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NHN_NEXT\NEXT_14_SECOND\Physics\"/>
    </mc:Choice>
  </mc:AlternateContent>
  <bookViews>
    <workbookView xWindow="0" yWindow="0" windowWidth="19200" windowHeight="8190" activeTab="4"/>
  </bookViews>
  <sheets>
    <sheet name="1." sheetId="1" r:id="rId1"/>
    <sheet name="2." sheetId="2" r:id="rId2"/>
    <sheet name="3." sheetId="3" r:id="rId3"/>
    <sheet name="4." sheetId="4" r:id="rId4"/>
    <sheet name="5." sheetId="5" r:id="rId5"/>
    <sheet name="6.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N31" i="6"/>
  <c r="O31" i="6"/>
  <c r="M32" i="6" s="1"/>
  <c r="L32" i="6"/>
  <c r="K32" i="6" l="1"/>
  <c r="N32" i="6"/>
  <c r="L33" i="6"/>
  <c r="O32" i="6"/>
  <c r="M33" i="6" s="1"/>
  <c r="E31" i="6"/>
  <c r="D31" i="6"/>
  <c r="C31" i="6"/>
  <c r="K33" i="6" l="1"/>
  <c r="N33" i="6"/>
  <c r="O33" i="6"/>
  <c r="G31" i="6"/>
  <c r="H31" i="6"/>
  <c r="F32" i="6" s="1"/>
  <c r="E32" i="6"/>
  <c r="J32" i="6"/>
  <c r="D32" i="6"/>
  <c r="G32" i="6" l="1"/>
  <c r="H32" i="6"/>
  <c r="F33" i="6" s="1"/>
  <c r="D33" i="6" s="1"/>
  <c r="L34" i="6"/>
  <c r="J33" i="6"/>
  <c r="E33" i="6"/>
  <c r="C32" i="6"/>
  <c r="M34" i="6"/>
  <c r="N34" i="6" l="1"/>
  <c r="L35" i="6" s="1"/>
  <c r="O34" i="6"/>
  <c r="M35" i="6" s="1"/>
  <c r="K34" i="6"/>
  <c r="G33" i="6"/>
  <c r="E34" i="6" s="1"/>
  <c r="H33" i="6"/>
  <c r="F34" i="6" s="1"/>
  <c r="C33" i="6"/>
  <c r="C34" i="6" s="1"/>
  <c r="J34" i="6"/>
  <c r="O35" i="6" l="1"/>
  <c r="M36" i="6" s="1"/>
  <c r="N35" i="6"/>
  <c r="L36" i="6" s="1"/>
  <c r="G34" i="6"/>
  <c r="E35" i="6"/>
  <c r="C35" i="6" s="1"/>
  <c r="H34" i="6"/>
  <c r="F35" i="6" s="1"/>
  <c r="D34" i="6"/>
  <c r="K35" i="6"/>
  <c r="J35" i="6"/>
  <c r="D35" i="6" l="1"/>
  <c r="K36" i="6"/>
  <c r="N36" i="6"/>
  <c r="L37" i="6" s="1"/>
  <c r="O36" i="6"/>
  <c r="M37" i="6" s="1"/>
  <c r="H35" i="6"/>
  <c r="F36" i="6" s="1"/>
  <c r="D36" i="6" s="1"/>
  <c r="G35" i="6"/>
  <c r="E36" i="6" s="1"/>
  <c r="J36" i="6"/>
  <c r="G36" i="6" l="1"/>
  <c r="E37" i="6" s="1"/>
  <c r="K37" i="6"/>
  <c r="N37" i="6"/>
  <c r="L38" i="6" s="1"/>
  <c r="O37" i="6"/>
  <c r="M38" i="6" s="1"/>
  <c r="H36" i="6"/>
  <c r="F37" i="6" s="1"/>
  <c r="C36" i="6"/>
  <c r="J37" i="6"/>
  <c r="K38" i="6" l="1"/>
  <c r="N38" i="6"/>
  <c r="L39" i="6" s="1"/>
  <c r="O38" i="6"/>
  <c r="M39" i="6" s="1"/>
  <c r="H37" i="6"/>
  <c r="F38" i="6" s="1"/>
  <c r="G37" i="6"/>
  <c r="E38" i="6" s="1"/>
  <c r="C37" i="6"/>
  <c r="D37" i="6"/>
  <c r="J38" i="6"/>
  <c r="C38" i="6" l="1"/>
  <c r="K39" i="6"/>
  <c r="N39" i="6"/>
  <c r="L40" i="6" s="1"/>
  <c r="O39" i="6"/>
  <c r="M40" i="6" s="1"/>
  <c r="G38" i="6"/>
  <c r="E39" i="6" s="1"/>
  <c r="H38" i="6"/>
  <c r="F39" i="6" s="1"/>
  <c r="D38" i="6"/>
  <c r="J39" i="6"/>
  <c r="K40" i="6" l="1"/>
  <c r="N40" i="6"/>
  <c r="L41" i="6" s="1"/>
  <c r="O40" i="6"/>
  <c r="M41" i="6" s="1"/>
  <c r="J40" i="6"/>
  <c r="H39" i="6"/>
  <c r="F40" i="6"/>
  <c r="G39" i="6"/>
  <c r="E40" i="6" s="1"/>
  <c r="D39" i="6"/>
  <c r="C39" i="6"/>
  <c r="K41" i="6" l="1"/>
  <c r="N41" i="6"/>
  <c r="L42" i="6" s="1"/>
  <c r="O41" i="6"/>
  <c r="M42" i="6" s="1"/>
  <c r="G40" i="6"/>
  <c r="E41" i="6" s="1"/>
  <c r="C40" i="6"/>
  <c r="H40" i="6"/>
  <c r="F41" i="6" s="1"/>
  <c r="D40" i="6"/>
  <c r="J41" i="6"/>
  <c r="K42" i="6" l="1"/>
  <c r="N42" i="6"/>
  <c r="L43" i="6" s="1"/>
  <c r="O42" i="6"/>
  <c r="M43" i="6" s="1"/>
  <c r="J42" i="6"/>
  <c r="H41" i="6"/>
  <c r="F42" i="6" s="1"/>
  <c r="C41" i="6"/>
  <c r="D41" i="6"/>
  <c r="G41" i="6"/>
  <c r="E42" i="6" s="1"/>
  <c r="K43" i="6" l="1"/>
  <c r="N43" i="6"/>
  <c r="L44" i="6" s="1"/>
  <c r="O43" i="6"/>
  <c r="M44" i="6" s="1"/>
  <c r="J43" i="6"/>
  <c r="G42" i="6"/>
  <c r="E43" i="6" s="1"/>
  <c r="D42" i="6"/>
  <c r="C42" i="6"/>
  <c r="H42" i="6"/>
  <c r="F43" i="6" s="1"/>
  <c r="K44" i="6" l="1"/>
  <c r="N44" i="6"/>
  <c r="L45" i="6" s="1"/>
  <c r="O44" i="6"/>
  <c r="M45" i="6" s="1"/>
  <c r="J44" i="6"/>
  <c r="C43" i="6"/>
  <c r="D43" i="6"/>
  <c r="H43" i="6"/>
  <c r="F44" i="6"/>
  <c r="G43" i="6"/>
  <c r="E44" i="6" s="1"/>
  <c r="D44" i="6" l="1"/>
  <c r="K45" i="6"/>
  <c r="N45" i="6"/>
  <c r="L46" i="6" s="1"/>
  <c r="O45" i="6"/>
  <c r="M46" i="6" s="1"/>
  <c r="J45" i="6"/>
  <c r="G44" i="6"/>
  <c r="E45" i="6" s="1"/>
  <c r="H44" i="6"/>
  <c r="F45" i="6" s="1"/>
  <c r="C44" i="6"/>
  <c r="K46" i="6" l="1"/>
  <c r="N46" i="6"/>
  <c r="L47" i="6" s="1"/>
  <c r="O46" i="6"/>
  <c r="M47" i="6" s="1"/>
  <c r="J46" i="6"/>
  <c r="H45" i="6"/>
  <c r="F46" i="6"/>
  <c r="D45" i="6"/>
  <c r="G45" i="6"/>
  <c r="E46" i="6" s="1"/>
  <c r="C45" i="6"/>
  <c r="K47" i="6" l="1"/>
  <c r="O47" i="6"/>
  <c r="M48" i="6" s="1"/>
  <c r="J47" i="6"/>
  <c r="N47" i="6"/>
  <c r="L48" i="6" s="1"/>
  <c r="G46" i="6"/>
  <c r="E47" i="6"/>
  <c r="D46" i="6"/>
  <c r="C46" i="6"/>
  <c r="H46" i="6"/>
  <c r="F47" i="6"/>
  <c r="O48" i="6" l="1"/>
  <c r="M49" i="6" s="1"/>
  <c r="J48" i="6"/>
  <c r="N48" i="6"/>
  <c r="L49" i="6" s="1"/>
  <c r="K48" i="6"/>
  <c r="G47" i="6"/>
  <c r="E48" i="6" s="1"/>
  <c r="C47" i="6"/>
  <c r="D47" i="6"/>
  <c r="H47" i="6"/>
  <c r="F48" i="6" s="1"/>
  <c r="K49" i="6" l="1"/>
  <c r="N49" i="6"/>
  <c r="L50" i="6" s="1"/>
  <c r="O49" i="6"/>
  <c r="M50" i="6" s="1"/>
  <c r="K50" i="6" s="1"/>
  <c r="J49" i="6"/>
  <c r="G48" i="6"/>
  <c r="E49" i="6"/>
  <c r="D48" i="6"/>
  <c r="C48" i="6"/>
  <c r="H48" i="6"/>
  <c r="F49" i="6"/>
  <c r="J50" i="6" l="1"/>
  <c r="O50" i="6"/>
  <c r="M51" i="6" s="1"/>
  <c r="K51" i="6" s="1"/>
  <c r="N50" i="6"/>
  <c r="L51" i="6"/>
  <c r="H49" i="6"/>
  <c r="F50" i="6"/>
  <c r="C49" i="6"/>
  <c r="D49" i="6"/>
  <c r="G49" i="6"/>
  <c r="E50" i="6"/>
  <c r="O51" i="6" l="1"/>
  <c r="M52" i="6"/>
  <c r="K52" i="6" s="1"/>
  <c r="J51" i="6"/>
  <c r="N51" i="6"/>
  <c r="L52" i="6" s="1"/>
  <c r="G50" i="6"/>
  <c r="E51" i="6"/>
  <c r="D50" i="6"/>
  <c r="C50" i="6"/>
  <c r="H50" i="6"/>
  <c r="F51" i="6"/>
  <c r="N52" i="6" l="1"/>
  <c r="L53" i="6" s="1"/>
  <c r="O52" i="6"/>
  <c r="M53" i="6" s="1"/>
  <c r="J52" i="6"/>
  <c r="H51" i="6"/>
  <c r="F52" i="6" s="1"/>
  <c r="C51" i="6"/>
  <c r="D51" i="6"/>
  <c r="G51" i="6"/>
  <c r="E52" i="6" s="1"/>
  <c r="O53" i="6" l="1"/>
  <c r="M54" i="6" s="1"/>
  <c r="N53" i="6"/>
  <c r="L54" i="6" s="1"/>
  <c r="J53" i="6"/>
  <c r="K53" i="6"/>
  <c r="H52" i="6"/>
  <c r="F53" i="6" s="1"/>
  <c r="D52" i="6"/>
  <c r="C52" i="6"/>
  <c r="G52" i="6"/>
  <c r="E53" i="6" s="1"/>
  <c r="K54" i="6" l="1"/>
  <c r="N54" i="6"/>
  <c r="L55" i="6" s="1"/>
  <c r="O54" i="6"/>
  <c r="M55" i="6" s="1"/>
  <c r="J54" i="6"/>
  <c r="C53" i="6"/>
  <c r="D53" i="6"/>
  <c r="G53" i="6"/>
  <c r="E54" i="6"/>
  <c r="H53" i="6"/>
  <c r="F54" i="6"/>
  <c r="K55" i="6" l="1"/>
  <c r="O55" i="6"/>
  <c r="M56" i="6" s="1"/>
  <c r="J55" i="6"/>
  <c r="N55" i="6"/>
  <c r="L56" i="6" s="1"/>
  <c r="H54" i="6"/>
  <c r="F55" i="6"/>
  <c r="G54" i="6"/>
  <c r="E55" i="6"/>
  <c r="D54" i="6"/>
  <c r="C54" i="6"/>
  <c r="C55" i="6" s="1"/>
  <c r="J56" i="6" l="1"/>
  <c r="O56" i="6"/>
  <c r="M57" i="6" s="1"/>
  <c r="K57" i="6" s="1"/>
  <c r="N56" i="6"/>
  <c r="L57" i="6" s="1"/>
  <c r="K56" i="6"/>
  <c r="G55" i="6"/>
  <c r="E56" i="6" s="1"/>
  <c r="H55" i="6"/>
  <c r="F56" i="6" s="1"/>
  <c r="D55" i="6"/>
  <c r="N57" i="6" l="1"/>
  <c r="L58" i="6" s="1"/>
  <c r="O57" i="6"/>
  <c r="M58" i="6" s="1"/>
  <c r="J57" i="6"/>
  <c r="H56" i="6"/>
  <c r="F57" i="6" s="1"/>
  <c r="G56" i="6"/>
  <c r="E57" i="6" s="1"/>
  <c r="C56" i="6"/>
  <c r="D56" i="6"/>
  <c r="D57" i="6" l="1"/>
  <c r="K58" i="6"/>
  <c r="N58" i="6"/>
  <c r="L59" i="6" s="1"/>
  <c r="O58" i="6"/>
  <c r="M59" i="6" s="1"/>
  <c r="J58" i="6"/>
  <c r="G57" i="6"/>
  <c r="E58" i="6" s="1"/>
  <c r="H57" i="6"/>
  <c r="F58" i="6" s="1"/>
  <c r="C57" i="6"/>
  <c r="K59" i="6" l="1"/>
  <c r="O59" i="6"/>
  <c r="M60" i="6" s="1"/>
  <c r="N59" i="6"/>
  <c r="L60" i="6" s="1"/>
  <c r="J59" i="6"/>
  <c r="H58" i="6"/>
  <c r="F59" i="6"/>
  <c r="D58" i="6"/>
  <c r="G58" i="6"/>
  <c r="E59" i="6" s="1"/>
  <c r="C58" i="6"/>
  <c r="O60" i="6" l="1"/>
  <c r="M61" i="6" s="1"/>
  <c r="N60" i="6"/>
  <c r="L61" i="6" s="1"/>
  <c r="J60" i="6"/>
  <c r="K60" i="6"/>
  <c r="G59" i="6"/>
  <c r="E60" i="6"/>
  <c r="D59" i="6"/>
  <c r="C59" i="6"/>
  <c r="H59" i="6"/>
  <c r="F60" i="6"/>
  <c r="O61" i="6" l="1"/>
  <c r="M62" i="6" s="1"/>
  <c r="K61" i="6"/>
  <c r="K62" i="6" s="1"/>
  <c r="J61" i="6"/>
  <c r="N61" i="6"/>
  <c r="L62" i="6" s="1"/>
  <c r="H60" i="6"/>
  <c r="F61" i="6"/>
  <c r="C60" i="6"/>
  <c r="D60" i="6"/>
  <c r="G60" i="6"/>
  <c r="E61" i="6"/>
  <c r="N62" i="6" l="1"/>
  <c r="L63" i="6" s="1"/>
  <c r="O62" i="6"/>
  <c r="M63" i="6" s="1"/>
  <c r="K63" i="6" s="1"/>
  <c r="J62" i="6"/>
  <c r="H61" i="6"/>
  <c r="F62" i="6"/>
  <c r="D61" i="6"/>
  <c r="C61" i="6"/>
  <c r="G61" i="6"/>
  <c r="E62" i="6"/>
  <c r="J63" i="6" l="1"/>
  <c r="N63" i="6"/>
  <c r="L64" i="6" s="1"/>
  <c r="O63" i="6"/>
  <c r="M64" i="6" s="1"/>
  <c r="H62" i="6"/>
  <c r="F63" i="6" s="1"/>
  <c r="C62" i="6"/>
  <c r="D62" i="6"/>
  <c r="G62" i="6"/>
  <c r="E63" i="6" s="1"/>
  <c r="K64" i="6" l="1"/>
  <c r="N64" i="6"/>
  <c r="L65" i="6" s="1"/>
  <c r="O64" i="6"/>
  <c r="M65" i="6" s="1"/>
  <c r="J64" i="6"/>
  <c r="G63" i="6"/>
  <c r="E64" i="6"/>
  <c r="D63" i="6"/>
  <c r="C63" i="6"/>
  <c r="H63" i="6"/>
  <c r="F64" i="6"/>
  <c r="K65" i="6" l="1"/>
  <c r="J65" i="6"/>
  <c r="N65" i="6"/>
  <c r="L66" i="6" s="1"/>
  <c r="O65" i="6"/>
  <c r="M66" i="6" s="1"/>
  <c r="G64" i="6"/>
  <c r="E65" i="6"/>
  <c r="C64" i="6"/>
  <c r="D64" i="6"/>
  <c r="H64" i="6"/>
  <c r="F65" i="6"/>
  <c r="N66" i="6" l="1"/>
  <c r="L67" i="6" s="1"/>
  <c r="O66" i="6"/>
  <c r="M67" i="6" s="1"/>
  <c r="K66" i="6"/>
  <c r="J66" i="6"/>
  <c r="H65" i="6"/>
  <c r="F66" i="6" s="1"/>
  <c r="D65" i="6"/>
  <c r="C65" i="6"/>
  <c r="G65" i="6"/>
  <c r="E66" i="6" s="1"/>
  <c r="J67" i="6" l="1"/>
  <c r="K67" i="6"/>
  <c r="N67" i="6"/>
  <c r="L68" i="6" s="1"/>
  <c r="O67" i="6"/>
  <c r="M68" i="6" s="1"/>
  <c r="G66" i="6"/>
  <c r="E67" i="6"/>
  <c r="C66" i="6"/>
  <c r="D66" i="6"/>
  <c r="H66" i="6"/>
  <c r="F67" i="6"/>
  <c r="K68" i="6" l="1"/>
  <c r="O68" i="6"/>
  <c r="M69" i="6" s="1"/>
  <c r="J68" i="6"/>
  <c r="N68" i="6"/>
  <c r="L69" i="6" s="1"/>
  <c r="H67" i="6"/>
  <c r="F68" i="6"/>
  <c r="D67" i="6"/>
  <c r="C67" i="6"/>
  <c r="G67" i="6"/>
  <c r="E68" i="6"/>
  <c r="J69" i="6" l="1"/>
  <c r="N69" i="6"/>
  <c r="L70" i="6" s="1"/>
  <c r="O69" i="6"/>
  <c r="M70" i="6" s="1"/>
  <c r="K69" i="6"/>
  <c r="G68" i="6"/>
  <c r="E69" i="6"/>
  <c r="C68" i="6"/>
  <c r="D68" i="6"/>
  <c r="H68" i="6"/>
  <c r="F69" i="6"/>
  <c r="K70" i="6" l="1"/>
  <c r="O70" i="6"/>
  <c r="M71" i="6" s="1"/>
  <c r="N70" i="6"/>
  <c r="L71" i="6" s="1"/>
  <c r="J70" i="6"/>
  <c r="H69" i="6"/>
  <c r="F70" i="6"/>
  <c r="D69" i="6"/>
  <c r="C69" i="6"/>
  <c r="G69" i="6"/>
  <c r="E70" i="6"/>
  <c r="N71" i="6" l="1"/>
  <c r="L72" i="6" s="1"/>
  <c r="O71" i="6"/>
  <c r="M72" i="6" s="1"/>
  <c r="J71" i="6"/>
  <c r="K71" i="6"/>
  <c r="G70" i="6"/>
  <c r="E71" i="6"/>
  <c r="C70" i="6"/>
  <c r="D70" i="6"/>
  <c r="H70" i="6"/>
  <c r="F71" i="6"/>
  <c r="J72" i="6" l="1"/>
  <c r="K72" i="6"/>
  <c r="N72" i="6"/>
  <c r="L73" i="6" s="1"/>
  <c r="O72" i="6"/>
  <c r="M73" i="6" s="1"/>
  <c r="H71" i="6"/>
  <c r="F72" i="6"/>
  <c r="D71" i="6"/>
  <c r="C71" i="6"/>
  <c r="G71" i="6"/>
  <c r="E72" i="6"/>
  <c r="K73" i="6" l="1"/>
  <c r="O73" i="6"/>
  <c r="M74" i="6" s="1"/>
  <c r="J73" i="6"/>
  <c r="N73" i="6"/>
  <c r="L74" i="6" s="1"/>
  <c r="H72" i="6"/>
  <c r="F73" i="6"/>
  <c r="C72" i="6"/>
  <c r="D72" i="6"/>
  <c r="G72" i="6"/>
  <c r="E73" i="6"/>
  <c r="J74" i="6" l="1"/>
  <c r="N74" i="6"/>
  <c r="L75" i="6" s="1"/>
  <c r="O74" i="6"/>
  <c r="M75" i="6" s="1"/>
  <c r="K74" i="6"/>
  <c r="K75" i="6" s="1"/>
  <c r="G73" i="6"/>
  <c r="E74" i="6"/>
  <c r="D73" i="6"/>
  <c r="C73" i="6"/>
  <c r="H73" i="6"/>
  <c r="F74" i="6"/>
  <c r="O75" i="6" l="1"/>
  <c r="M76" i="6" s="1"/>
  <c r="J75" i="6"/>
  <c r="N75" i="6"/>
  <c r="L76" i="6" s="1"/>
  <c r="H74" i="6"/>
  <c r="F75" i="6"/>
  <c r="C74" i="6"/>
  <c r="D74" i="6"/>
  <c r="G74" i="6"/>
  <c r="E75" i="6"/>
  <c r="N76" i="6" l="1"/>
  <c r="L77" i="6" s="1"/>
  <c r="O76" i="6"/>
  <c r="M77" i="6" s="1"/>
  <c r="J76" i="6"/>
  <c r="K76" i="6"/>
  <c r="G75" i="6"/>
  <c r="E76" i="6"/>
  <c r="D75" i="6"/>
  <c r="C75" i="6"/>
  <c r="H75" i="6"/>
  <c r="F76" i="6"/>
  <c r="O77" i="6" l="1"/>
  <c r="M78" i="6" s="1"/>
  <c r="J77" i="6"/>
  <c r="N77" i="6"/>
  <c r="L78" i="6" s="1"/>
  <c r="K77" i="6"/>
  <c r="G76" i="6"/>
  <c r="E77" i="6" s="1"/>
  <c r="C76" i="6"/>
  <c r="D76" i="6"/>
  <c r="H76" i="6"/>
  <c r="F77" i="6" s="1"/>
  <c r="K78" i="6" l="1"/>
  <c r="K79" i="6" s="1"/>
  <c r="N78" i="6"/>
  <c r="L79" i="6" s="1"/>
  <c r="O78" i="6"/>
  <c r="M79" i="6" s="1"/>
  <c r="J78" i="6"/>
  <c r="G77" i="6"/>
  <c r="E78" i="6" s="1"/>
  <c r="D77" i="6"/>
  <c r="C77" i="6"/>
  <c r="H77" i="6"/>
  <c r="F78" i="6" s="1"/>
  <c r="J79" i="6" l="1"/>
  <c r="N79" i="6"/>
  <c r="L80" i="6" s="1"/>
  <c r="O79" i="6"/>
  <c r="M80" i="6" s="1"/>
  <c r="K80" i="6" s="1"/>
  <c r="H78" i="6"/>
  <c r="F79" i="6"/>
  <c r="C78" i="6"/>
  <c r="D78" i="6"/>
  <c r="G78" i="6"/>
  <c r="E79" i="6"/>
  <c r="N80" i="6" l="1"/>
  <c r="L81" i="6" s="1"/>
  <c r="O80" i="6"/>
  <c r="M81" i="6" s="1"/>
  <c r="J80" i="6"/>
  <c r="G79" i="6"/>
  <c r="E80" i="6"/>
  <c r="D79" i="6"/>
  <c r="C79" i="6"/>
  <c r="H79" i="6"/>
  <c r="F80" i="6"/>
  <c r="J81" i="6" l="1"/>
  <c r="N81" i="6"/>
  <c r="L82" i="6" s="1"/>
  <c r="O81" i="6"/>
  <c r="M82" i="6" s="1"/>
  <c r="K81" i="6"/>
  <c r="H80" i="6"/>
  <c r="F81" i="6"/>
  <c r="C80" i="6"/>
  <c r="D80" i="6"/>
  <c r="G80" i="6"/>
  <c r="E81" i="6"/>
  <c r="K82" i="6" l="1"/>
  <c r="O82" i="6"/>
  <c r="M83" i="6" s="1"/>
  <c r="N82" i="6"/>
  <c r="L83" i="6"/>
  <c r="J82" i="6"/>
  <c r="G81" i="6"/>
  <c r="E82" i="6" s="1"/>
  <c r="D81" i="6"/>
  <c r="C81" i="6"/>
  <c r="H81" i="6"/>
  <c r="F82" i="6" s="1"/>
  <c r="J83" i="6" l="1"/>
  <c r="K83" i="6"/>
  <c r="N83" i="6"/>
  <c r="L84" i="6" s="1"/>
  <c r="O83" i="6"/>
  <c r="M84" i="6" s="1"/>
  <c r="H82" i="6"/>
  <c r="F83" i="6"/>
  <c r="C82" i="6"/>
  <c r="D82" i="6"/>
  <c r="G82" i="6"/>
  <c r="E83" i="6"/>
  <c r="K84" i="6" l="1"/>
  <c r="N84" i="6"/>
  <c r="L85" i="6" s="1"/>
  <c r="O84" i="6"/>
  <c r="M85" i="6" s="1"/>
  <c r="J84" i="6"/>
  <c r="H83" i="6"/>
  <c r="F84" i="6"/>
  <c r="D83" i="6"/>
  <c r="C83" i="6"/>
  <c r="G83" i="6"/>
  <c r="E84" i="6"/>
  <c r="K85" i="6" l="1"/>
  <c r="O85" i="6"/>
  <c r="M86" i="6" s="1"/>
  <c r="J85" i="6"/>
  <c r="N85" i="6"/>
  <c r="L86" i="6" s="1"/>
  <c r="G84" i="6"/>
  <c r="E85" i="6" s="1"/>
  <c r="C84" i="6"/>
  <c r="D84" i="6"/>
  <c r="H84" i="6"/>
  <c r="F85" i="6" s="1"/>
  <c r="N86" i="6" l="1"/>
  <c r="L87" i="6" s="1"/>
  <c r="O86" i="6"/>
  <c r="M87" i="6" s="1"/>
  <c r="J86" i="6"/>
  <c r="K86" i="6"/>
  <c r="D85" i="6"/>
  <c r="C85" i="6"/>
  <c r="H85" i="6"/>
  <c r="F86" i="6"/>
  <c r="G85" i="6"/>
  <c r="E86" i="6"/>
  <c r="J87" i="6" l="1"/>
  <c r="K87" i="6"/>
  <c r="N87" i="6"/>
  <c r="L88" i="6" s="1"/>
  <c r="O87" i="6"/>
  <c r="M88" i="6" s="1"/>
  <c r="G86" i="6"/>
  <c r="E87" i="6"/>
  <c r="H86" i="6"/>
  <c r="F87" i="6"/>
  <c r="C86" i="6"/>
  <c r="D86" i="6"/>
  <c r="D87" i="6" l="1"/>
  <c r="O88" i="6"/>
  <c r="M89" i="6" s="1"/>
  <c r="N88" i="6"/>
  <c r="L89" i="6" s="1"/>
  <c r="J88" i="6"/>
  <c r="K88" i="6"/>
  <c r="H87" i="6"/>
  <c r="F88" i="6" s="1"/>
  <c r="G87" i="6"/>
  <c r="E88" i="6" s="1"/>
  <c r="C87" i="6"/>
  <c r="N89" i="6" l="1"/>
  <c r="L90" i="6" s="1"/>
  <c r="O89" i="6"/>
  <c r="M90" i="6" s="1"/>
  <c r="J89" i="6"/>
  <c r="K89" i="6"/>
  <c r="G88" i="6"/>
  <c r="E89" i="6" s="1"/>
  <c r="H88" i="6"/>
  <c r="F89" i="6"/>
  <c r="D88" i="6"/>
  <c r="C88" i="6"/>
  <c r="C89" i="6" l="1"/>
  <c r="K90" i="6"/>
  <c r="O90" i="6"/>
  <c r="M91" i="6" s="1"/>
  <c r="J90" i="6"/>
  <c r="N90" i="6"/>
  <c r="L91" i="6" s="1"/>
  <c r="H89" i="6"/>
  <c r="F90" i="6" s="1"/>
  <c r="G89" i="6"/>
  <c r="E90" i="6" s="1"/>
  <c r="D89" i="6"/>
  <c r="K91" i="6" l="1"/>
  <c r="N91" i="6"/>
  <c r="L92" i="6" s="1"/>
  <c r="O91" i="6"/>
  <c r="M92" i="6" s="1"/>
  <c r="J91" i="6"/>
  <c r="G90" i="6"/>
  <c r="E91" i="6" s="1"/>
  <c r="C90" i="6"/>
  <c r="H90" i="6"/>
  <c r="F91" i="6" s="1"/>
  <c r="D90" i="6"/>
  <c r="K92" i="6" l="1"/>
  <c r="N92" i="6"/>
  <c r="L93" i="6" s="1"/>
  <c r="O92" i="6"/>
  <c r="M93" i="6" s="1"/>
  <c r="J92" i="6"/>
  <c r="H91" i="6"/>
  <c r="F92" i="6" s="1"/>
  <c r="C91" i="6"/>
  <c r="D91" i="6"/>
  <c r="G91" i="6"/>
  <c r="E92" i="6" s="1"/>
  <c r="K93" i="6" l="1"/>
  <c r="N93" i="6"/>
  <c r="L94" i="6" s="1"/>
  <c r="O93" i="6"/>
  <c r="M94" i="6" s="1"/>
  <c r="J93" i="6"/>
  <c r="G92" i="6"/>
  <c r="E93" i="6" s="1"/>
  <c r="D92" i="6"/>
  <c r="C92" i="6"/>
  <c r="H92" i="6"/>
  <c r="F93" i="6" s="1"/>
  <c r="K94" i="6" l="1"/>
  <c r="O94" i="6"/>
  <c r="M95" i="6" s="1"/>
  <c r="N94" i="6"/>
  <c r="L95" i="6" s="1"/>
  <c r="J94" i="6"/>
  <c r="C93" i="6"/>
  <c r="D93" i="6"/>
  <c r="H93" i="6"/>
  <c r="F94" i="6"/>
  <c r="G93" i="6"/>
  <c r="E94" i="6"/>
  <c r="N95" i="6" l="1"/>
  <c r="L96" i="6" s="1"/>
  <c r="O95" i="6"/>
  <c r="M96" i="6" s="1"/>
  <c r="J95" i="6"/>
  <c r="K95" i="6"/>
  <c r="H94" i="6"/>
  <c r="F95" i="6"/>
  <c r="G94" i="6"/>
  <c r="E95" i="6"/>
  <c r="D94" i="6"/>
  <c r="C94" i="6"/>
  <c r="C95" i="6" s="1"/>
  <c r="J96" i="6" l="1"/>
  <c r="K96" i="6"/>
  <c r="O96" i="6"/>
  <c r="M97" i="6" s="1"/>
  <c r="N96" i="6"/>
  <c r="L97" i="6" s="1"/>
  <c r="G95" i="6"/>
  <c r="E96" i="6" s="1"/>
  <c r="H95" i="6"/>
  <c r="F96" i="6" s="1"/>
  <c r="D95" i="6"/>
  <c r="N97" i="6" l="1"/>
  <c r="L98" i="6" s="1"/>
  <c r="O97" i="6"/>
  <c r="M98" i="6" s="1"/>
  <c r="J97" i="6"/>
  <c r="K97" i="6"/>
  <c r="H96" i="6"/>
  <c r="F97" i="6"/>
  <c r="G96" i="6"/>
  <c r="E97" i="6"/>
  <c r="C96" i="6"/>
  <c r="D96" i="6"/>
  <c r="D97" i="6" s="1"/>
  <c r="J98" i="6" l="1"/>
  <c r="K98" i="6"/>
  <c r="O98" i="6"/>
  <c r="M99" i="6" s="1"/>
  <c r="N98" i="6"/>
  <c r="L99" i="6" s="1"/>
  <c r="G97" i="6"/>
  <c r="E98" i="6" s="1"/>
  <c r="H97" i="6"/>
  <c r="F98" i="6" s="1"/>
  <c r="C97" i="6"/>
  <c r="K99" i="6" l="1"/>
  <c r="N99" i="6"/>
  <c r="L100" i="6" s="1"/>
  <c r="O99" i="6"/>
  <c r="M100" i="6" s="1"/>
  <c r="J99" i="6"/>
  <c r="H98" i="6"/>
  <c r="F99" i="6"/>
  <c r="D98" i="6"/>
  <c r="G98" i="6"/>
  <c r="E99" i="6" s="1"/>
  <c r="C98" i="6"/>
  <c r="K100" i="6" l="1"/>
  <c r="N100" i="6"/>
  <c r="L101" i="6" s="1"/>
  <c r="O100" i="6"/>
  <c r="M101" i="6" s="1"/>
  <c r="J100" i="6"/>
  <c r="G99" i="6"/>
  <c r="E100" i="6"/>
  <c r="D99" i="6"/>
  <c r="C99" i="6"/>
  <c r="H99" i="6"/>
  <c r="F100" i="6"/>
  <c r="K101" i="6" l="1"/>
  <c r="N101" i="6"/>
  <c r="L102" i="6" s="1"/>
  <c r="O101" i="6"/>
  <c r="M102" i="6" s="1"/>
  <c r="J101" i="6"/>
  <c r="G100" i="6"/>
  <c r="E101" i="6"/>
  <c r="C100" i="6"/>
  <c r="D100" i="6"/>
  <c r="H100" i="6"/>
  <c r="F101" i="6"/>
  <c r="K102" i="6" l="1"/>
  <c r="O102" i="6"/>
  <c r="M103" i="6" s="1"/>
  <c r="J102" i="6"/>
  <c r="N102" i="6"/>
  <c r="L103" i="6" s="1"/>
  <c r="H101" i="6"/>
  <c r="F102" i="6"/>
  <c r="D101" i="6"/>
  <c r="C101" i="6"/>
  <c r="G101" i="6"/>
  <c r="E102" i="6"/>
  <c r="N103" i="6" l="1"/>
  <c r="L104" i="6" s="1"/>
  <c r="O103" i="6"/>
  <c r="M104" i="6" s="1"/>
  <c r="K104" i="6" s="1"/>
  <c r="J103" i="6"/>
  <c r="K103" i="6"/>
  <c r="C102" i="6"/>
  <c r="D102" i="6"/>
  <c r="G102" i="6"/>
  <c r="E103" i="6"/>
  <c r="H102" i="6"/>
  <c r="F103" i="6" s="1"/>
  <c r="J104" i="6" l="1"/>
  <c r="O104" i="6"/>
  <c r="M105" i="6" s="1"/>
  <c r="N104" i="6"/>
  <c r="L105" i="6"/>
  <c r="G103" i="6"/>
  <c r="E104" i="6"/>
  <c r="H103" i="6"/>
  <c r="F104" i="6"/>
  <c r="D103" i="6"/>
  <c r="C103" i="6"/>
  <c r="C104" i="6" s="1"/>
  <c r="J105" i="6" l="1"/>
  <c r="O105" i="6"/>
  <c r="M106" i="6" s="1"/>
  <c r="K106" i="6" s="1"/>
  <c r="K105" i="6"/>
  <c r="N105" i="6"/>
  <c r="L106" i="6" s="1"/>
  <c r="H104" i="6"/>
  <c r="F105" i="6" s="1"/>
  <c r="G104" i="6"/>
  <c r="E105" i="6" s="1"/>
  <c r="D104" i="6"/>
  <c r="J106" i="6" l="1"/>
  <c r="N106" i="6"/>
  <c r="L107" i="6" s="1"/>
  <c r="O106" i="6"/>
  <c r="M107" i="6" s="1"/>
  <c r="G105" i="6"/>
  <c r="E106" i="6"/>
  <c r="C105" i="6"/>
  <c r="H105" i="6"/>
  <c r="F106" i="6" s="1"/>
  <c r="D105" i="6"/>
  <c r="N107" i="6" l="1"/>
  <c r="L108" i="6" s="1"/>
  <c r="O107" i="6"/>
  <c r="M108" i="6" s="1"/>
  <c r="J107" i="6"/>
  <c r="K107" i="6"/>
  <c r="H106" i="6"/>
  <c r="F107" i="6"/>
  <c r="C106" i="6"/>
  <c r="D106" i="6"/>
  <c r="G106" i="6"/>
  <c r="E107" i="6"/>
  <c r="J108" i="6" l="1"/>
  <c r="K108" i="6"/>
  <c r="N108" i="6"/>
  <c r="L109" i="6" s="1"/>
  <c r="O108" i="6"/>
  <c r="M109" i="6" s="1"/>
  <c r="D107" i="6"/>
  <c r="C107" i="6"/>
  <c r="C108" i="6" s="1"/>
  <c r="G107" i="6"/>
  <c r="E108" i="6"/>
  <c r="H107" i="6"/>
  <c r="F108" i="6"/>
  <c r="K109" i="6" l="1"/>
  <c r="O109" i="6"/>
  <c r="M110" i="6" s="1"/>
  <c r="J109" i="6"/>
  <c r="N109" i="6"/>
  <c r="L110" i="6" s="1"/>
  <c r="G108" i="6"/>
  <c r="E109" i="6" s="1"/>
  <c r="H108" i="6"/>
  <c r="F109" i="6" s="1"/>
  <c r="D108" i="6"/>
  <c r="J110" i="6" l="1"/>
  <c r="N110" i="6"/>
  <c r="L111" i="6" s="1"/>
  <c r="O110" i="6"/>
  <c r="M111" i="6" s="1"/>
  <c r="K110" i="6"/>
  <c r="K111" i="6" s="1"/>
  <c r="H109" i="6"/>
  <c r="F110" i="6"/>
  <c r="G109" i="6"/>
  <c r="E110" i="6"/>
  <c r="C109" i="6"/>
  <c r="D109" i="6"/>
  <c r="D110" i="6" s="1"/>
  <c r="N111" i="6" l="1"/>
  <c r="L112" i="6" s="1"/>
  <c r="O111" i="6"/>
  <c r="M112" i="6" s="1"/>
  <c r="J111" i="6"/>
  <c r="G110" i="6"/>
  <c r="E111" i="6" s="1"/>
  <c r="H110" i="6"/>
  <c r="F111" i="6" s="1"/>
  <c r="C110" i="6"/>
  <c r="J112" i="6" l="1"/>
  <c r="K112" i="6"/>
  <c r="N112" i="6"/>
  <c r="L113" i="6" s="1"/>
  <c r="O112" i="6"/>
  <c r="M113" i="6" s="1"/>
  <c r="H111" i="6"/>
  <c r="F112" i="6"/>
  <c r="D111" i="6"/>
  <c r="G111" i="6"/>
  <c r="E112" i="6" s="1"/>
  <c r="C111" i="6"/>
  <c r="O113" i="6" l="1"/>
  <c r="M114" i="6" s="1"/>
  <c r="N113" i="6"/>
  <c r="L114" i="6" s="1"/>
  <c r="J113" i="6"/>
  <c r="K113" i="6"/>
  <c r="G112" i="6"/>
  <c r="E113" i="6"/>
  <c r="D112" i="6"/>
  <c r="C112" i="6"/>
  <c r="H112" i="6"/>
  <c r="F113" i="6"/>
  <c r="K114" i="6" l="1"/>
  <c r="O114" i="6"/>
  <c r="M115" i="6" s="1"/>
  <c r="K115" i="6" s="1"/>
  <c r="J114" i="6"/>
  <c r="N114" i="6"/>
  <c r="L115" i="6" s="1"/>
  <c r="H113" i="6"/>
  <c r="F114" i="6"/>
  <c r="C113" i="6"/>
  <c r="D113" i="6"/>
  <c r="G113" i="6"/>
  <c r="E114" i="6"/>
  <c r="J115" i="6" l="1"/>
  <c r="N115" i="6"/>
  <c r="L116" i="6" s="1"/>
  <c r="O115" i="6"/>
  <c r="M116" i="6" s="1"/>
  <c r="D114" i="6"/>
  <c r="C114" i="6"/>
  <c r="G114" i="6"/>
  <c r="E115" i="6" s="1"/>
  <c r="H114" i="6"/>
  <c r="F115" i="6" s="1"/>
  <c r="N116" i="6" l="1"/>
  <c r="L117" i="6" s="1"/>
  <c r="O116" i="6"/>
  <c r="M117" i="6" s="1"/>
  <c r="J116" i="6"/>
  <c r="K116" i="6"/>
  <c r="G115" i="6"/>
  <c r="E116" i="6" s="1"/>
  <c r="H115" i="6"/>
  <c r="F116" i="6"/>
  <c r="C115" i="6"/>
  <c r="D115" i="6"/>
  <c r="D116" i="6" l="1"/>
  <c r="K117" i="6"/>
  <c r="O117" i="6"/>
  <c r="M118" i="6" s="1"/>
  <c r="N117" i="6"/>
  <c r="L118" i="6" s="1"/>
  <c r="J117" i="6"/>
  <c r="H116" i="6"/>
  <c r="F117" i="6" s="1"/>
  <c r="G116" i="6"/>
  <c r="E117" i="6" s="1"/>
  <c r="C116" i="6"/>
  <c r="N118" i="6" l="1"/>
  <c r="L119" i="6" s="1"/>
  <c r="O118" i="6"/>
  <c r="M119" i="6" s="1"/>
  <c r="J118" i="6"/>
  <c r="K118" i="6"/>
  <c r="G117" i="6"/>
  <c r="E118" i="6" s="1"/>
  <c r="H117" i="6"/>
  <c r="F118" i="6" s="1"/>
  <c r="D117" i="6"/>
  <c r="C117" i="6"/>
  <c r="C118" i="6" l="1"/>
  <c r="K119" i="6"/>
  <c r="N119" i="6"/>
  <c r="L120" i="6" s="1"/>
  <c r="O119" i="6"/>
  <c r="M120" i="6" s="1"/>
  <c r="J119" i="6"/>
  <c r="G118" i="6"/>
  <c r="E119" i="6" s="1"/>
  <c r="H118" i="6"/>
  <c r="F119" i="6" s="1"/>
  <c r="D118" i="6"/>
  <c r="K120" i="6" l="1"/>
  <c r="O120" i="6"/>
  <c r="M121" i="6" s="1"/>
  <c r="N120" i="6"/>
  <c r="L121" i="6" s="1"/>
  <c r="J120" i="6"/>
  <c r="H119" i="6"/>
  <c r="F120" i="6"/>
  <c r="G119" i="6"/>
  <c r="E120" i="6"/>
  <c r="C119" i="6"/>
  <c r="D119" i="6"/>
  <c r="D120" i="6" s="1"/>
  <c r="N121" i="6" l="1"/>
  <c r="L122" i="6" s="1"/>
  <c r="J122" i="6" s="1"/>
  <c r="O121" i="6"/>
  <c r="M122" i="6" s="1"/>
  <c r="J121" i="6"/>
  <c r="K121" i="6"/>
  <c r="G120" i="6"/>
  <c r="E121" i="6" s="1"/>
  <c r="H120" i="6"/>
  <c r="F121" i="6" s="1"/>
  <c r="C120" i="6"/>
  <c r="K122" i="6" l="1"/>
  <c r="N122" i="6"/>
  <c r="L123" i="6" s="1"/>
  <c r="O122" i="6"/>
  <c r="M123" i="6" s="1"/>
  <c r="H121" i="6"/>
  <c r="F122" i="6" s="1"/>
  <c r="D121" i="6"/>
  <c r="G121" i="6"/>
  <c r="E122" i="6" s="1"/>
  <c r="C121" i="6"/>
  <c r="K123" i="6" l="1"/>
  <c r="O123" i="6"/>
  <c r="M124" i="6" s="1"/>
  <c r="J123" i="6"/>
  <c r="N123" i="6"/>
  <c r="L124" i="6" s="1"/>
  <c r="G122" i="6"/>
  <c r="E123" i="6"/>
  <c r="D122" i="6"/>
  <c r="C122" i="6"/>
  <c r="H122" i="6"/>
  <c r="F123" i="6"/>
  <c r="N124" i="6" l="1"/>
  <c r="L125" i="6" s="1"/>
  <c r="O124" i="6"/>
  <c r="M125" i="6" s="1"/>
  <c r="J124" i="6"/>
  <c r="K124" i="6"/>
  <c r="H123" i="6"/>
  <c r="F124" i="6"/>
  <c r="C123" i="6"/>
  <c r="D123" i="6"/>
  <c r="G123" i="6"/>
  <c r="E124" i="6"/>
  <c r="O125" i="6" l="1"/>
  <c r="M126" i="6" s="1"/>
  <c r="K125" i="6"/>
  <c r="K126" i="6" s="1"/>
  <c r="N125" i="6"/>
  <c r="L126" i="6" s="1"/>
  <c r="J125" i="6"/>
  <c r="J126" i="6" s="1"/>
  <c r="H124" i="6"/>
  <c r="F125" i="6"/>
  <c r="D124" i="6"/>
  <c r="C124" i="6"/>
  <c r="G124" i="6"/>
  <c r="E125" i="6"/>
  <c r="N126" i="6" l="1"/>
  <c r="L127" i="6" s="1"/>
  <c r="O126" i="6"/>
  <c r="M127" i="6" s="1"/>
  <c r="K127" i="6" s="1"/>
  <c r="C125" i="6"/>
  <c r="D125" i="6"/>
  <c r="G125" i="6"/>
  <c r="E126" i="6" s="1"/>
  <c r="H125" i="6"/>
  <c r="F126" i="6" s="1"/>
  <c r="J127" i="6" l="1"/>
  <c r="N127" i="6"/>
  <c r="L128" i="6" s="1"/>
  <c r="O127" i="6"/>
  <c r="M128" i="6" s="1"/>
  <c r="G126" i="6"/>
  <c r="E127" i="6" s="1"/>
  <c r="H126" i="6"/>
  <c r="F127" i="6" s="1"/>
  <c r="D126" i="6"/>
  <c r="C126" i="6"/>
  <c r="C127" i="6" l="1"/>
  <c r="N128" i="6"/>
  <c r="L129" i="6" s="1"/>
  <c r="J129" i="6" s="1"/>
  <c r="O128" i="6"/>
  <c r="M129" i="6" s="1"/>
  <c r="J128" i="6"/>
  <c r="K128" i="6"/>
  <c r="H127" i="6"/>
  <c r="F128" i="6" s="1"/>
  <c r="G127" i="6"/>
  <c r="E128" i="6" s="1"/>
  <c r="D127" i="6"/>
  <c r="K129" i="6" l="1"/>
  <c r="N129" i="6"/>
  <c r="L130" i="6" s="1"/>
  <c r="O129" i="6"/>
  <c r="M130" i="6" s="1"/>
  <c r="G128" i="6"/>
  <c r="E129" i="6" s="1"/>
  <c r="C128" i="6"/>
  <c r="H128" i="6"/>
  <c r="F129" i="6" s="1"/>
  <c r="D128" i="6"/>
  <c r="K130" i="6" l="1"/>
  <c r="N130" i="6"/>
  <c r="L131" i="6" s="1"/>
  <c r="O130" i="6"/>
  <c r="M131" i="6" s="1"/>
  <c r="J130" i="6"/>
  <c r="H129" i="6"/>
  <c r="F130" i="6"/>
  <c r="D129" i="6"/>
  <c r="C129" i="6"/>
  <c r="G129" i="6"/>
  <c r="E130" i="6"/>
  <c r="K131" i="6" l="1"/>
  <c r="N131" i="6"/>
  <c r="L132" i="6" s="1"/>
  <c r="O131" i="6"/>
  <c r="M132" i="6" s="1"/>
  <c r="J131" i="6"/>
  <c r="G130" i="6"/>
  <c r="E131" i="6"/>
  <c r="C130" i="6"/>
  <c r="D130" i="6"/>
  <c r="H130" i="6"/>
  <c r="F131" i="6"/>
  <c r="K132" i="6" l="1"/>
  <c r="N132" i="6"/>
  <c r="L133" i="6" s="1"/>
  <c r="O132" i="6"/>
  <c r="M133" i="6" s="1"/>
  <c r="J132" i="6"/>
  <c r="H131" i="6"/>
  <c r="F132" i="6"/>
  <c r="D131" i="6"/>
  <c r="C131" i="6"/>
  <c r="G131" i="6"/>
  <c r="E132" i="6"/>
  <c r="K133" i="6" l="1"/>
  <c r="O133" i="6"/>
  <c r="M134" i="6" s="1"/>
  <c r="J133" i="6"/>
  <c r="N133" i="6"/>
  <c r="L134" i="6" s="1"/>
  <c r="G132" i="6"/>
  <c r="E133" i="6" s="1"/>
  <c r="C132" i="6"/>
  <c r="D132" i="6"/>
  <c r="H132" i="6"/>
  <c r="F133" i="6" s="1"/>
  <c r="N134" i="6" l="1"/>
  <c r="L135" i="6" s="1"/>
  <c r="K134" i="6"/>
  <c r="O134" i="6"/>
  <c r="M135" i="6" s="1"/>
  <c r="J134" i="6"/>
  <c r="H133" i="6"/>
  <c r="F134" i="6" s="1"/>
  <c r="D133" i="6"/>
  <c r="C133" i="6"/>
  <c r="G133" i="6"/>
  <c r="E134" i="6" s="1"/>
  <c r="J135" i="6" l="1"/>
  <c r="K135" i="6"/>
  <c r="N135" i="6"/>
  <c r="L136" i="6" s="1"/>
  <c r="O135" i="6"/>
  <c r="M136" i="6" s="1"/>
  <c r="H134" i="6"/>
  <c r="F135" i="6" s="1"/>
  <c r="C134" i="6"/>
  <c r="D134" i="6"/>
  <c r="G134" i="6"/>
  <c r="E135" i="6" s="1"/>
  <c r="K136" i="6" l="1"/>
  <c r="O136" i="6"/>
  <c r="M137" i="6" s="1"/>
  <c r="J136" i="6"/>
  <c r="N136" i="6"/>
  <c r="L137" i="6" s="1"/>
  <c r="G135" i="6"/>
  <c r="E136" i="6"/>
  <c r="D135" i="6"/>
  <c r="C135" i="6"/>
  <c r="H135" i="6"/>
  <c r="F136" i="6"/>
  <c r="J137" i="6" l="1"/>
  <c r="K137" i="6"/>
  <c r="N137" i="6"/>
  <c r="L138" i="6" s="1"/>
  <c r="O137" i="6"/>
  <c r="M138" i="6" s="1"/>
  <c r="H136" i="6"/>
  <c r="F137" i="6" s="1"/>
  <c r="C136" i="6"/>
  <c r="D136" i="6"/>
  <c r="G136" i="6"/>
  <c r="E137" i="6" s="1"/>
  <c r="K138" i="6" l="1"/>
  <c r="O138" i="6"/>
  <c r="M139" i="6" s="1"/>
  <c r="J138" i="6"/>
  <c r="N138" i="6"/>
  <c r="L139" i="6" s="1"/>
  <c r="G137" i="6"/>
  <c r="E138" i="6"/>
  <c r="D137" i="6"/>
  <c r="C137" i="6"/>
  <c r="H137" i="6"/>
  <c r="F138" i="6"/>
  <c r="J139" i="6" l="1"/>
  <c r="N139" i="6"/>
  <c r="L140" i="6" s="1"/>
  <c r="O139" i="6"/>
  <c r="M140" i="6" s="1"/>
  <c r="K139" i="6"/>
  <c r="G138" i="6"/>
  <c r="E139" i="6"/>
  <c r="C138" i="6"/>
  <c r="D138" i="6"/>
  <c r="H138" i="6"/>
  <c r="F139" i="6"/>
  <c r="K140" i="6" l="1"/>
  <c r="O140" i="6"/>
  <c r="M141" i="6" s="1"/>
  <c r="N140" i="6"/>
  <c r="L141" i="6" s="1"/>
  <c r="J140" i="6"/>
  <c r="H139" i="6"/>
  <c r="F140" i="6"/>
  <c r="D139" i="6"/>
  <c r="C139" i="6"/>
  <c r="G139" i="6"/>
  <c r="E140" i="6"/>
  <c r="N141" i="6" l="1"/>
  <c r="L142" i="6" s="1"/>
  <c r="O141" i="6"/>
  <c r="M142" i="6" s="1"/>
  <c r="J141" i="6"/>
  <c r="K141" i="6"/>
  <c r="H140" i="6"/>
  <c r="F141" i="6" s="1"/>
  <c r="C140" i="6"/>
  <c r="D140" i="6"/>
  <c r="G140" i="6"/>
  <c r="E141" i="6" s="1"/>
  <c r="K142" i="6" l="1"/>
  <c r="N142" i="6"/>
  <c r="L143" i="6" s="1"/>
  <c r="O142" i="6"/>
  <c r="M143" i="6" s="1"/>
  <c r="J142" i="6"/>
  <c r="H141" i="6"/>
  <c r="F142" i="6" s="1"/>
  <c r="D141" i="6"/>
  <c r="C141" i="6"/>
  <c r="G141" i="6"/>
  <c r="E142" i="6" s="1"/>
  <c r="O143" i="6" l="1"/>
  <c r="M144" i="6" s="1"/>
  <c r="J143" i="6"/>
  <c r="N143" i="6"/>
  <c r="L144" i="6" s="1"/>
  <c r="K143" i="6"/>
  <c r="H142" i="6"/>
  <c r="F143" i="6" s="1"/>
  <c r="C142" i="6"/>
  <c r="D142" i="6"/>
  <c r="G142" i="6"/>
  <c r="E143" i="6" s="1"/>
  <c r="N144" i="6" l="1"/>
  <c r="L145" i="6" s="1"/>
  <c r="O144" i="6"/>
  <c r="M145" i="6" s="1"/>
  <c r="J144" i="6"/>
  <c r="K144" i="6"/>
  <c r="H143" i="6"/>
  <c r="F144" i="6" s="1"/>
  <c r="D143" i="6"/>
  <c r="C143" i="6"/>
  <c r="G143" i="6"/>
  <c r="E144" i="6" s="1"/>
  <c r="K145" i="6" l="1"/>
  <c r="O145" i="6"/>
  <c r="M146" i="6" s="1"/>
  <c r="N145" i="6"/>
  <c r="L146" i="6" s="1"/>
  <c r="J145" i="6"/>
  <c r="G144" i="6"/>
  <c r="E145" i="6" s="1"/>
  <c r="C144" i="6"/>
  <c r="D144" i="6"/>
  <c r="H144" i="6"/>
  <c r="F145" i="6" s="1"/>
  <c r="O146" i="6" l="1"/>
  <c r="M147" i="6" s="1"/>
  <c r="J146" i="6"/>
  <c r="N146" i="6"/>
  <c r="L147" i="6" s="1"/>
  <c r="K146" i="6"/>
  <c r="D145" i="6"/>
  <c r="C145" i="6"/>
  <c r="H145" i="6"/>
  <c r="F146" i="6"/>
  <c r="G145" i="6"/>
  <c r="E146" i="6"/>
  <c r="K147" i="6" l="1"/>
  <c r="C146" i="6"/>
  <c r="N147" i="6"/>
  <c r="L148" i="6" s="1"/>
  <c r="O147" i="6"/>
  <c r="M148" i="6" s="1"/>
  <c r="J147" i="6"/>
  <c r="H146" i="6"/>
  <c r="F147" i="6" s="1"/>
  <c r="G146" i="6"/>
  <c r="E147" i="6" s="1"/>
  <c r="D146" i="6"/>
  <c r="J148" i="6" l="1"/>
  <c r="K148" i="6"/>
  <c r="N148" i="6"/>
  <c r="L149" i="6" s="1"/>
  <c r="O148" i="6"/>
  <c r="M149" i="6" s="1"/>
  <c r="G147" i="6"/>
  <c r="E148" i="6" s="1"/>
  <c r="C147" i="6"/>
  <c r="H147" i="6"/>
  <c r="F148" i="6" s="1"/>
  <c r="D147" i="6"/>
  <c r="K149" i="6" l="1"/>
  <c r="O149" i="6"/>
  <c r="M150" i="6" s="1"/>
  <c r="N149" i="6"/>
  <c r="L150" i="6" s="1"/>
  <c r="J149" i="6"/>
  <c r="H148" i="6"/>
  <c r="F149" i="6"/>
  <c r="C148" i="6"/>
  <c r="D148" i="6"/>
  <c r="G148" i="6"/>
  <c r="E149" i="6"/>
  <c r="O150" i="6" l="1"/>
  <c r="M151" i="6" s="1"/>
  <c r="N150" i="6"/>
  <c r="L151" i="6" s="1"/>
  <c r="J150" i="6"/>
  <c r="K150" i="6"/>
  <c r="G149" i="6"/>
  <c r="E150" i="6" s="1"/>
  <c r="D149" i="6"/>
  <c r="C149" i="6"/>
  <c r="H149" i="6"/>
  <c r="F150" i="6"/>
  <c r="O151" i="6" l="1"/>
  <c r="M152" i="6" s="1"/>
  <c r="N151" i="6"/>
  <c r="L152" i="6" s="1"/>
  <c r="J151" i="6"/>
  <c r="K151" i="6"/>
  <c r="H150" i="6"/>
  <c r="F151" i="6" s="1"/>
  <c r="C150" i="6"/>
  <c r="D150" i="6"/>
  <c r="G150" i="6"/>
  <c r="E151" i="6" s="1"/>
  <c r="N152" i="6" l="1"/>
  <c r="L153" i="6" s="1"/>
  <c r="O152" i="6"/>
  <c r="M153" i="6" s="1"/>
  <c r="J152" i="6"/>
  <c r="K152" i="6"/>
  <c r="D151" i="6"/>
  <c r="C151" i="6"/>
  <c r="G151" i="6"/>
  <c r="E152" i="6"/>
  <c r="H151" i="6"/>
  <c r="F152" i="6"/>
  <c r="K153" i="6" l="1"/>
  <c r="N153" i="6"/>
  <c r="L154" i="6" s="1"/>
  <c r="O153" i="6"/>
  <c r="M154" i="6" s="1"/>
  <c r="J153" i="6"/>
  <c r="G152" i="6"/>
  <c r="E153" i="6" s="1"/>
  <c r="H152" i="6"/>
  <c r="F153" i="6" s="1"/>
  <c r="C152" i="6"/>
  <c r="D152" i="6"/>
  <c r="D153" i="6" l="1"/>
  <c r="K154" i="6"/>
  <c r="O154" i="6"/>
  <c r="M155" i="6" s="1"/>
  <c r="J154" i="6"/>
  <c r="N154" i="6"/>
  <c r="L155" i="6" s="1"/>
  <c r="H153" i="6"/>
  <c r="F154" i="6" s="1"/>
  <c r="G153" i="6"/>
  <c r="E154" i="6" s="1"/>
  <c r="C153" i="6"/>
  <c r="J155" i="6" l="1"/>
  <c r="N155" i="6"/>
  <c r="L156" i="6" s="1"/>
  <c r="O155" i="6"/>
  <c r="M156" i="6" s="1"/>
  <c r="K155" i="6"/>
  <c r="K156" i="6" s="1"/>
  <c r="G154" i="6"/>
  <c r="E155" i="6"/>
  <c r="H154" i="6"/>
  <c r="F155" i="6"/>
  <c r="D154" i="6"/>
  <c r="C154" i="6"/>
  <c r="C155" i="6" s="1"/>
  <c r="N156" i="6" l="1"/>
  <c r="L157" i="6" s="1"/>
  <c r="J157" i="6" s="1"/>
  <c r="O156" i="6"/>
  <c r="M157" i="6" s="1"/>
  <c r="J156" i="6"/>
  <c r="H155" i="6"/>
  <c r="F156" i="6" s="1"/>
  <c r="G155" i="6"/>
  <c r="E156" i="6"/>
  <c r="D155" i="6"/>
  <c r="K157" i="6" l="1"/>
  <c r="N157" i="6"/>
  <c r="L158" i="6" s="1"/>
  <c r="O157" i="6"/>
  <c r="M158" i="6" s="1"/>
  <c r="G156" i="6"/>
  <c r="E157" i="6" s="1"/>
  <c r="C156" i="6"/>
  <c r="H156" i="6"/>
  <c r="F157" i="6" s="1"/>
  <c r="D156" i="6"/>
  <c r="K158" i="6" l="1"/>
  <c r="N158" i="6"/>
  <c r="L159" i="6" s="1"/>
  <c r="O158" i="6"/>
  <c r="M159" i="6" s="1"/>
  <c r="J158" i="6"/>
  <c r="H157" i="6"/>
  <c r="F158" i="6"/>
  <c r="G157" i="6"/>
  <c r="E158" i="6"/>
  <c r="D157" i="6"/>
  <c r="C157" i="6"/>
  <c r="C158" i="6" l="1"/>
  <c r="N159" i="6"/>
  <c r="L160" i="6" s="1"/>
  <c r="K159" i="6"/>
  <c r="O159" i="6"/>
  <c r="M160" i="6" s="1"/>
  <c r="J159" i="6"/>
  <c r="G158" i="6"/>
  <c r="E159" i="6" s="1"/>
  <c r="H158" i="6"/>
  <c r="F159" i="6" s="1"/>
  <c r="D158" i="6"/>
  <c r="J160" i="6" l="1"/>
  <c r="K160" i="6"/>
  <c r="N160" i="6"/>
  <c r="L161" i="6" s="1"/>
  <c r="O160" i="6"/>
  <c r="M161" i="6" s="1"/>
  <c r="H159" i="6"/>
  <c r="F160" i="6"/>
  <c r="G159" i="6"/>
  <c r="E160" i="6"/>
  <c r="C159" i="6"/>
  <c r="D159" i="6"/>
  <c r="D160" i="6" s="1"/>
  <c r="J161" i="6" l="1"/>
  <c r="K161" i="6"/>
  <c r="O161" i="6"/>
  <c r="M162" i="6" s="1"/>
  <c r="N161" i="6"/>
  <c r="L162" i="6" s="1"/>
  <c r="G160" i="6"/>
  <c r="E161" i="6" s="1"/>
  <c r="H160" i="6"/>
  <c r="F161" i="6" s="1"/>
  <c r="C160" i="6"/>
  <c r="N162" i="6" l="1"/>
  <c r="L163" i="6" s="1"/>
  <c r="O162" i="6"/>
  <c r="M163" i="6" s="1"/>
  <c r="K163" i="6" s="1"/>
  <c r="J162" i="6"/>
  <c r="K162" i="6"/>
  <c r="H161" i="6"/>
  <c r="F162" i="6" s="1"/>
  <c r="D161" i="6"/>
  <c r="G161" i="6"/>
  <c r="E162" i="6" s="1"/>
  <c r="C161" i="6"/>
  <c r="J163" i="6" l="1"/>
  <c r="O163" i="6"/>
  <c r="M164" i="6" s="1"/>
  <c r="K164" i="6" s="1"/>
  <c r="N163" i="6"/>
  <c r="L164" i="6"/>
  <c r="G162" i="6"/>
  <c r="E163" i="6"/>
  <c r="D162" i="6"/>
  <c r="C162" i="6"/>
  <c r="H162" i="6"/>
  <c r="F163" i="6"/>
  <c r="J164" i="6" l="1"/>
  <c r="N164" i="6"/>
  <c r="L165" i="6" s="1"/>
  <c r="O164" i="6"/>
  <c r="M165" i="6" s="1"/>
  <c r="C163" i="6"/>
  <c r="D163" i="6"/>
  <c r="H163" i="6"/>
  <c r="F164" i="6" s="1"/>
  <c r="G163" i="6"/>
  <c r="E164" i="6" s="1"/>
  <c r="N165" i="6" l="1"/>
  <c r="L166" i="6" s="1"/>
  <c r="O165" i="6"/>
  <c r="M166" i="6" s="1"/>
  <c r="J165" i="6"/>
  <c r="K165" i="6"/>
  <c r="H164" i="6"/>
  <c r="F165" i="6" s="1"/>
  <c r="G164" i="6"/>
  <c r="E165" i="6"/>
  <c r="D164" i="6"/>
  <c r="C164" i="6"/>
  <c r="K166" i="6" l="1"/>
  <c r="C165" i="6"/>
  <c r="J166" i="6"/>
  <c r="O166" i="6"/>
  <c r="M167" i="6" s="1"/>
  <c r="N166" i="6"/>
  <c r="L167" i="6" s="1"/>
  <c r="J167" i="6" s="1"/>
  <c r="G165" i="6"/>
  <c r="E166" i="6" s="1"/>
  <c r="H165" i="6"/>
  <c r="F166" i="6"/>
  <c r="D165" i="6"/>
  <c r="K167" i="6" l="1"/>
  <c r="N167" i="6"/>
  <c r="L168" i="6" s="1"/>
  <c r="J168" i="6" s="1"/>
  <c r="O167" i="6"/>
  <c r="M168" i="6" s="1"/>
  <c r="H166" i="6"/>
  <c r="F167" i="6" s="1"/>
  <c r="G166" i="6"/>
  <c r="E167" i="6" s="1"/>
  <c r="C166" i="6"/>
  <c r="D166" i="6"/>
  <c r="D167" i="6" l="1"/>
  <c r="K168" i="6"/>
  <c r="N168" i="6"/>
  <c r="L169" i="6" s="1"/>
  <c r="O168" i="6"/>
  <c r="M169" i="6" s="1"/>
  <c r="G167" i="6"/>
  <c r="E168" i="6" s="1"/>
  <c r="C167" i="6"/>
  <c r="H167" i="6"/>
  <c r="F168" i="6"/>
  <c r="D168" i="6" l="1"/>
  <c r="K169" i="6"/>
  <c r="N169" i="6"/>
  <c r="L170" i="6" s="1"/>
  <c r="O169" i="6"/>
  <c r="M170" i="6" s="1"/>
  <c r="J169" i="6"/>
  <c r="G168" i="6"/>
  <c r="E169" i="6" s="1"/>
  <c r="C168" i="6"/>
  <c r="H168" i="6"/>
  <c r="F169" i="6"/>
  <c r="K170" i="6" l="1"/>
  <c r="O170" i="6"/>
  <c r="M171" i="6" s="1"/>
  <c r="J170" i="6"/>
  <c r="N170" i="6"/>
  <c r="L171" i="6" s="1"/>
  <c r="G169" i="6"/>
  <c r="E170" i="6" s="1"/>
  <c r="H169" i="6"/>
  <c r="F170" i="6"/>
  <c r="C169" i="6"/>
  <c r="D169" i="6"/>
  <c r="D170" i="6" l="1"/>
  <c r="J171" i="6"/>
  <c r="N171" i="6"/>
  <c r="L172" i="6" s="1"/>
  <c r="O171" i="6"/>
  <c r="M172" i="6" s="1"/>
  <c r="K171" i="6"/>
  <c r="G170" i="6"/>
  <c r="E171" i="6" s="1"/>
  <c r="H170" i="6"/>
  <c r="F171" i="6"/>
  <c r="C170" i="6"/>
  <c r="K172" i="6" l="1"/>
  <c r="N172" i="6"/>
  <c r="L173" i="6" s="1"/>
  <c r="O172" i="6"/>
  <c r="M173" i="6" s="1"/>
  <c r="J172" i="6"/>
  <c r="H171" i="6"/>
  <c r="F172" i="6" s="1"/>
  <c r="D171" i="6"/>
  <c r="G171" i="6"/>
  <c r="E172" i="6" s="1"/>
  <c r="C171" i="6"/>
  <c r="J173" i="6" l="1"/>
  <c r="K173" i="6"/>
  <c r="N173" i="6"/>
  <c r="L174" i="6" s="1"/>
  <c r="O173" i="6"/>
  <c r="M174" i="6" s="1"/>
  <c r="G172" i="6"/>
  <c r="E173" i="6"/>
  <c r="D172" i="6"/>
  <c r="C172" i="6"/>
  <c r="H172" i="6"/>
  <c r="F173" i="6"/>
  <c r="K174" i="6" l="1"/>
  <c r="O174" i="6"/>
  <c r="M175" i="6" s="1"/>
  <c r="J174" i="6"/>
  <c r="N174" i="6"/>
  <c r="L175" i="6" s="1"/>
  <c r="H173" i="6"/>
  <c r="F174" i="6"/>
  <c r="C173" i="6"/>
  <c r="D173" i="6"/>
  <c r="G173" i="6"/>
  <c r="E174" i="6"/>
  <c r="K175" i="6" l="1"/>
  <c r="N175" i="6"/>
  <c r="L176" i="6" s="1"/>
  <c r="O175" i="6"/>
  <c r="M176" i="6" s="1"/>
  <c r="J175" i="6"/>
  <c r="G174" i="6"/>
  <c r="E175" i="6"/>
  <c r="D174" i="6"/>
  <c r="C174" i="6"/>
  <c r="H174" i="6"/>
  <c r="F175" i="6"/>
  <c r="K176" i="6" l="1"/>
  <c r="O176" i="6"/>
  <c r="M177" i="6" s="1"/>
  <c r="J176" i="6"/>
  <c r="N176" i="6"/>
  <c r="L177" i="6" s="1"/>
  <c r="C175" i="6"/>
  <c r="D175" i="6"/>
  <c r="H175" i="6"/>
  <c r="F176" i="6"/>
  <c r="G175" i="6"/>
  <c r="E176" i="6"/>
  <c r="N177" i="6" l="1"/>
  <c r="L178" i="6" s="1"/>
  <c r="O177" i="6"/>
  <c r="M178" i="6" s="1"/>
  <c r="J177" i="6"/>
  <c r="K177" i="6"/>
  <c r="H176" i="6"/>
  <c r="F177" i="6"/>
  <c r="G176" i="6"/>
  <c r="E177" i="6"/>
  <c r="D176" i="6"/>
  <c r="C176" i="6"/>
  <c r="C177" i="6" s="1"/>
  <c r="K178" i="6" l="1"/>
  <c r="O178" i="6"/>
  <c r="M179" i="6" s="1"/>
  <c r="J178" i="6"/>
  <c r="N178" i="6"/>
  <c r="L179" i="6" s="1"/>
  <c r="G177" i="6"/>
  <c r="E178" i="6" s="1"/>
  <c r="H177" i="6"/>
  <c r="F178" i="6" s="1"/>
  <c r="D177" i="6"/>
  <c r="K179" i="6" l="1"/>
  <c r="N179" i="6"/>
  <c r="L180" i="6" s="1"/>
  <c r="O179" i="6"/>
  <c r="M180" i="6" s="1"/>
  <c r="J179" i="6"/>
  <c r="H178" i="6"/>
  <c r="F179" i="6" s="1"/>
  <c r="G178" i="6"/>
  <c r="E179" i="6" s="1"/>
  <c r="C178" i="6"/>
  <c r="D178" i="6"/>
  <c r="D179" i="6" l="1"/>
  <c r="K180" i="6"/>
  <c r="O180" i="6"/>
  <c r="M181" i="6" s="1"/>
  <c r="N180" i="6"/>
  <c r="L181" i="6" s="1"/>
  <c r="J180" i="6"/>
  <c r="G179" i="6"/>
  <c r="E180" i="6" s="1"/>
  <c r="H179" i="6"/>
  <c r="F180" i="6"/>
  <c r="C179" i="6"/>
  <c r="N181" i="6" l="1"/>
  <c r="L182" i="6" s="1"/>
  <c r="O181" i="6"/>
  <c r="M182" i="6" s="1"/>
  <c r="J181" i="6"/>
  <c r="K181" i="6"/>
  <c r="G180" i="6"/>
  <c r="E181" i="6" s="1"/>
  <c r="C180" i="6"/>
  <c r="H180" i="6"/>
  <c r="F181" i="6" s="1"/>
  <c r="D180" i="6"/>
  <c r="K182" i="6" l="1"/>
  <c r="O182" i="6"/>
  <c r="M183" i="6" s="1"/>
  <c r="K183" i="6" s="1"/>
  <c r="J182" i="6"/>
  <c r="N182" i="6"/>
  <c r="L183" i="6" s="1"/>
  <c r="G181" i="6"/>
  <c r="E182" i="6" s="1"/>
  <c r="H181" i="6"/>
  <c r="F182" i="6" s="1"/>
  <c r="D181" i="6"/>
  <c r="C181" i="6"/>
  <c r="D182" i="6" l="1"/>
  <c r="O183" i="6"/>
  <c r="M184" i="6" s="1"/>
  <c r="K184" i="6" s="1"/>
  <c r="J183" i="6"/>
  <c r="N183" i="6"/>
  <c r="L184" i="6" s="1"/>
  <c r="G182" i="6"/>
  <c r="E183" i="6" s="1"/>
  <c r="H182" i="6"/>
  <c r="F183" i="6" s="1"/>
  <c r="C182" i="6"/>
  <c r="C183" i="6" l="1"/>
  <c r="N184" i="6"/>
  <c r="L185" i="6" s="1"/>
  <c r="O184" i="6"/>
  <c r="M185" i="6" s="1"/>
  <c r="J184" i="6"/>
  <c r="G183" i="6"/>
  <c r="E184" i="6" s="1"/>
  <c r="H183" i="6"/>
  <c r="F184" i="6" s="1"/>
  <c r="D183" i="6"/>
  <c r="D184" i="6" l="1"/>
  <c r="K185" i="6"/>
  <c r="N185" i="6"/>
  <c r="L186" i="6" s="1"/>
  <c r="O185" i="6"/>
  <c r="M186" i="6" s="1"/>
  <c r="J185" i="6"/>
  <c r="G184" i="6"/>
  <c r="E185" i="6" s="1"/>
  <c r="C184" i="6"/>
  <c r="H184" i="6"/>
  <c r="F185" i="6" s="1"/>
  <c r="K186" i="6" l="1"/>
  <c r="N186" i="6"/>
  <c r="L187" i="6" s="1"/>
  <c r="O186" i="6"/>
  <c r="M187" i="6" s="1"/>
  <c r="J186" i="6"/>
  <c r="G185" i="6"/>
  <c r="E186" i="6" s="1"/>
  <c r="H185" i="6"/>
  <c r="F186" i="6" s="1"/>
  <c r="D185" i="6"/>
  <c r="C185" i="6"/>
  <c r="D186" i="6" l="1"/>
  <c r="C186" i="6"/>
  <c r="K187" i="6"/>
  <c r="N187" i="6"/>
  <c r="L188" i="6" s="1"/>
  <c r="O187" i="6"/>
  <c r="M188" i="6" s="1"/>
  <c r="J187" i="6"/>
  <c r="G186" i="6"/>
  <c r="E187" i="6" s="1"/>
  <c r="H186" i="6"/>
  <c r="F187" i="6"/>
  <c r="K188" i="6" l="1"/>
  <c r="O188" i="6"/>
  <c r="M189" i="6" s="1"/>
  <c r="J188" i="6"/>
  <c r="N188" i="6"/>
  <c r="L189" i="6" s="1"/>
  <c r="G187" i="6"/>
  <c r="E188" i="6" s="1"/>
  <c r="C187" i="6"/>
  <c r="H187" i="6"/>
  <c r="F188" i="6"/>
  <c r="D187" i="6"/>
  <c r="D188" i="6" l="1"/>
  <c r="J189" i="6"/>
  <c r="N189" i="6"/>
  <c r="L190" i="6" s="1"/>
  <c r="O189" i="6"/>
  <c r="M190" i="6" s="1"/>
  <c r="K189" i="6"/>
  <c r="G188" i="6"/>
  <c r="E189" i="6" s="1"/>
  <c r="H188" i="6"/>
  <c r="F189" i="6"/>
  <c r="C188" i="6"/>
  <c r="K190" i="6" l="1"/>
  <c r="O190" i="6"/>
  <c r="M191" i="6" s="1"/>
  <c r="J190" i="6"/>
  <c r="N190" i="6"/>
  <c r="L191" i="6" s="1"/>
  <c r="G189" i="6"/>
  <c r="E190" i="6" s="1"/>
  <c r="C189" i="6"/>
  <c r="H189" i="6"/>
  <c r="F190" i="6"/>
  <c r="D189" i="6"/>
  <c r="J191" i="6" l="1"/>
  <c r="D190" i="6"/>
  <c r="K191" i="6"/>
  <c r="N191" i="6"/>
  <c r="L192" i="6" s="1"/>
  <c r="O191" i="6"/>
  <c r="M192" i="6" s="1"/>
  <c r="G190" i="6"/>
  <c r="E191" i="6" s="1"/>
  <c r="H190" i="6"/>
  <c r="F191" i="6" s="1"/>
  <c r="C190" i="6"/>
  <c r="K192" i="6" l="1"/>
  <c r="O192" i="6"/>
  <c r="M193" i="6" s="1"/>
  <c r="J192" i="6"/>
  <c r="N192" i="6"/>
  <c r="L193" i="6" s="1"/>
  <c r="H191" i="6"/>
  <c r="F192" i="6" s="1"/>
  <c r="D191" i="6"/>
  <c r="G191" i="6"/>
  <c r="E192" i="6"/>
  <c r="C191" i="6"/>
  <c r="N193" i="6" l="1"/>
  <c r="L194" i="6" s="1"/>
  <c r="O193" i="6"/>
  <c r="M194" i="6" s="1"/>
  <c r="J193" i="6"/>
  <c r="K193" i="6"/>
  <c r="H192" i="6"/>
  <c r="F193" i="6" s="1"/>
  <c r="G192" i="6"/>
  <c r="E193" i="6" s="1"/>
  <c r="D192" i="6"/>
  <c r="C192" i="6"/>
  <c r="J194" i="6" l="1"/>
  <c r="K194" i="6"/>
  <c r="O194" i="6"/>
  <c r="M195" i="6" s="1"/>
  <c r="N194" i="6"/>
  <c r="L195" i="6" s="1"/>
  <c r="H193" i="6"/>
  <c r="F194" i="6" s="1"/>
  <c r="D193" i="6"/>
  <c r="G193" i="6"/>
  <c r="E194" i="6"/>
  <c r="C193" i="6"/>
  <c r="K195" i="6" l="1"/>
  <c r="N195" i="6"/>
  <c r="L196" i="6" s="1"/>
  <c r="O195" i="6"/>
  <c r="M196" i="6" s="1"/>
  <c r="J195" i="6"/>
  <c r="H194" i="6"/>
  <c r="F195" i="6" s="1"/>
  <c r="G194" i="6"/>
  <c r="E195" i="6" s="1"/>
  <c r="D194" i="6"/>
  <c r="C194" i="6"/>
  <c r="K196" i="6" l="1"/>
  <c r="O196" i="6"/>
  <c r="M197" i="6" s="1"/>
  <c r="N196" i="6"/>
  <c r="L197" i="6" s="1"/>
  <c r="J196" i="6"/>
  <c r="J197" i="6" s="1"/>
  <c r="H195" i="6"/>
  <c r="F196" i="6"/>
  <c r="D195" i="6"/>
  <c r="G195" i="6"/>
  <c r="E196" i="6" s="1"/>
  <c r="C195" i="6"/>
  <c r="N197" i="6" l="1"/>
  <c r="L198" i="6" s="1"/>
  <c r="J198" i="6" s="1"/>
  <c r="K197" i="6"/>
  <c r="O197" i="6"/>
  <c r="M198" i="6" s="1"/>
  <c r="G196" i="6"/>
  <c r="E197" i="6"/>
  <c r="D196" i="6"/>
  <c r="C196" i="6"/>
  <c r="H196" i="6"/>
  <c r="F197" i="6"/>
  <c r="K198" i="6" l="1"/>
  <c r="N198" i="6"/>
  <c r="L199" i="6" s="1"/>
  <c r="O198" i="6"/>
  <c r="M199" i="6" s="1"/>
  <c r="G197" i="6"/>
  <c r="E198" i="6"/>
  <c r="C197" i="6"/>
  <c r="D197" i="6"/>
  <c r="H197" i="6"/>
  <c r="F198" i="6"/>
  <c r="K199" i="6" l="1"/>
  <c r="O199" i="6"/>
  <c r="M200" i="6" s="1"/>
  <c r="J199" i="6"/>
  <c r="N199" i="6"/>
  <c r="L200" i="6" s="1"/>
  <c r="H198" i="6"/>
  <c r="F199" i="6" s="1"/>
  <c r="G198" i="6"/>
  <c r="E199" i="6" s="1"/>
  <c r="D198" i="6"/>
  <c r="C198" i="6"/>
  <c r="C199" i="6" l="1"/>
  <c r="N200" i="6"/>
  <c r="L201" i="6" s="1"/>
  <c r="O200" i="6"/>
  <c r="M201" i="6" s="1"/>
  <c r="J200" i="6"/>
  <c r="K200" i="6"/>
  <c r="H199" i="6"/>
  <c r="F200" i="6" s="1"/>
  <c r="D199" i="6"/>
  <c r="G199" i="6"/>
  <c r="E200" i="6" s="1"/>
  <c r="J201" i="6" l="1"/>
  <c r="K201" i="6"/>
  <c r="O201" i="6"/>
  <c r="M202" i="6" s="1"/>
  <c r="N201" i="6"/>
  <c r="L202" i="6" s="1"/>
  <c r="H200" i="6"/>
  <c r="F201" i="6"/>
  <c r="G200" i="6"/>
  <c r="E201" i="6"/>
  <c r="D200" i="6"/>
  <c r="C200" i="6"/>
  <c r="C201" i="6" s="1"/>
  <c r="O202" i="6" l="1"/>
  <c r="M203" i="6" s="1"/>
  <c r="K203" i="6" s="1"/>
  <c r="N202" i="6"/>
  <c r="L203" i="6" s="1"/>
  <c r="J202" i="6"/>
  <c r="K202" i="6"/>
  <c r="H201" i="6"/>
  <c r="F202" i="6" s="1"/>
  <c r="D201" i="6"/>
  <c r="G201" i="6"/>
  <c r="E202" i="6" s="1"/>
  <c r="N203" i="6" l="1"/>
  <c r="L204" i="6" s="1"/>
  <c r="O203" i="6"/>
  <c r="M204" i="6" s="1"/>
  <c r="J203" i="6"/>
  <c r="G202" i="6"/>
  <c r="E203" i="6"/>
  <c r="C202" i="6"/>
  <c r="H202" i="6"/>
  <c r="F203" i="6"/>
  <c r="D202" i="6"/>
  <c r="D203" i="6" s="1"/>
  <c r="K204" i="6" l="1"/>
  <c r="O204" i="6"/>
  <c r="M205" i="6" s="1"/>
  <c r="J204" i="6"/>
  <c r="N204" i="6"/>
  <c r="L205" i="6" s="1"/>
  <c r="G203" i="6"/>
  <c r="E204" i="6" s="1"/>
  <c r="H203" i="6"/>
  <c r="F204" i="6" s="1"/>
  <c r="C203" i="6"/>
  <c r="K205" i="6" l="1"/>
  <c r="N205" i="6"/>
  <c r="L206" i="6" s="1"/>
  <c r="O205" i="6"/>
  <c r="M206" i="6" s="1"/>
  <c r="J205" i="6"/>
  <c r="H204" i="6"/>
  <c r="F205" i="6" s="1"/>
  <c r="D204" i="6"/>
  <c r="G204" i="6"/>
  <c r="E205" i="6"/>
  <c r="C204" i="6"/>
  <c r="C205" i="6" l="1"/>
  <c r="K206" i="6"/>
  <c r="N206" i="6"/>
  <c r="L207" i="6" s="1"/>
  <c r="O206" i="6"/>
  <c r="M207" i="6" s="1"/>
  <c r="J206" i="6"/>
  <c r="H205" i="6"/>
  <c r="F206" i="6" s="1"/>
  <c r="G205" i="6"/>
  <c r="E206" i="6" s="1"/>
  <c r="D205" i="6"/>
  <c r="N207" i="6" l="1"/>
  <c r="L208" i="6" s="1"/>
  <c r="K207" i="6"/>
  <c r="J207" i="6"/>
  <c r="O207" i="6"/>
  <c r="M208" i="6" s="1"/>
  <c r="H206" i="6"/>
  <c r="F207" i="6" s="1"/>
  <c r="D206" i="6"/>
  <c r="G206" i="6"/>
  <c r="E207" i="6" s="1"/>
  <c r="C206" i="6"/>
  <c r="C207" i="6" l="1"/>
  <c r="K208" i="6"/>
  <c r="N208" i="6"/>
  <c r="L209" i="6" s="1"/>
  <c r="O208" i="6"/>
  <c r="M209" i="6" s="1"/>
  <c r="J208" i="6"/>
  <c r="H207" i="6"/>
  <c r="F208" i="6" s="1"/>
  <c r="D207" i="6"/>
  <c r="G207" i="6"/>
  <c r="E208" i="6" s="1"/>
  <c r="K209" i="6" l="1"/>
  <c r="N209" i="6"/>
  <c r="L210" i="6" s="1"/>
  <c r="O209" i="6"/>
  <c r="M210" i="6" s="1"/>
  <c r="J209" i="6"/>
  <c r="H208" i="6"/>
  <c r="F209" i="6" s="1"/>
  <c r="G208" i="6"/>
  <c r="E209" i="6"/>
  <c r="C208" i="6"/>
  <c r="D208" i="6"/>
  <c r="D209" i="6" l="1"/>
  <c r="C209" i="6"/>
  <c r="K210" i="6"/>
  <c r="N210" i="6"/>
  <c r="L211" i="6" s="1"/>
  <c r="O210" i="6"/>
  <c r="M211" i="6" s="1"/>
  <c r="J210" i="6"/>
  <c r="H209" i="6"/>
  <c r="F210" i="6" s="1"/>
  <c r="D210" i="6" s="1"/>
  <c r="G209" i="6"/>
  <c r="E210" i="6" s="1"/>
  <c r="C210" i="6" s="1"/>
  <c r="K211" i="6" l="1"/>
  <c r="N211" i="6"/>
  <c r="L212" i="6" s="1"/>
  <c r="O211" i="6"/>
  <c r="M212" i="6" s="1"/>
  <c r="J211" i="6"/>
  <c r="H210" i="6"/>
  <c r="F211" i="6" s="1"/>
  <c r="G210" i="6"/>
  <c r="E211" i="6" s="1"/>
  <c r="J212" i="6" l="1"/>
  <c r="K212" i="6"/>
  <c r="N212" i="6"/>
  <c r="L213" i="6" s="1"/>
  <c r="O212" i="6"/>
  <c r="M213" i="6" s="1"/>
  <c r="H211" i="6"/>
  <c r="F212" i="6" s="1"/>
  <c r="D211" i="6"/>
  <c r="G211" i="6"/>
  <c r="E212" i="6" s="1"/>
  <c r="C211" i="6"/>
  <c r="C212" i="6" l="1"/>
  <c r="K213" i="6"/>
  <c r="N213" i="6"/>
  <c r="L214" i="6" s="1"/>
  <c r="O213" i="6"/>
  <c r="M214" i="6" s="1"/>
  <c r="J213" i="6"/>
  <c r="H212" i="6"/>
  <c r="F213" i="6" s="1"/>
  <c r="G212" i="6"/>
  <c r="E213" i="6" s="1"/>
  <c r="D212" i="6"/>
  <c r="K214" i="6" l="1"/>
  <c r="N214" i="6"/>
  <c r="L215" i="6" s="1"/>
  <c r="O214" i="6"/>
  <c r="M215" i="6" s="1"/>
  <c r="J214" i="6"/>
  <c r="H213" i="6"/>
  <c r="F214" i="6" s="1"/>
  <c r="D213" i="6"/>
  <c r="G213" i="6"/>
  <c r="E214" i="6" s="1"/>
  <c r="C213" i="6"/>
  <c r="C214" i="6" l="1"/>
  <c r="K215" i="6"/>
  <c r="N215" i="6"/>
  <c r="L216" i="6" s="1"/>
  <c r="O215" i="6"/>
  <c r="M216" i="6" s="1"/>
  <c r="J215" i="6"/>
  <c r="H214" i="6"/>
  <c r="F215" i="6"/>
  <c r="G214" i="6"/>
  <c r="E215" i="6" s="1"/>
  <c r="D214" i="6"/>
  <c r="K216" i="6" l="1"/>
  <c r="N216" i="6"/>
  <c r="L217" i="6" s="1"/>
  <c r="O216" i="6"/>
  <c r="M217" i="6" s="1"/>
  <c r="J216" i="6"/>
  <c r="H215" i="6"/>
  <c r="F216" i="6" s="1"/>
  <c r="G215" i="6"/>
  <c r="E216" i="6" s="1"/>
  <c r="C215" i="6"/>
  <c r="D215" i="6"/>
  <c r="D216" i="6" l="1"/>
  <c r="K217" i="6"/>
  <c r="N217" i="6"/>
  <c r="L218" i="6" s="1"/>
  <c r="O217" i="6"/>
  <c r="M218" i="6" s="1"/>
  <c r="J217" i="6"/>
  <c r="H216" i="6"/>
  <c r="F217" i="6" s="1"/>
  <c r="G216" i="6"/>
  <c r="E217" i="6" s="1"/>
  <c r="C216" i="6"/>
  <c r="C217" i="6" l="1"/>
  <c r="N218" i="6"/>
  <c r="L219" i="6" s="1"/>
  <c r="O218" i="6"/>
  <c r="M219" i="6" s="1"/>
  <c r="J218" i="6"/>
  <c r="K218" i="6"/>
  <c r="H217" i="6"/>
  <c r="F218" i="6" s="1"/>
  <c r="D217" i="6"/>
  <c r="G217" i="6"/>
  <c r="E218" i="6"/>
  <c r="J219" i="6" l="1"/>
  <c r="K219" i="6"/>
  <c r="O219" i="6"/>
  <c r="M220" i="6" s="1"/>
  <c r="N219" i="6"/>
  <c r="L220" i="6" s="1"/>
  <c r="G218" i="6"/>
  <c r="E219" i="6" s="1"/>
  <c r="H218" i="6"/>
  <c r="F219" i="6"/>
  <c r="C218" i="6"/>
  <c r="D218" i="6"/>
  <c r="J220" i="6" l="1"/>
  <c r="D219" i="6"/>
  <c r="K220" i="6"/>
  <c r="N220" i="6"/>
  <c r="L221" i="6" s="1"/>
  <c r="O220" i="6"/>
  <c r="M221" i="6" s="1"/>
  <c r="G219" i="6"/>
  <c r="E220" i="6" s="1"/>
  <c r="C219" i="6"/>
  <c r="H219" i="6"/>
  <c r="F220" i="6" s="1"/>
  <c r="K221" i="6" l="1"/>
  <c r="N221" i="6"/>
  <c r="L222" i="6" s="1"/>
  <c r="O221" i="6"/>
  <c r="M222" i="6" s="1"/>
  <c r="J221" i="6"/>
  <c r="G220" i="6"/>
  <c r="E221" i="6"/>
  <c r="H220" i="6"/>
  <c r="F221" i="6"/>
  <c r="D220" i="6"/>
  <c r="D221" i="6" s="1"/>
  <c r="C220" i="6"/>
  <c r="C221" i="6" s="1"/>
  <c r="K222" i="6" l="1"/>
  <c r="O222" i="6"/>
  <c r="M223" i="6" s="1"/>
  <c r="J222" i="6"/>
  <c r="N222" i="6"/>
  <c r="L223" i="6" s="1"/>
  <c r="J223" i="6" s="1"/>
  <c r="G221" i="6"/>
  <c r="E222" i="6" s="1"/>
  <c r="H221" i="6"/>
  <c r="F222" i="6" s="1"/>
  <c r="K223" i="6" l="1"/>
  <c r="O223" i="6"/>
  <c r="M224" i="6" s="1"/>
  <c r="N223" i="6"/>
  <c r="L224" i="6"/>
  <c r="J224" i="6" s="1"/>
  <c r="G222" i="6"/>
  <c r="E223" i="6"/>
  <c r="C222" i="6"/>
  <c r="H222" i="6"/>
  <c r="F223" i="6"/>
  <c r="D222" i="6"/>
  <c r="D223" i="6" s="1"/>
  <c r="K224" i="6" l="1"/>
  <c r="N224" i="6"/>
  <c r="L225" i="6" s="1"/>
  <c r="J225" i="6" s="1"/>
  <c r="O224" i="6"/>
  <c r="M225" i="6" s="1"/>
  <c r="G223" i="6"/>
  <c r="E224" i="6" s="1"/>
  <c r="H223" i="6"/>
  <c r="F224" i="6"/>
  <c r="C223" i="6"/>
  <c r="K225" i="6" l="1"/>
  <c r="N225" i="6"/>
  <c r="L226" i="6" s="1"/>
  <c r="O225" i="6"/>
  <c r="M226" i="6" s="1"/>
  <c r="G224" i="6"/>
  <c r="E225" i="6"/>
  <c r="C224" i="6"/>
  <c r="H224" i="6"/>
  <c r="F225" i="6"/>
  <c r="D224" i="6"/>
  <c r="D225" i="6" s="1"/>
  <c r="K226" i="6" l="1"/>
  <c r="O226" i="6"/>
  <c r="M227" i="6" s="1"/>
  <c r="J226" i="6"/>
  <c r="N226" i="6"/>
  <c r="L227" i="6" s="1"/>
  <c r="G225" i="6"/>
  <c r="E226" i="6" s="1"/>
  <c r="H225" i="6"/>
  <c r="F226" i="6" s="1"/>
  <c r="C225" i="6"/>
  <c r="N227" i="6" l="1"/>
  <c r="L228" i="6" s="1"/>
  <c r="O227" i="6"/>
  <c r="M228" i="6" s="1"/>
  <c r="J227" i="6"/>
  <c r="K227" i="6"/>
  <c r="G226" i="6"/>
  <c r="E227" i="6" s="1"/>
  <c r="C226" i="6"/>
  <c r="H226" i="6"/>
  <c r="F227" i="6" s="1"/>
  <c r="D226" i="6"/>
  <c r="D227" i="6" l="1"/>
  <c r="O228" i="6"/>
  <c r="M229" i="6" s="1"/>
  <c r="J228" i="6"/>
  <c r="K228" i="6"/>
  <c r="N228" i="6"/>
  <c r="L229" i="6"/>
  <c r="G227" i="6"/>
  <c r="E228" i="6" s="1"/>
  <c r="H227" i="6"/>
  <c r="F228" i="6" s="1"/>
  <c r="C227" i="6"/>
  <c r="K229" i="6" l="1"/>
  <c r="N229" i="6"/>
  <c r="L230" i="6" s="1"/>
  <c r="O229" i="6"/>
  <c r="M230" i="6" s="1"/>
  <c r="J229" i="6"/>
  <c r="G228" i="6"/>
  <c r="E229" i="6" s="1"/>
  <c r="H228" i="6"/>
  <c r="F229" i="6" s="1"/>
  <c r="C228" i="6"/>
  <c r="D228" i="6"/>
  <c r="O230" i="6" l="1"/>
  <c r="M231" i="6" s="1"/>
  <c r="K230" i="6"/>
  <c r="D229" i="6"/>
  <c r="J230" i="6"/>
  <c r="N230" i="6"/>
  <c r="L231" i="6" s="1"/>
  <c r="G229" i="6"/>
  <c r="E230" i="6" s="1"/>
  <c r="C229" i="6"/>
  <c r="H229" i="6"/>
  <c r="F230" i="6" s="1"/>
  <c r="K231" i="6"/>
  <c r="N231" i="6" l="1"/>
  <c r="L232" i="6" s="1"/>
  <c r="O231" i="6"/>
  <c r="M232" i="6" s="1"/>
  <c r="K232" i="6" s="1"/>
  <c r="J231" i="6"/>
  <c r="G230" i="6"/>
  <c r="E231" i="6" s="1"/>
  <c r="H230" i="6"/>
  <c r="F231" i="6"/>
  <c r="D230" i="6"/>
  <c r="D231" i="6" s="1"/>
  <c r="C230" i="6"/>
  <c r="C231" i="6" l="1"/>
  <c r="J232" i="6"/>
  <c r="N232" i="6"/>
  <c r="L233" i="6" s="1"/>
  <c r="O232" i="6"/>
  <c r="M233" i="6" s="1"/>
  <c r="K233" i="6" s="1"/>
  <c r="G231" i="6"/>
  <c r="E232" i="6"/>
  <c r="C232" i="6" s="1"/>
  <c r="H231" i="6"/>
  <c r="F232" i="6" s="1"/>
  <c r="O233" i="6" l="1"/>
  <c r="M234" i="6"/>
  <c r="J233" i="6"/>
  <c r="N233" i="6"/>
  <c r="L234" i="6" s="1"/>
  <c r="H232" i="6"/>
  <c r="F233" i="6"/>
  <c r="D232" i="6"/>
  <c r="G232" i="6"/>
  <c r="E233" i="6" s="1"/>
  <c r="K234" i="6"/>
  <c r="O234" i="6" l="1"/>
  <c r="M235" i="6" s="1"/>
  <c r="K235" i="6" s="1"/>
  <c r="N234" i="6"/>
  <c r="L235" i="6" s="1"/>
  <c r="J234" i="6"/>
  <c r="H233" i="6"/>
  <c r="F234" i="6" s="1"/>
  <c r="G233" i="6"/>
  <c r="E234" i="6"/>
  <c r="C233" i="6"/>
  <c r="C234" i="6" s="1"/>
  <c r="D233" i="6"/>
  <c r="D234" i="6" l="1"/>
  <c r="N235" i="6"/>
  <c r="L236" i="6" s="1"/>
  <c r="O235" i="6"/>
  <c r="M236" i="6" s="1"/>
  <c r="J235" i="6"/>
  <c r="H234" i="6"/>
  <c r="F235" i="6" s="1"/>
  <c r="G234" i="6"/>
  <c r="E235" i="6" s="1"/>
  <c r="O236" i="6" l="1"/>
  <c r="M237" i="6" s="1"/>
  <c r="N236" i="6"/>
  <c r="L237" i="6" s="1"/>
  <c r="J236" i="6"/>
  <c r="K236" i="6"/>
  <c r="G235" i="6"/>
  <c r="E236" i="6" s="1"/>
  <c r="C235" i="6"/>
  <c r="H235" i="6"/>
  <c r="F236" i="6"/>
  <c r="D235" i="6"/>
  <c r="K237" i="6" l="1"/>
  <c r="D236" i="6"/>
  <c r="N237" i="6"/>
  <c r="L238" i="6" s="1"/>
  <c r="O237" i="6"/>
  <c r="M238" i="6" s="1"/>
  <c r="J237" i="6"/>
  <c r="G236" i="6"/>
  <c r="E237" i="6" s="1"/>
  <c r="H236" i="6"/>
  <c r="F237" i="6" s="1"/>
  <c r="C236" i="6"/>
  <c r="J238" i="6" l="1"/>
  <c r="K238" i="6"/>
  <c r="O238" i="6"/>
  <c r="M239" i="6" s="1"/>
  <c r="K239" i="6" s="1"/>
  <c r="N238" i="6"/>
  <c r="L239" i="6" s="1"/>
  <c r="G237" i="6"/>
  <c r="E238" i="6"/>
  <c r="C237" i="6"/>
  <c r="H237" i="6"/>
  <c r="F238" i="6" s="1"/>
  <c r="D237" i="6"/>
  <c r="O239" i="6" l="1"/>
  <c r="M240" i="6" s="1"/>
  <c r="J239" i="6"/>
  <c r="N239" i="6"/>
  <c r="L240" i="6" s="1"/>
  <c r="H238" i="6"/>
  <c r="F239" i="6" s="1"/>
  <c r="G238" i="6"/>
  <c r="E239" i="6" s="1"/>
  <c r="D238" i="6"/>
  <c r="C238" i="6"/>
  <c r="C239" i="6" l="1"/>
  <c r="N240" i="6"/>
  <c r="L241" i="6" s="1"/>
  <c r="O240" i="6"/>
  <c r="M241" i="6" s="1"/>
  <c r="J240" i="6"/>
  <c r="K240" i="6"/>
  <c r="H239" i="6"/>
  <c r="F240" i="6" s="1"/>
  <c r="G239" i="6"/>
  <c r="E240" i="6" s="1"/>
  <c r="D239" i="6"/>
  <c r="K241" i="6" l="1"/>
  <c r="J241" i="6"/>
  <c r="N241" i="6"/>
  <c r="L242" i="6" s="1"/>
  <c r="O241" i="6"/>
  <c r="M242" i="6" s="1"/>
  <c r="G240" i="6"/>
  <c r="E241" i="6"/>
  <c r="C240" i="6"/>
  <c r="H240" i="6"/>
  <c r="F241" i="6" s="1"/>
  <c r="D240" i="6"/>
  <c r="D241" i="6" l="1"/>
  <c r="K242" i="6"/>
  <c r="N242" i="6"/>
  <c r="L243" i="6" s="1"/>
  <c r="O242" i="6"/>
  <c r="M243" i="6" s="1"/>
  <c r="J242" i="6"/>
  <c r="G241" i="6"/>
  <c r="E242" i="6" s="1"/>
  <c r="H241" i="6"/>
  <c r="F242" i="6" s="1"/>
  <c r="C241" i="6"/>
  <c r="K243" i="6" l="1"/>
  <c r="O243" i="6"/>
  <c r="M244" i="6" s="1"/>
  <c r="J243" i="6"/>
  <c r="N243" i="6"/>
  <c r="L244" i="6" s="1"/>
  <c r="G242" i="6"/>
  <c r="E243" i="6" s="1"/>
  <c r="C242" i="6"/>
  <c r="H242" i="6"/>
  <c r="F243" i="6"/>
  <c r="D242" i="6"/>
  <c r="D243" i="6" s="1"/>
  <c r="J244" i="6" l="1"/>
  <c r="K244" i="6"/>
  <c r="N244" i="6"/>
  <c r="L245" i="6" s="1"/>
  <c r="O244" i="6"/>
  <c r="M245" i="6" s="1"/>
  <c r="G243" i="6"/>
  <c r="E244" i="6" s="1"/>
  <c r="H243" i="6"/>
  <c r="F244" i="6" s="1"/>
  <c r="C243" i="6"/>
  <c r="K245" i="6" l="1"/>
  <c r="O245" i="6"/>
  <c r="M246" i="6" s="1"/>
  <c r="J245" i="6"/>
  <c r="N245" i="6"/>
  <c r="L246" i="6" s="1"/>
  <c r="G244" i="6"/>
  <c r="E245" i="6" s="1"/>
  <c r="C244" i="6"/>
  <c r="H244" i="6"/>
  <c r="F245" i="6"/>
  <c r="D244" i="6"/>
  <c r="D245" i="6" l="1"/>
  <c r="K246" i="6"/>
  <c r="N246" i="6"/>
  <c r="L247" i="6" s="1"/>
  <c r="O246" i="6"/>
  <c r="M247" i="6" s="1"/>
  <c r="J246" i="6"/>
  <c r="G245" i="6"/>
  <c r="E246" i="6" s="1"/>
  <c r="H245" i="6"/>
  <c r="F246" i="6"/>
  <c r="C245" i="6"/>
  <c r="K247" i="6" l="1"/>
  <c r="N247" i="6"/>
  <c r="L248" i="6" s="1"/>
  <c r="O247" i="6"/>
  <c r="M248" i="6" s="1"/>
  <c r="J247" i="6"/>
  <c r="G246" i="6"/>
  <c r="E247" i="6"/>
  <c r="C246" i="6"/>
  <c r="H246" i="6"/>
  <c r="F247" i="6" s="1"/>
  <c r="D246" i="6"/>
  <c r="D247" i="6" l="1"/>
  <c r="K248" i="6"/>
  <c r="N248" i="6"/>
  <c r="L249" i="6" s="1"/>
  <c r="O248" i="6"/>
  <c r="M249" i="6" s="1"/>
  <c r="J248" i="6"/>
  <c r="G247" i="6"/>
  <c r="E248" i="6" s="1"/>
  <c r="H247" i="6"/>
  <c r="F248" i="6" s="1"/>
  <c r="C247" i="6"/>
  <c r="K249" i="6" l="1"/>
  <c r="N249" i="6"/>
  <c r="L250" i="6" s="1"/>
  <c r="O249" i="6"/>
  <c r="M250" i="6" s="1"/>
  <c r="J249" i="6"/>
  <c r="G248" i="6"/>
  <c r="E249" i="6"/>
  <c r="C248" i="6"/>
  <c r="H248" i="6"/>
  <c r="F249" i="6" s="1"/>
  <c r="D248" i="6"/>
  <c r="D249" i="6" l="1"/>
  <c r="K250" i="6"/>
  <c r="O250" i="6"/>
  <c r="M251" i="6" s="1"/>
  <c r="J250" i="6"/>
  <c r="N250" i="6"/>
  <c r="L251" i="6" s="1"/>
  <c r="G249" i="6"/>
  <c r="E250" i="6"/>
  <c r="H249" i="6"/>
  <c r="F250" i="6" s="1"/>
  <c r="C249" i="6"/>
  <c r="O251" i="6" l="1"/>
  <c r="M252" i="6" s="1"/>
  <c r="J251" i="6"/>
  <c r="N251" i="6"/>
  <c r="L252" i="6" s="1"/>
  <c r="K251" i="6"/>
  <c r="G250" i="6"/>
  <c r="E251" i="6"/>
  <c r="C250" i="6"/>
  <c r="H250" i="6"/>
  <c r="F251" i="6" s="1"/>
  <c r="D250" i="6"/>
  <c r="D251" i="6" l="1"/>
  <c r="K252" i="6"/>
  <c r="N252" i="6"/>
  <c r="L253" i="6" s="1"/>
  <c r="O252" i="6"/>
  <c r="M253" i="6" s="1"/>
  <c r="K253" i="6" s="1"/>
  <c r="J252" i="6"/>
  <c r="G251" i="6"/>
  <c r="E252" i="6" s="1"/>
  <c r="H251" i="6"/>
  <c r="F252" i="6"/>
  <c r="C251" i="6"/>
  <c r="J253" i="6" l="1"/>
  <c r="O253" i="6"/>
  <c r="M254" i="6" s="1"/>
  <c r="N253" i="6"/>
  <c r="L254" i="6" s="1"/>
  <c r="G252" i="6"/>
  <c r="E253" i="6" s="1"/>
  <c r="C252" i="6"/>
  <c r="H252" i="6"/>
  <c r="F253" i="6"/>
  <c r="D252" i="6"/>
  <c r="J254" i="6" l="1"/>
  <c r="D253" i="6"/>
  <c r="K254" i="6"/>
  <c r="N254" i="6"/>
  <c r="L255" i="6" s="1"/>
  <c r="O254" i="6"/>
  <c r="M255" i="6" s="1"/>
  <c r="G253" i="6"/>
  <c r="E254" i="6" s="1"/>
  <c r="H253" i="6"/>
  <c r="F254" i="6"/>
  <c r="C253" i="6"/>
  <c r="K255" i="6" l="1"/>
  <c r="O255" i="6"/>
  <c r="M256" i="6" s="1"/>
  <c r="J255" i="6"/>
  <c r="N255" i="6"/>
  <c r="L256" i="6" s="1"/>
  <c r="G254" i="6"/>
  <c r="E255" i="6"/>
  <c r="C254" i="6"/>
  <c r="H254" i="6"/>
  <c r="F255" i="6" s="1"/>
  <c r="D254" i="6"/>
  <c r="D255" i="6" l="1"/>
  <c r="O256" i="6"/>
  <c r="M257" i="6" s="1"/>
  <c r="J256" i="6"/>
  <c r="N256" i="6"/>
  <c r="L257" i="6" s="1"/>
  <c r="K256" i="6"/>
  <c r="G255" i="6"/>
  <c r="E256" i="6" s="1"/>
  <c r="H255" i="6"/>
  <c r="F256" i="6"/>
  <c r="C255" i="6"/>
  <c r="K257" i="6" l="1"/>
  <c r="N257" i="6"/>
  <c r="L258" i="6" s="1"/>
  <c r="O257" i="6"/>
  <c r="M258" i="6" s="1"/>
  <c r="J257" i="6"/>
  <c r="G256" i="6"/>
  <c r="E257" i="6" s="1"/>
  <c r="C256" i="6"/>
  <c r="H256" i="6"/>
  <c r="F257" i="6"/>
  <c r="D256" i="6"/>
  <c r="J258" i="6" l="1"/>
  <c r="K258" i="6"/>
  <c r="D257" i="6"/>
  <c r="O258" i="6"/>
  <c r="M259" i="6" s="1"/>
  <c r="N258" i="6"/>
  <c r="L259" i="6"/>
  <c r="J259" i="6" s="1"/>
  <c r="G257" i="6"/>
  <c r="E258" i="6"/>
  <c r="H257" i="6"/>
  <c r="F258" i="6"/>
  <c r="C257" i="6"/>
  <c r="K259" i="6" l="1"/>
  <c r="N259" i="6"/>
  <c r="L260" i="6" s="1"/>
  <c r="O259" i="6"/>
  <c r="M260" i="6" s="1"/>
  <c r="G258" i="6"/>
  <c r="E259" i="6" s="1"/>
  <c r="C258" i="6"/>
  <c r="H258" i="6"/>
  <c r="F259" i="6" s="1"/>
  <c r="D258" i="6"/>
  <c r="C259" i="6" l="1"/>
  <c r="K260" i="6"/>
  <c r="O260" i="6"/>
  <c r="M261" i="6" s="1"/>
  <c r="J260" i="6"/>
  <c r="N260" i="6"/>
  <c r="L261" i="6" s="1"/>
  <c r="H259" i="6"/>
  <c r="F260" i="6" s="1"/>
  <c r="D259" i="6"/>
  <c r="G259" i="6"/>
  <c r="E260" i="6" s="1"/>
  <c r="D260" i="6" l="1"/>
  <c r="J261" i="6"/>
  <c r="N261" i="6"/>
  <c r="L262" i="6" s="1"/>
  <c r="O261" i="6"/>
  <c r="M262" i="6" s="1"/>
  <c r="K261" i="6"/>
  <c r="G260" i="6"/>
  <c r="E261" i="6" s="1"/>
  <c r="C260" i="6"/>
  <c r="H260" i="6"/>
  <c r="F261" i="6" s="1"/>
  <c r="D261" i="6" s="1"/>
  <c r="C261" i="6" l="1"/>
  <c r="K262" i="6"/>
  <c r="O262" i="6"/>
  <c r="M263" i="6" s="1"/>
  <c r="N262" i="6"/>
  <c r="L263" i="6" s="1"/>
  <c r="N263" i="6" s="1"/>
  <c r="J262" i="6"/>
  <c r="H261" i="6"/>
  <c r="F262" i="6" s="1"/>
  <c r="G261" i="6"/>
  <c r="E262" i="6" s="1"/>
  <c r="K263" i="6" l="1"/>
  <c r="J263" i="6"/>
  <c r="O263" i="6"/>
  <c r="M264" i="6" s="1"/>
  <c r="L264" i="6"/>
  <c r="G262" i="6"/>
  <c r="E263" i="6"/>
  <c r="C262" i="6"/>
  <c r="H262" i="6"/>
  <c r="F263" i="6" s="1"/>
  <c r="D262" i="6"/>
  <c r="J264" i="6" l="1"/>
  <c r="K264" i="6"/>
  <c r="N264" i="6"/>
  <c r="L265" i="6" s="1"/>
  <c r="O264" i="6"/>
  <c r="M265" i="6" s="1"/>
  <c r="H263" i="6"/>
  <c r="F264" i="6" s="1"/>
  <c r="C263" i="6"/>
  <c r="D263" i="6"/>
  <c r="G263" i="6"/>
  <c r="E264" i="6" s="1"/>
  <c r="D264" i="6" l="1"/>
  <c r="K265" i="6"/>
  <c r="N265" i="6"/>
  <c r="L266" i="6" s="1"/>
  <c r="O265" i="6"/>
  <c r="M266" i="6" s="1"/>
  <c r="J265" i="6"/>
  <c r="C264" i="6"/>
  <c r="G264" i="6"/>
  <c r="E265" i="6" s="1"/>
  <c r="H264" i="6"/>
  <c r="F265" i="6" s="1"/>
  <c r="N266" i="6" l="1"/>
  <c r="L267" i="6" s="1"/>
  <c r="O266" i="6"/>
  <c r="M267" i="6" s="1"/>
  <c r="J266" i="6"/>
  <c r="K266" i="6"/>
  <c r="H265" i="6"/>
  <c r="D265" i="6"/>
  <c r="F266" i="6"/>
  <c r="G265" i="6"/>
  <c r="E266" i="6" s="1"/>
  <c r="C265" i="6"/>
  <c r="J267" i="6" l="1"/>
  <c r="D266" i="6"/>
  <c r="K267" i="6"/>
  <c r="O267" i="6"/>
  <c r="M268" i="6" s="1"/>
  <c r="N267" i="6"/>
  <c r="L268" i="6" s="1"/>
  <c r="G266" i="6"/>
  <c r="E267" i="6" s="1"/>
  <c r="H266" i="6"/>
  <c r="F267" i="6" s="1"/>
  <c r="C266" i="6"/>
  <c r="C267" i="6" l="1"/>
  <c r="K268" i="6"/>
  <c r="O268" i="6"/>
  <c r="M269" i="6" s="1"/>
  <c r="J268" i="6"/>
  <c r="N268" i="6"/>
  <c r="L269" i="6" s="1"/>
  <c r="H267" i="6"/>
  <c r="F268" i="6" s="1"/>
  <c r="D267" i="6"/>
  <c r="G267" i="6"/>
  <c r="E268" i="6"/>
  <c r="C268" i="6" s="1"/>
  <c r="J269" i="6" l="1"/>
  <c r="N269" i="6"/>
  <c r="L270" i="6" s="1"/>
  <c r="O269" i="6"/>
  <c r="M270" i="6" s="1"/>
  <c r="K269" i="6"/>
  <c r="K270" i="6" s="1"/>
  <c r="D268" i="6"/>
  <c r="G268" i="6"/>
  <c r="E269" i="6" s="1"/>
  <c r="H268" i="6"/>
  <c r="F269" i="6" s="1"/>
  <c r="O270" i="6" l="1"/>
  <c r="M271" i="6" s="1"/>
  <c r="J270" i="6"/>
  <c r="N270" i="6"/>
  <c r="L271" i="6" s="1"/>
  <c r="G269" i="6"/>
  <c r="E270" i="6" s="1"/>
  <c r="H269" i="6"/>
  <c r="F270" i="6"/>
  <c r="D269" i="6"/>
  <c r="C269" i="6"/>
  <c r="C270" i="6" l="1"/>
  <c r="O271" i="6"/>
  <c r="M272" i="6" s="1"/>
  <c r="N271" i="6"/>
  <c r="L272" i="6"/>
  <c r="J271" i="6"/>
  <c r="K271" i="6"/>
  <c r="K272" i="6" s="1"/>
  <c r="H270" i="6"/>
  <c r="F271" i="6" s="1"/>
  <c r="G270" i="6"/>
  <c r="E271" i="6" s="1"/>
  <c r="D270" i="6"/>
  <c r="J272" i="6" l="1"/>
  <c r="N272" i="6"/>
  <c r="L273" i="6" s="1"/>
  <c r="O272" i="6"/>
  <c r="M273" i="6" s="1"/>
  <c r="G271" i="6"/>
  <c r="E272" i="6" s="1"/>
  <c r="C271" i="6"/>
  <c r="H271" i="6"/>
  <c r="F272" i="6" s="1"/>
  <c r="D271" i="6"/>
  <c r="K273" i="6" l="1"/>
  <c r="N273" i="6"/>
  <c r="L274" i="6" s="1"/>
  <c r="J273" i="6"/>
  <c r="O273" i="6"/>
  <c r="M274" i="6" s="1"/>
  <c r="H272" i="6"/>
  <c r="F273" i="6"/>
  <c r="C272" i="6"/>
  <c r="D272" i="6"/>
  <c r="G272" i="6"/>
  <c r="E273" i="6"/>
  <c r="K274" i="6" l="1"/>
  <c r="N274" i="6"/>
  <c r="L275" i="6" s="1"/>
  <c r="J275" i="6" s="1"/>
  <c r="O274" i="6"/>
  <c r="M275" i="6" s="1"/>
  <c r="J274" i="6"/>
  <c r="G273" i="6"/>
  <c r="E274" i="6"/>
  <c r="D273" i="6"/>
  <c r="C273" i="6"/>
  <c r="H273" i="6"/>
  <c r="F274" i="6"/>
  <c r="C274" i="6" l="1"/>
  <c r="K275" i="6"/>
  <c r="N275" i="6"/>
  <c r="L276" i="6" s="1"/>
  <c r="O275" i="6"/>
  <c r="M276" i="6" s="1"/>
  <c r="D274" i="6"/>
  <c r="H274" i="6"/>
  <c r="F275" i="6"/>
  <c r="G274" i="6"/>
  <c r="E275" i="6" s="1"/>
  <c r="D275" i="6" l="1"/>
  <c r="K276" i="6"/>
  <c r="N276" i="6"/>
  <c r="L277" i="6" s="1"/>
  <c r="O276" i="6"/>
  <c r="M277" i="6" s="1"/>
  <c r="J276" i="6"/>
  <c r="G275" i="6"/>
  <c r="E276" i="6"/>
  <c r="H275" i="6"/>
  <c r="F276" i="6" s="1"/>
  <c r="C275" i="6"/>
  <c r="K277" i="6" l="1"/>
  <c r="N277" i="6"/>
  <c r="L278" i="6" s="1"/>
  <c r="O277" i="6"/>
  <c r="M278" i="6" s="1"/>
  <c r="J277" i="6"/>
  <c r="H276" i="6"/>
  <c r="F277" i="6" s="1"/>
  <c r="D276" i="6"/>
  <c r="G276" i="6"/>
  <c r="E277" i="6" s="1"/>
  <c r="C276" i="6"/>
  <c r="K278" i="6" l="1"/>
  <c r="N278" i="6"/>
  <c r="L279" i="6" s="1"/>
  <c r="O278" i="6"/>
  <c r="M279" i="6" s="1"/>
  <c r="J278" i="6"/>
  <c r="G277" i="6"/>
  <c r="E278" i="6"/>
  <c r="H277" i="6"/>
  <c r="F278" i="6"/>
  <c r="C277" i="6"/>
  <c r="D277" i="6"/>
  <c r="D278" i="6" l="1"/>
  <c r="N279" i="6"/>
  <c r="L280" i="6" s="1"/>
  <c r="O279" i="6"/>
  <c r="M280" i="6" s="1"/>
  <c r="J279" i="6"/>
  <c r="K279" i="6"/>
  <c r="G278" i="6"/>
  <c r="E279" i="6" s="1"/>
  <c r="H278" i="6"/>
  <c r="F279" i="6" s="1"/>
  <c r="C278" i="6"/>
  <c r="K280" i="6" l="1"/>
  <c r="N280" i="6"/>
  <c r="L281" i="6" s="1"/>
  <c r="O280" i="6"/>
  <c r="M281" i="6" s="1"/>
  <c r="J280" i="6"/>
  <c r="H279" i="6"/>
  <c r="F280" i="6"/>
  <c r="D279" i="6"/>
  <c r="G279" i="6"/>
  <c r="E280" i="6" s="1"/>
  <c r="C279" i="6"/>
  <c r="K281" i="6" l="1"/>
  <c r="O281" i="6"/>
  <c r="M282" i="6" s="1"/>
  <c r="N281" i="6"/>
  <c r="L282" i="6" s="1"/>
  <c r="J281" i="6"/>
  <c r="G280" i="6"/>
  <c r="E281" i="6"/>
  <c r="D280" i="6"/>
  <c r="C280" i="6"/>
  <c r="H280" i="6"/>
  <c r="F281" i="6"/>
  <c r="N282" i="6" l="1"/>
  <c r="L283" i="6" s="1"/>
  <c r="O282" i="6"/>
  <c r="M283" i="6" s="1"/>
  <c r="J282" i="6"/>
  <c r="K282" i="6"/>
  <c r="H281" i="6"/>
  <c r="F282" i="6"/>
  <c r="C281" i="6"/>
  <c r="D281" i="6"/>
  <c r="G281" i="6"/>
  <c r="E282" i="6"/>
  <c r="J283" i="6" l="1"/>
  <c r="K283" i="6"/>
  <c r="O283" i="6"/>
  <c r="M284" i="6" s="1"/>
  <c r="N283" i="6"/>
  <c r="L284" i="6" s="1"/>
  <c r="G282" i="6"/>
  <c r="E283" i="6"/>
  <c r="D282" i="6"/>
  <c r="C282" i="6"/>
  <c r="H282" i="6"/>
  <c r="F283" i="6"/>
  <c r="O284" i="6" l="1"/>
  <c r="M285" i="6" s="1"/>
  <c r="N284" i="6"/>
  <c r="L285" i="6" s="1"/>
  <c r="J284" i="6"/>
  <c r="K284" i="6"/>
  <c r="C283" i="6"/>
  <c r="D283" i="6"/>
  <c r="H283" i="6"/>
  <c r="F284" i="6"/>
  <c r="G283" i="6"/>
  <c r="E284" i="6"/>
  <c r="D284" i="6" l="1"/>
  <c r="O285" i="6"/>
  <c r="M286" i="6" s="1"/>
  <c r="N285" i="6"/>
  <c r="L286" i="6" s="1"/>
  <c r="J285" i="6"/>
  <c r="K285" i="6"/>
  <c r="G284" i="6"/>
  <c r="E285" i="6" s="1"/>
  <c r="H284" i="6"/>
  <c r="F285" i="6" s="1"/>
  <c r="C284" i="6"/>
  <c r="O286" i="6" l="1"/>
  <c r="M287" i="6" s="1"/>
  <c r="N286" i="6"/>
  <c r="L287" i="6" s="1"/>
  <c r="J286" i="6"/>
  <c r="K286" i="6"/>
  <c r="H285" i="6"/>
  <c r="F286" i="6"/>
  <c r="D285" i="6"/>
  <c r="G285" i="6"/>
  <c r="E286" i="6" s="1"/>
  <c r="C285" i="6"/>
  <c r="J287" i="6" l="1"/>
  <c r="N287" i="6"/>
  <c r="L288" i="6" s="1"/>
  <c r="J288" i="6" s="1"/>
  <c r="K287" i="6"/>
  <c r="O287" i="6"/>
  <c r="M288" i="6" s="1"/>
  <c r="G286" i="6"/>
  <c r="E287" i="6" s="1"/>
  <c r="D286" i="6"/>
  <c r="C286" i="6"/>
  <c r="H286" i="6"/>
  <c r="F287" i="6" s="1"/>
  <c r="C287" i="6" l="1"/>
  <c r="K288" i="6"/>
  <c r="N288" i="6"/>
  <c r="L289" i="6" s="1"/>
  <c r="O288" i="6"/>
  <c r="M289" i="6" s="1"/>
  <c r="D287" i="6"/>
  <c r="H287" i="6"/>
  <c r="F288" i="6" s="1"/>
  <c r="G287" i="6"/>
  <c r="E288" i="6" s="1"/>
  <c r="D288" i="6" l="1"/>
  <c r="K289" i="6"/>
  <c r="O289" i="6"/>
  <c r="M290" i="6" s="1"/>
  <c r="J289" i="6"/>
  <c r="N289" i="6"/>
  <c r="L290" i="6" s="1"/>
  <c r="H288" i="6"/>
  <c r="F289" i="6" s="1"/>
  <c r="G288" i="6"/>
  <c r="E289" i="6" s="1"/>
  <c r="C288" i="6"/>
  <c r="J290" i="6" l="1"/>
  <c r="K290" i="6"/>
  <c r="N290" i="6"/>
  <c r="L291" i="6" s="1"/>
  <c r="O290" i="6"/>
  <c r="M291" i="6" s="1"/>
  <c r="G289" i="6"/>
  <c r="E290" i="6" s="1"/>
  <c r="H289" i="6"/>
  <c r="F290" i="6" s="1"/>
  <c r="D289" i="6"/>
  <c r="C289" i="6"/>
  <c r="C290" i="6" l="1"/>
  <c r="K291" i="6"/>
  <c r="N291" i="6"/>
  <c r="L292" i="6" s="1"/>
  <c r="O291" i="6"/>
  <c r="M292" i="6" s="1"/>
  <c r="J291" i="6"/>
  <c r="H290" i="6"/>
  <c r="F291" i="6" s="1"/>
  <c r="G290" i="6"/>
  <c r="E291" i="6" s="1"/>
  <c r="D290" i="6"/>
  <c r="K292" i="6" l="1"/>
  <c r="N292" i="6"/>
  <c r="L293" i="6" s="1"/>
  <c r="O292" i="6"/>
  <c r="M293" i="6" s="1"/>
  <c r="J292" i="6"/>
  <c r="G291" i="6"/>
  <c r="E292" i="6" s="1"/>
  <c r="C291" i="6"/>
  <c r="H291" i="6"/>
  <c r="F292" i="6" s="1"/>
  <c r="D291" i="6"/>
  <c r="K293" i="6" l="1"/>
  <c r="N293" i="6"/>
  <c r="L294" i="6" s="1"/>
  <c r="O293" i="6"/>
  <c r="M294" i="6" s="1"/>
  <c r="J293" i="6"/>
  <c r="H292" i="6"/>
  <c r="F293" i="6" s="1"/>
  <c r="C292" i="6"/>
  <c r="D292" i="6"/>
  <c r="G292" i="6"/>
  <c r="E293" i="6" s="1"/>
  <c r="N294" i="6" l="1"/>
  <c r="L295" i="6" s="1"/>
  <c r="J295" i="6" s="1"/>
  <c r="O294" i="6"/>
  <c r="M295" i="6" s="1"/>
  <c r="J294" i="6"/>
  <c r="K294" i="6"/>
  <c r="D293" i="6"/>
  <c r="C293" i="6"/>
  <c r="G293" i="6"/>
  <c r="E294" i="6"/>
  <c r="H293" i="6"/>
  <c r="F294" i="6"/>
  <c r="N295" i="6" l="1"/>
  <c r="L296" i="6" s="1"/>
  <c r="K295" i="6"/>
  <c r="O295" i="6"/>
  <c r="M296" i="6" s="1"/>
  <c r="G294" i="6"/>
  <c r="E295" i="6" s="1"/>
  <c r="H294" i="6"/>
  <c r="F295" i="6" s="1"/>
  <c r="C294" i="6"/>
  <c r="D294" i="6"/>
  <c r="D295" i="6" l="1"/>
  <c r="K296" i="6"/>
  <c r="N296" i="6"/>
  <c r="L297" i="6" s="1"/>
  <c r="O296" i="6"/>
  <c r="M297" i="6" s="1"/>
  <c r="J296" i="6"/>
  <c r="H295" i="6"/>
  <c r="F296" i="6" s="1"/>
  <c r="G295" i="6"/>
  <c r="E296" i="6" s="1"/>
  <c r="C295" i="6"/>
  <c r="K297" i="6" l="1"/>
  <c r="N297" i="6"/>
  <c r="L298" i="6" s="1"/>
  <c r="O297" i="6"/>
  <c r="M298" i="6" s="1"/>
  <c r="J297" i="6"/>
  <c r="G296" i="6"/>
  <c r="E297" i="6" s="1"/>
  <c r="H296" i="6"/>
  <c r="F297" i="6" s="1"/>
  <c r="D296" i="6"/>
  <c r="C296" i="6"/>
  <c r="C297" i="6" l="1"/>
  <c r="K298" i="6"/>
  <c r="N298" i="6"/>
  <c r="L299" i="6" s="1"/>
  <c r="O298" i="6"/>
  <c r="M299" i="6" s="1"/>
  <c r="J298" i="6"/>
  <c r="H297" i="6"/>
  <c r="F298" i="6" s="1"/>
  <c r="G297" i="6"/>
  <c r="E298" i="6" s="1"/>
  <c r="D297" i="6"/>
  <c r="K299" i="6" l="1"/>
  <c r="O299" i="6"/>
  <c r="M300" i="6" s="1"/>
  <c r="J299" i="6"/>
  <c r="N299" i="6"/>
  <c r="L300" i="6" s="1"/>
  <c r="G298" i="6"/>
  <c r="E299" i="6"/>
  <c r="C298" i="6"/>
  <c r="H298" i="6"/>
  <c r="F299" i="6" s="1"/>
  <c r="D298" i="6"/>
  <c r="N300" i="6" l="1"/>
  <c r="L301" i="6" s="1"/>
  <c r="O300" i="6"/>
  <c r="M301" i="6" s="1"/>
  <c r="J300" i="6"/>
  <c r="K300" i="6"/>
  <c r="H299" i="6"/>
  <c r="F300" i="6" s="1"/>
  <c r="C299" i="6"/>
  <c r="D299" i="6"/>
  <c r="G299" i="6"/>
  <c r="E300" i="6" s="1"/>
  <c r="K301" i="6" l="1"/>
  <c r="N301" i="6"/>
  <c r="L302" i="6" s="1"/>
  <c r="O301" i="6"/>
  <c r="M302" i="6" s="1"/>
  <c r="J301" i="6"/>
  <c r="G300" i="6"/>
  <c r="E301" i="6" s="1"/>
  <c r="D300" i="6"/>
  <c r="C300" i="6"/>
  <c r="H300" i="6"/>
  <c r="F301" i="6" s="1"/>
  <c r="K302" i="6" l="1"/>
  <c r="N302" i="6"/>
  <c r="L303" i="6" s="1"/>
  <c r="O302" i="6"/>
  <c r="M303" i="6" s="1"/>
  <c r="J302" i="6"/>
  <c r="C301" i="6"/>
  <c r="D301" i="6"/>
  <c r="D302" i="6" s="1"/>
  <c r="H301" i="6"/>
  <c r="F302" i="6"/>
  <c r="G301" i="6"/>
  <c r="E302" i="6"/>
  <c r="K303" i="6" l="1"/>
  <c r="N303" i="6"/>
  <c r="L304" i="6" s="1"/>
  <c r="O303" i="6"/>
  <c r="M304" i="6" s="1"/>
  <c r="J303" i="6"/>
  <c r="H302" i="6"/>
  <c r="F303" i="6"/>
  <c r="G302" i="6"/>
  <c r="E303" i="6"/>
  <c r="C302" i="6"/>
  <c r="K304" i="6" l="1"/>
  <c r="N304" i="6"/>
  <c r="L305" i="6" s="1"/>
  <c r="O304" i="6"/>
  <c r="M305" i="6" s="1"/>
  <c r="J304" i="6"/>
  <c r="G303" i="6"/>
  <c r="E304" i="6"/>
  <c r="H303" i="6"/>
  <c r="F304" i="6"/>
  <c r="D303" i="6"/>
  <c r="C303" i="6"/>
  <c r="C304" i="6" s="1"/>
  <c r="K305" i="6" l="1"/>
  <c r="N305" i="6"/>
  <c r="L306" i="6" s="1"/>
  <c r="O305" i="6"/>
  <c r="M306" i="6" s="1"/>
  <c r="J305" i="6"/>
  <c r="G304" i="6"/>
  <c r="E305" i="6" s="1"/>
  <c r="H304" i="6"/>
  <c r="F305" i="6" s="1"/>
  <c r="D304" i="6"/>
  <c r="K306" i="6" l="1"/>
  <c r="N306" i="6"/>
  <c r="L307" i="6" s="1"/>
  <c r="O306" i="6"/>
  <c r="M307" i="6" s="1"/>
  <c r="J306" i="6"/>
  <c r="H305" i="6"/>
  <c r="F306" i="6"/>
  <c r="G305" i="6"/>
  <c r="E306" i="6"/>
  <c r="C305" i="6"/>
  <c r="D305" i="6"/>
  <c r="D306" i="6" s="1"/>
  <c r="K307" i="6" l="1"/>
  <c r="O307" i="6"/>
  <c r="M308" i="6" s="1"/>
  <c r="J307" i="6"/>
  <c r="N307" i="6"/>
  <c r="L308" i="6" s="1"/>
  <c r="G306" i="6"/>
  <c r="E307" i="6"/>
  <c r="H306" i="6"/>
  <c r="F307" i="6"/>
  <c r="C306" i="6"/>
  <c r="N308" i="6" l="1"/>
  <c r="L309" i="6" s="1"/>
  <c r="O308" i="6"/>
  <c r="M309" i="6" s="1"/>
  <c r="J308" i="6"/>
  <c r="K308" i="6"/>
  <c r="H307" i="6"/>
  <c r="F308" i="6" s="1"/>
  <c r="D307" i="6"/>
  <c r="G307" i="6"/>
  <c r="E308" i="6" s="1"/>
  <c r="C307" i="6"/>
  <c r="J309" i="6" l="1"/>
  <c r="K309" i="6"/>
  <c r="N309" i="6"/>
  <c r="L310" i="6" s="1"/>
  <c r="O309" i="6"/>
  <c r="M310" i="6" s="1"/>
  <c r="G308" i="6"/>
  <c r="E309" i="6"/>
  <c r="D308" i="6"/>
  <c r="C308" i="6"/>
  <c r="H308" i="6"/>
  <c r="F309" i="6"/>
  <c r="K310" i="6" l="1"/>
  <c r="N310" i="6"/>
  <c r="L311" i="6" s="1"/>
  <c r="O310" i="6"/>
  <c r="M311" i="6" s="1"/>
  <c r="J310" i="6"/>
  <c r="C309" i="6"/>
  <c r="D309" i="6"/>
  <c r="D310" i="6" s="1"/>
  <c r="H309" i="6"/>
  <c r="F310" i="6"/>
  <c r="G309" i="6"/>
  <c r="E310" i="6"/>
  <c r="N311" i="6" l="1"/>
  <c r="L312" i="6" s="1"/>
  <c r="O311" i="6"/>
  <c r="M312" i="6" s="1"/>
  <c r="J311" i="6"/>
  <c r="K311" i="6"/>
  <c r="H310" i="6"/>
  <c r="F311" i="6" s="1"/>
  <c r="G310" i="6"/>
  <c r="E311" i="6" s="1"/>
  <c r="C310" i="6"/>
  <c r="J312" i="6" l="1"/>
  <c r="K312" i="6"/>
  <c r="N312" i="6"/>
  <c r="L313" i="6" s="1"/>
  <c r="O312" i="6"/>
  <c r="M313" i="6" s="1"/>
  <c r="G311" i="6"/>
  <c r="E312" i="6"/>
  <c r="H311" i="6"/>
  <c r="F312" i="6" s="1"/>
  <c r="D311" i="6"/>
  <c r="C311" i="6"/>
  <c r="C312" i="6" l="1"/>
  <c r="K313" i="6"/>
  <c r="O313" i="6"/>
  <c r="M314" i="6" s="1"/>
  <c r="J313" i="6"/>
  <c r="N313" i="6"/>
  <c r="L314" i="6" s="1"/>
  <c r="H312" i="6"/>
  <c r="F313" i="6" s="1"/>
  <c r="G312" i="6"/>
  <c r="E313" i="6" s="1"/>
  <c r="D312" i="6"/>
  <c r="N314" i="6" l="1"/>
  <c r="L315" i="6" s="1"/>
  <c r="O314" i="6"/>
  <c r="M315" i="6" s="1"/>
  <c r="J314" i="6"/>
  <c r="K314" i="6"/>
  <c r="G313" i="6"/>
  <c r="E314" i="6"/>
  <c r="C313" i="6"/>
  <c r="H313" i="6"/>
  <c r="F314" i="6" s="1"/>
  <c r="D313" i="6"/>
  <c r="K315" i="6" l="1"/>
  <c r="N315" i="6"/>
  <c r="L316" i="6" s="1"/>
  <c r="O315" i="6"/>
  <c r="M316" i="6" s="1"/>
  <c r="J315" i="6"/>
  <c r="H314" i="6"/>
  <c r="F315" i="6"/>
  <c r="C314" i="6"/>
  <c r="D314" i="6"/>
  <c r="G314" i="6"/>
  <c r="E315" i="6"/>
  <c r="K316" i="6" l="1"/>
  <c r="O316" i="6"/>
  <c r="M317" i="6" s="1"/>
  <c r="J316" i="6"/>
  <c r="N316" i="6"/>
  <c r="L317" i="6" s="1"/>
  <c r="G315" i="6"/>
  <c r="E316" i="6"/>
  <c r="D315" i="6"/>
  <c r="C315" i="6"/>
  <c r="H315" i="6"/>
  <c r="F316" i="6"/>
  <c r="N317" i="6" l="1"/>
  <c r="L318" i="6" s="1"/>
  <c r="O317" i="6"/>
  <c r="M318" i="6" s="1"/>
  <c r="J317" i="6"/>
  <c r="K317" i="6"/>
  <c r="H316" i="6"/>
  <c r="F317" i="6"/>
  <c r="C316" i="6"/>
  <c r="D316" i="6"/>
  <c r="G316" i="6"/>
  <c r="E317" i="6"/>
  <c r="K318" i="6" l="1"/>
  <c r="N318" i="6"/>
  <c r="L319" i="6" s="1"/>
  <c r="O318" i="6"/>
  <c r="M319" i="6" s="1"/>
  <c r="J318" i="6"/>
  <c r="G317" i="6"/>
  <c r="E318" i="6"/>
  <c r="D317" i="6"/>
  <c r="C317" i="6"/>
  <c r="H317" i="6"/>
  <c r="F318" i="6"/>
  <c r="K319" i="6" l="1"/>
  <c r="N319" i="6"/>
  <c r="L320" i="6" s="1"/>
  <c r="O319" i="6"/>
  <c r="M320" i="6" s="1"/>
  <c r="J319" i="6"/>
  <c r="H318" i="6"/>
  <c r="F319" i="6"/>
  <c r="C318" i="6"/>
  <c r="D318" i="6"/>
  <c r="G318" i="6"/>
  <c r="E319" i="6"/>
  <c r="K320" i="6" l="1"/>
  <c r="N320" i="6"/>
  <c r="L321" i="6" s="1"/>
  <c r="O320" i="6"/>
  <c r="M321" i="6" s="1"/>
  <c r="J320" i="6"/>
  <c r="G319" i="6"/>
  <c r="E320" i="6"/>
  <c r="D319" i="6"/>
  <c r="C319" i="6"/>
  <c r="H319" i="6"/>
  <c r="F320" i="6"/>
  <c r="N321" i="6" l="1"/>
  <c r="L322" i="6" s="1"/>
  <c r="O321" i="6"/>
  <c r="M322" i="6" s="1"/>
  <c r="K322" i="6" s="1"/>
  <c r="J321" i="6"/>
  <c r="K321" i="6"/>
  <c r="H320" i="6"/>
  <c r="F321" i="6" s="1"/>
  <c r="C320" i="6"/>
  <c r="D320" i="6"/>
  <c r="G320" i="6"/>
  <c r="E321" i="6" s="1"/>
  <c r="J322" i="6" l="1"/>
  <c r="N322" i="6"/>
  <c r="L323" i="6" s="1"/>
  <c r="O322" i="6"/>
  <c r="M323" i="6" s="1"/>
  <c r="H321" i="6"/>
  <c r="F322" i="6" s="1"/>
  <c r="D321" i="6"/>
  <c r="C321" i="6"/>
  <c r="G321" i="6"/>
  <c r="E322" i="6" s="1"/>
  <c r="O323" i="6" l="1"/>
  <c r="M324" i="6" s="1"/>
  <c r="N323" i="6"/>
  <c r="L324" i="6" s="1"/>
  <c r="J323" i="6"/>
  <c r="K323" i="6"/>
  <c r="C322" i="6"/>
  <c r="D322" i="6"/>
  <c r="G322" i="6"/>
  <c r="E323" i="6"/>
  <c r="H322" i="6"/>
  <c r="F323" i="6"/>
  <c r="O324" i="6" l="1"/>
  <c r="M325" i="6" s="1"/>
  <c r="J324" i="6"/>
  <c r="N324" i="6"/>
  <c r="L325" i="6" s="1"/>
  <c r="K324" i="6"/>
  <c r="G323" i="6"/>
  <c r="E324" i="6" s="1"/>
  <c r="H323" i="6"/>
  <c r="F324" i="6" s="1"/>
  <c r="D323" i="6"/>
  <c r="C323" i="6"/>
  <c r="K325" i="6" l="1"/>
  <c r="C324" i="6"/>
  <c r="N325" i="6"/>
  <c r="L326" i="6" s="1"/>
  <c r="O325" i="6"/>
  <c r="M326" i="6" s="1"/>
  <c r="K326" i="6" s="1"/>
  <c r="J325" i="6"/>
  <c r="H324" i="6"/>
  <c r="F325" i="6" s="1"/>
  <c r="G324" i="6"/>
  <c r="E325" i="6" s="1"/>
  <c r="D324" i="6"/>
  <c r="O326" i="6" l="1"/>
  <c r="M327" i="6" s="1"/>
  <c r="N326" i="6"/>
  <c r="L327" i="6" s="1"/>
  <c r="O327" i="6" s="1"/>
  <c r="M328" i="6" s="1"/>
  <c r="J326" i="6"/>
  <c r="G325" i="6"/>
  <c r="E326" i="6" s="1"/>
  <c r="C325" i="6"/>
  <c r="H325" i="6"/>
  <c r="F326" i="6" s="1"/>
  <c r="D325" i="6"/>
  <c r="K327" i="6"/>
  <c r="J327" i="6" l="1"/>
  <c r="N327" i="6"/>
  <c r="L328" i="6" s="1"/>
  <c r="O328" i="6" s="1"/>
  <c r="M329" i="6" s="1"/>
  <c r="H326" i="6"/>
  <c r="F327" i="6"/>
  <c r="C326" i="6"/>
  <c r="D326" i="6"/>
  <c r="G326" i="6"/>
  <c r="E327" i="6"/>
  <c r="K328" i="6"/>
  <c r="N328" i="6" l="1"/>
  <c r="L329" i="6" s="1"/>
  <c r="N329" i="6" s="1"/>
  <c r="L330" i="6" s="1"/>
  <c r="J328" i="6"/>
  <c r="J329" i="6" s="1"/>
  <c r="D327" i="6"/>
  <c r="C327" i="6"/>
  <c r="G327" i="6"/>
  <c r="E328" i="6"/>
  <c r="H327" i="6"/>
  <c r="F328" i="6"/>
  <c r="K329" i="6"/>
  <c r="O329" i="6" l="1"/>
  <c r="M330" i="6" s="1"/>
  <c r="O330" i="6" s="1"/>
  <c r="M331" i="6" s="1"/>
  <c r="G328" i="6"/>
  <c r="E329" i="6" s="1"/>
  <c r="H328" i="6"/>
  <c r="F329" i="6"/>
  <c r="C328" i="6"/>
  <c r="D328" i="6"/>
  <c r="J330" i="6"/>
  <c r="D329" i="6" l="1"/>
  <c r="K330" i="6"/>
  <c r="K331" i="6" s="1"/>
  <c r="N330" i="6"/>
  <c r="L331" i="6" s="1"/>
  <c r="N331" i="6" s="1"/>
  <c r="L332" i="6" s="1"/>
  <c r="H329" i="6"/>
  <c r="F330" i="6" s="1"/>
  <c r="G329" i="6"/>
  <c r="E330" i="6" s="1"/>
  <c r="C329" i="6"/>
  <c r="J331" i="6" l="1"/>
  <c r="J332" i="6" s="1"/>
  <c r="O331" i="6"/>
  <c r="M332" i="6" s="1"/>
  <c r="K332" i="6" s="1"/>
  <c r="G330" i="6"/>
  <c r="E331" i="6"/>
  <c r="H330" i="6"/>
  <c r="F331" i="6"/>
  <c r="D330" i="6"/>
  <c r="C330" i="6"/>
  <c r="C331" i="6" s="1"/>
  <c r="O332" i="6" l="1"/>
  <c r="M333" i="6" s="1"/>
  <c r="K333" i="6" s="1"/>
  <c r="N332" i="6"/>
  <c r="L333" i="6" s="1"/>
  <c r="O333" i="6" s="1"/>
  <c r="H331" i="6"/>
  <c r="F332" i="6" s="1"/>
  <c r="G331" i="6"/>
  <c r="E332" i="6" s="1"/>
  <c r="D331" i="6"/>
  <c r="J333" i="6" l="1"/>
  <c r="M334" i="6"/>
  <c r="K334" i="6" s="1"/>
  <c r="N333" i="6"/>
  <c r="L334" i="6" s="1"/>
  <c r="O334" i="6" s="1"/>
  <c r="M335" i="6" s="1"/>
  <c r="G332" i="6"/>
  <c r="E333" i="6" s="1"/>
  <c r="C332" i="6"/>
  <c r="H332" i="6"/>
  <c r="F333" i="6" s="1"/>
  <c r="D332" i="6"/>
  <c r="N334" i="6" l="1"/>
  <c r="L335" i="6" s="1"/>
  <c r="N335" i="6" s="1"/>
  <c r="L336" i="6" s="1"/>
  <c r="J334" i="6"/>
  <c r="J335" i="6" s="1"/>
  <c r="H333" i="6"/>
  <c r="F334" i="6"/>
  <c r="C333" i="6"/>
  <c r="D333" i="6"/>
  <c r="G333" i="6"/>
  <c r="E334" i="6"/>
  <c r="K335" i="6"/>
  <c r="O335" i="6" l="1"/>
  <c r="M336" i="6" s="1"/>
  <c r="O336" i="6" s="1"/>
  <c r="D334" i="6"/>
  <c r="C334" i="6"/>
  <c r="G334" i="6"/>
  <c r="E335" i="6"/>
  <c r="H334" i="6"/>
  <c r="F335" i="6" s="1"/>
  <c r="J336" i="6"/>
  <c r="K336" i="6" l="1"/>
  <c r="K337" i="6" s="1"/>
  <c r="N336" i="6"/>
  <c r="L337" i="6" s="1"/>
  <c r="O337" i="6" s="1"/>
  <c r="M338" i="6" s="1"/>
  <c r="M337" i="6"/>
  <c r="G335" i="6"/>
  <c r="E336" i="6" s="1"/>
  <c r="H335" i="6"/>
  <c r="F336" i="6" s="1"/>
  <c r="C335" i="6"/>
  <c r="D335" i="6"/>
  <c r="N337" i="6" l="1"/>
  <c r="L338" i="6" s="1"/>
  <c r="J337" i="6"/>
  <c r="D336" i="6"/>
  <c r="H336" i="6"/>
  <c r="F337" i="6" s="1"/>
  <c r="G336" i="6"/>
  <c r="E337" i="6" s="1"/>
  <c r="C336" i="6"/>
  <c r="K338" i="6"/>
  <c r="J338" i="6" l="1"/>
  <c r="N338" i="6"/>
  <c r="L339" i="6" s="1"/>
  <c r="O339" i="6" s="1"/>
  <c r="M340" i="6" s="1"/>
  <c r="O338" i="6"/>
  <c r="M339" i="6" s="1"/>
  <c r="G337" i="6"/>
  <c r="E338" i="6" s="1"/>
  <c r="H337" i="6"/>
  <c r="F338" i="6" s="1"/>
  <c r="D337" i="6"/>
  <c r="C337" i="6"/>
  <c r="K339" i="6"/>
  <c r="C338" i="6" l="1"/>
  <c r="J339" i="6"/>
  <c r="J340" i="6" s="1"/>
  <c r="N339" i="6"/>
  <c r="L340" i="6" s="1"/>
  <c r="O340" i="6" s="1"/>
  <c r="M341" i="6" s="1"/>
  <c r="H338" i="6"/>
  <c r="F339" i="6" s="1"/>
  <c r="C339" i="6"/>
  <c r="G338" i="6"/>
  <c r="E339" i="6"/>
  <c r="D338" i="6"/>
  <c r="D339" i="6" s="1"/>
  <c r="K340" i="6"/>
  <c r="N340" i="6" l="1"/>
  <c r="L341" i="6" s="1"/>
  <c r="G339" i="6"/>
  <c r="E340" i="6" s="1"/>
  <c r="C340" i="6" s="1"/>
  <c r="H339" i="6"/>
  <c r="F340" i="6"/>
  <c r="D340" i="6" s="1"/>
  <c r="K341" i="6"/>
  <c r="N341" i="6" l="1"/>
  <c r="L342" i="6"/>
  <c r="N342" i="6" s="1"/>
  <c r="O341" i="6"/>
  <c r="M342" i="6" s="1"/>
  <c r="J341" i="6"/>
  <c r="H340" i="6"/>
  <c r="F341" i="6" s="1"/>
  <c r="G340" i="6"/>
  <c r="E341" i="6" s="1"/>
  <c r="K342" i="6"/>
  <c r="J342" i="6" l="1"/>
  <c r="O342" i="6"/>
  <c r="M343" i="6" s="1"/>
  <c r="K343" i="6" s="1"/>
  <c r="L343" i="6"/>
  <c r="H341" i="6"/>
  <c r="F342" i="6" s="1"/>
  <c r="G341" i="6"/>
  <c r="E342" i="6"/>
  <c r="C341" i="6"/>
  <c r="D341" i="6"/>
  <c r="O343" i="6" l="1"/>
  <c r="M344" i="6" s="1"/>
  <c r="N343" i="6"/>
  <c r="L344" i="6" s="1"/>
  <c r="J343" i="6"/>
  <c r="D342" i="6"/>
  <c r="G342" i="6"/>
  <c r="E343" i="6" s="1"/>
  <c r="H342" i="6"/>
  <c r="F343" i="6" s="1"/>
  <c r="C342" i="6"/>
  <c r="K344" i="6"/>
  <c r="J344" i="6" l="1"/>
  <c r="N344" i="6"/>
  <c r="L345" i="6" s="1"/>
  <c r="O344" i="6"/>
  <c r="M345" i="6" s="1"/>
  <c r="C343" i="6"/>
  <c r="H343" i="6"/>
  <c r="F344" i="6" s="1"/>
  <c r="D343" i="6"/>
  <c r="G343" i="6"/>
  <c r="E344" i="6"/>
  <c r="K345" i="6"/>
  <c r="N345" i="6" l="1"/>
  <c r="L346" i="6" s="1"/>
  <c r="O345" i="6"/>
  <c r="M346" i="6" s="1"/>
  <c r="K346" i="6" s="1"/>
  <c r="J345" i="6"/>
  <c r="G344" i="6"/>
  <c r="E345" i="6"/>
  <c r="C344" i="6"/>
  <c r="D344" i="6"/>
  <c r="H344" i="6"/>
  <c r="F345" i="6"/>
  <c r="J346" i="6"/>
  <c r="N346" i="6" l="1"/>
  <c r="L347" i="6" s="1"/>
  <c r="O347" i="6" s="1"/>
  <c r="M348" i="6" s="1"/>
  <c r="O346" i="6"/>
  <c r="M347" i="6" s="1"/>
  <c r="N347" i="6" s="1"/>
  <c r="L348" i="6" s="1"/>
  <c r="D345" i="6"/>
  <c r="C345" i="6"/>
  <c r="H345" i="6"/>
  <c r="F346" i="6" s="1"/>
  <c r="G345" i="6"/>
  <c r="E346" i="6" s="1"/>
  <c r="J347" i="6" l="1"/>
  <c r="K347" i="6"/>
  <c r="K348" i="6" s="1"/>
  <c r="N348" i="6"/>
  <c r="L349" i="6" s="1"/>
  <c r="O348" i="6"/>
  <c r="M349" i="6" s="1"/>
  <c r="H346" i="6"/>
  <c r="F347" i="6"/>
  <c r="G346" i="6"/>
  <c r="E347" i="6"/>
  <c r="C346" i="6"/>
  <c r="D346" i="6"/>
  <c r="D347" i="6" s="1"/>
  <c r="J348" i="6"/>
  <c r="N349" i="6" l="1"/>
  <c r="L350" i="6" s="1"/>
  <c r="O349" i="6"/>
  <c r="M350" i="6" s="1"/>
  <c r="G347" i="6"/>
  <c r="E348" i="6"/>
  <c r="H347" i="6"/>
  <c r="F348" i="6" s="1"/>
  <c r="C347" i="6"/>
  <c r="C348" i="6" s="1"/>
  <c r="K349" i="6"/>
  <c r="J349" i="6"/>
  <c r="O350" i="6" l="1"/>
  <c r="M351" i="6" s="1"/>
  <c r="N350" i="6"/>
  <c r="L351" i="6" s="1"/>
  <c r="H348" i="6"/>
  <c r="F349" i="6" s="1"/>
  <c r="D348" i="6"/>
  <c r="G348" i="6"/>
  <c r="E349" i="6"/>
  <c r="C349" i="6" s="1"/>
  <c r="J350" i="6"/>
  <c r="K350" i="6"/>
  <c r="N351" i="6" l="1"/>
  <c r="L352" i="6" s="1"/>
  <c r="O351" i="6"/>
  <c r="M352" i="6" s="1"/>
  <c r="H349" i="6"/>
  <c r="F350" i="6" s="1"/>
  <c r="D349" i="6"/>
  <c r="G349" i="6"/>
  <c r="E350" i="6"/>
  <c r="K351" i="6"/>
  <c r="J351" i="6"/>
  <c r="N352" i="6" l="1"/>
  <c r="O352" i="6"/>
  <c r="M353" i="6" s="1"/>
  <c r="H350" i="6"/>
  <c r="F351" i="6"/>
  <c r="G350" i="6"/>
  <c r="E351" i="6"/>
  <c r="D350" i="6"/>
  <c r="C350" i="6"/>
  <c r="L353" i="6"/>
  <c r="J352" i="6"/>
  <c r="K352" i="6"/>
  <c r="C351" i="6" l="1"/>
  <c r="N353" i="6"/>
  <c r="L354" i="6" s="1"/>
  <c r="O353" i="6"/>
  <c r="M354" i="6" s="1"/>
  <c r="G351" i="6"/>
  <c r="E352" i="6" s="1"/>
  <c r="C352" i="6" s="1"/>
  <c r="H351" i="6"/>
  <c r="F352" i="6" s="1"/>
  <c r="D351" i="6"/>
  <c r="J353" i="6"/>
  <c r="K353" i="6"/>
  <c r="N354" i="6" l="1"/>
  <c r="L355" i="6" s="1"/>
  <c r="O354" i="6"/>
  <c r="M355" i="6" s="1"/>
  <c r="H352" i="6"/>
  <c r="F353" i="6"/>
  <c r="D352" i="6"/>
  <c r="G352" i="6"/>
  <c r="E353" i="6" s="1"/>
  <c r="C353" i="6" s="1"/>
  <c r="J354" i="6"/>
  <c r="K354" i="6"/>
  <c r="N355" i="6" l="1"/>
  <c r="L356" i="6" s="1"/>
  <c r="O355" i="6"/>
  <c r="M356" i="6" s="1"/>
  <c r="H353" i="6"/>
  <c r="F354" i="6" s="1"/>
  <c r="D353" i="6"/>
  <c r="G353" i="6"/>
  <c r="E354" i="6"/>
  <c r="J355" i="6"/>
  <c r="K355" i="6"/>
  <c r="O356" i="6" l="1"/>
  <c r="M357" i="6" s="1"/>
  <c r="N356" i="6"/>
  <c r="L357" i="6" s="1"/>
  <c r="H354" i="6"/>
  <c r="F355" i="6"/>
  <c r="D354" i="6"/>
  <c r="G354" i="6"/>
  <c r="E355" i="6" s="1"/>
  <c r="C354" i="6"/>
  <c r="K356" i="6"/>
  <c r="J356" i="6"/>
  <c r="N357" i="6" l="1"/>
  <c r="L358" i="6" s="1"/>
  <c r="O357" i="6"/>
  <c r="M358" i="6" s="1"/>
  <c r="G355" i="6"/>
  <c r="E356" i="6"/>
  <c r="D355" i="6"/>
  <c r="C355" i="6"/>
  <c r="H355" i="6"/>
  <c r="F356" i="6"/>
  <c r="J357" i="6"/>
  <c r="K357" i="6"/>
  <c r="N358" i="6" l="1"/>
  <c r="O358" i="6"/>
  <c r="M359" i="6" s="1"/>
  <c r="H356" i="6"/>
  <c r="F357" i="6"/>
  <c r="C356" i="6"/>
  <c r="D356" i="6"/>
  <c r="G356" i="6"/>
  <c r="E357" i="6"/>
  <c r="L359" i="6"/>
  <c r="J358" i="6"/>
  <c r="K358" i="6"/>
  <c r="N359" i="6" l="1"/>
  <c r="L360" i="6" s="1"/>
  <c r="O359" i="6"/>
  <c r="M360" i="6" s="1"/>
  <c r="G357" i="6"/>
  <c r="E358" i="6"/>
  <c r="D357" i="6"/>
  <c r="C357" i="6"/>
  <c r="H357" i="6"/>
  <c r="F358" i="6"/>
  <c r="K359" i="6"/>
  <c r="J359" i="6"/>
  <c r="N360" i="6" l="1"/>
  <c r="O360" i="6"/>
  <c r="M361" i="6" s="1"/>
  <c r="H358" i="6"/>
  <c r="F359" i="6"/>
  <c r="G358" i="6"/>
  <c r="E359" i="6"/>
  <c r="C358" i="6"/>
  <c r="D358" i="6"/>
  <c r="D359" i="6" s="1"/>
  <c r="L361" i="6"/>
  <c r="J360" i="6"/>
  <c r="K360" i="6"/>
  <c r="N361" i="6" l="1"/>
  <c r="L362" i="6" s="1"/>
  <c r="O361" i="6"/>
  <c r="M362" i="6" s="1"/>
  <c r="G359" i="6"/>
  <c r="E360" i="6"/>
  <c r="H359" i="6"/>
  <c r="F360" i="6" s="1"/>
  <c r="C359" i="6"/>
  <c r="C360" i="6" s="1"/>
  <c r="K361" i="6"/>
  <c r="J361" i="6"/>
  <c r="N362" i="6" l="1"/>
  <c r="L363" i="6" s="1"/>
  <c r="O362" i="6"/>
  <c r="M363" i="6" s="1"/>
  <c r="H360" i="6"/>
  <c r="F361" i="6" s="1"/>
  <c r="D360" i="6"/>
  <c r="G360" i="6"/>
  <c r="E361" i="6"/>
  <c r="J362" i="6"/>
  <c r="K362" i="6"/>
  <c r="N363" i="6" l="1"/>
  <c r="L364" i="6" s="1"/>
  <c r="O363" i="6"/>
  <c r="M364" i="6" s="1"/>
  <c r="G361" i="6"/>
  <c r="E362" i="6"/>
  <c r="C361" i="6"/>
  <c r="D361" i="6"/>
  <c r="H361" i="6"/>
  <c r="F362" i="6"/>
  <c r="K363" i="6"/>
  <c r="J363" i="6"/>
  <c r="O364" i="6" l="1"/>
  <c r="N364" i="6"/>
  <c r="L365" i="6" s="1"/>
  <c r="D362" i="6"/>
  <c r="C362" i="6"/>
  <c r="H362" i="6"/>
  <c r="F363" i="6"/>
  <c r="G362" i="6"/>
  <c r="E363" i="6"/>
  <c r="J364" i="6"/>
  <c r="M365" i="6"/>
  <c r="K364" i="6"/>
  <c r="N365" i="6" l="1"/>
  <c r="O365" i="6"/>
  <c r="M366" i="6" s="1"/>
  <c r="H363" i="6"/>
  <c r="F364" i="6"/>
  <c r="G363" i="6"/>
  <c r="E364" i="6"/>
  <c r="C363" i="6"/>
  <c r="D363" i="6"/>
  <c r="D364" i="6" s="1"/>
  <c r="K365" i="6"/>
  <c r="L366" i="6"/>
  <c r="J365" i="6"/>
  <c r="N366" i="6" l="1"/>
  <c r="L367" i="6" s="1"/>
  <c r="O366" i="6"/>
  <c r="M367" i="6" s="1"/>
  <c r="G364" i="6"/>
  <c r="E365" i="6"/>
  <c r="H364" i="6"/>
  <c r="F365" i="6" s="1"/>
  <c r="C364" i="6"/>
  <c r="C365" i="6" s="1"/>
  <c r="J366" i="6"/>
  <c r="K366" i="6"/>
  <c r="N367" i="6" l="1"/>
  <c r="L368" i="6" s="1"/>
  <c r="O367" i="6"/>
  <c r="M368" i="6" s="1"/>
  <c r="H365" i="6"/>
  <c r="F366" i="6"/>
  <c r="D365" i="6"/>
  <c r="G365" i="6"/>
  <c r="E366" i="6" s="1"/>
  <c r="C366" i="6" s="1"/>
  <c r="K367" i="6"/>
  <c r="J367" i="6"/>
  <c r="N368" i="6" l="1"/>
  <c r="L369" i="6" s="1"/>
  <c r="O368" i="6"/>
  <c r="D366" i="6"/>
  <c r="G366" i="6"/>
  <c r="E367" i="6" s="1"/>
  <c r="H366" i="6"/>
  <c r="F367" i="6" s="1"/>
  <c r="M369" i="6"/>
  <c r="J368" i="6"/>
  <c r="K368" i="6"/>
  <c r="N369" i="6" l="1"/>
  <c r="O369" i="6"/>
  <c r="M370" i="6" s="1"/>
  <c r="G367" i="6"/>
  <c r="E368" i="6"/>
  <c r="H367" i="6"/>
  <c r="F368" i="6"/>
  <c r="D367" i="6"/>
  <c r="C367" i="6"/>
  <c r="C368" i="6" s="1"/>
  <c r="L370" i="6"/>
  <c r="K369" i="6"/>
  <c r="J369" i="6"/>
  <c r="N370" i="6" l="1"/>
  <c r="L371" i="6" s="1"/>
  <c r="O370" i="6"/>
  <c r="M371" i="6" s="1"/>
  <c r="H368" i="6"/>
  <c r="F369" i="6" s="1"/>
  <c r="G368" i="6"/>
  <c r="E369" i="6" s="1"/>
  <c r="D368" i="6"/>
  <c r="J370" i="6"/>
  <c r="K370" i="6"/>
  <c r="D369" i="6" l="1"/>
  <c r="N371" i="6"/>
  <c r="L372" i="6" s="1"/>
  <c r="O371" i="6"/>
  <c r="M372" i="6" s="1"/>
  <c r="G369" i="6"/>
  <c r="E370" i="6" s="1"/>
  <c r="C369" i="6"/>
  <c r="H369" i="6"/>
  <c r="F370" i="6" s="1"/>
  <c r="K371" i="6"/>
  <c r="J371" i="6"/>
  <c r="N372" i="6" l="1"/>
  <c r="L373" i="6" s="1"/>
  <c r="O372" i="6"/>
  <c r="M373" i="6" s="1"/>
  <c r="H370" i="6"/>
  <c r="F371" i="6"/>
  <c r="D370" i="6"/>
  <c r="C370" i="6"/>
  <c r="G370" i="6"/>
  <c r="E371" i="6"/>
  <c r="J372" i="6"/>
  <c r="K372" i="6"/>
  <c r="N373" i="6" l="1"/>
  <c r="O373" i="6"/>
  <c r="M374" i="6" s="1"/>
  <c r="C371" i="6"/>
  <c r="D371" i="6"/>
  <c r="G371" i="6"/>
  <c r="E372" i="6"/>
  <c r="H371" i="6"/>
  <c r="F372" i="6"/>
  <c r="L374" i="6"/>
  <c r="K373" i="6"/>
  <c r="J373" i="6"/>
  <c r="N374" i="6" l="1"/>
  <c r="O374" i="6"/>
  <c r="M375" i="6" s="1"/>
  <c r="G372" i="6"/>
  <c r="E373" i="6" s="1"/>
  <c r="H372" i="6"/>
  <c r="F373" i="6" s="1"/>
  <c r="D372" i="6"/>
  <c r="C372" i="6"/>
  <c r="J374" i="6"/>
  <c r="L375" i="6"/>
  <c r="K374" i="6"/>
  <c r="O375" i="6" l="1"/>
  <c r="M376" i="6" s="1"/>
  <c r="C373" i="6"/>
  <c r="N375" i="6"/>
  <c r="L376" i="6" s="1"/>
  <c r="H373" i="6"/>
  <c r="F374" i="6" s="1"/>
  <c r="G373" i="6"/>
  <c r="E374" i="6" s="1"/>
  <c r="D373" i="6"/>
  <c r="K375" i="6"/>
  <c r="J375" i="6"/>
  <c r="D374" i="6" l="1"/>
  <c r="O376" i="6"/>
  <c r="M377" i="6" s="1"/>
  <c r="N376" i="6"/>
  <c r="L377" i="6" s="1"/>
  <c r="G374" i="6"/>
  <c r="E375" i="6" s="1"/>
  <c r="C374" i="6"/>
  <c r="H374" i="6"/>
  <c r="F375" i="6" s="1"/>
  <c r="K376" i="6"/>
  <c r="J376" i="6"/>
  <c r="N377" i="6" l="1"/>
  <c r="L378" i="6" s="1"/>
  <c r="O377" i="6"/>
  <c r="M378" i="6" s="1"/>
  <c r="H375" i="6"/>
  <c r="F376" i="6" s="1"/>
  <c r="D375" i="6"/>
  <c r="C375" i="6"/>
  <c r="G375" i="6"/>
  <c r="E376" i="6" s="1"/>
  <c r="K377" i="6"/>
  <c r="J377" i="6"/>
  <c r="O378" i="6" l="1"/>
  <c r="N378" i="6"/>
  <c r="L379" i="6" s="1"/>
  <c r="O379" i="6" s="1"/>
  <c r="C376" i="6"/>
  <c r="D376" i="6"/>
  <c r="G376" i="6"/>
  <c r="E377" i="6"/>
  <c r="H376" i="6"/>
  <c r="F377" i="6"/>
  <c r="M379" i="6"/>
  <c r="J378" i="6"/>
  <c r="K378" i="6"/>
  <c r="N379" i="6" l="1"/>
  <c r="L380" i="6" s="1"/>
  <c r="G377" i="6"/>
  <c r="E378" i="6" s="1"/>
  <c r="H377" i="6"/>
  <c r="F378" i="6" s="1"/>
  <c r="D377" i="6"/>
  <c r="C377" i="6"/>
  <c r="K379" i="6"/>
  <c r="M380" i="6"/>
  <c r="J379" i="6"/>
  <c r="C378" i="6" l="1"/>
  <c r="O380" i="6"/>
  <c r="M381" i="6" s="1"/>
  <c r="N380" i="6"/>
  <c r="H378" i="6"/>
  <c r="F379" i="6" s="1"/>
  <c r="G378" i="6"/>
  <c r="E379" i="6" s="1"/>
  <c r="D378" i="6"/>
  <c r="L381" i="6"/>
  <c r="J380" i="6"/>
  <c r="K380" i="6"/>
  <c r="O381" i="6" l="1"/>
  <c r="M382" i="6" s="1"/>
  <c r="D379" i="6"/>
  <c r="N381" i="6"/>
  <c r="L382" i="6" s="1"/>
  <c r="G379" i="6"/>
  <c r="E380" i="6" s="1"/>
  <c r="C379" i="6"/>
  <c r="H379" i="6"/>
  <c r="F380" i="6"/>
  <c r="K381" i="6"/>
  <c r="J381" i="6"/>
  <c r="N382" i="6" l="1"/>
  <c r="L383" i="6" s="1"/>
  <c r="O382" i="6"/>
  <c r="M383" i="6" s="1"/>
  <c r="H380" i="6"/>
  <c r="F381" i="6"/>
  <c r="D380" i="6"/>
  <c r="C380" i="6"/>
  <c r="G380" i="6"/>
  <c r="E381" i="6"/>
  <c r="K382" i="6"/>
  <c r="J382" i="6"/>
  <c r="N383" i="6" l="1"/>
  <c r="O383" i="6"/>
  <c r="M384" i="6" s="1"/>
  <c r="C381" i="6"/>
  <c r="D381" i="6"/>
  <c r="G381" i="6"/>
  <c r="E382" i="6"/>
  <c r="H381" i="6"/>
  <c r="F382" i="6"/>
  <c r="L384" i="6"/>
  <c r="K383" i="6"/>
  <c r="J383" i="6"/>
  <c r="N384" i="6" l="1"/>
  <c r="L385" i="6" s="1"/>
  <c r="O384" i="6"/>
  <c r="M385" i="6" s="1"/>
  <c r="G382" i="6"/>
  <c r="E383" i="6"/>
  <c r="H382" i="6"/>
  <c r="F383" i="6"/>
  <c r="D382" i="6"/>
  <c r="C382" i="6"/>
  <c r="C383" i="6" s="1"/>
  <c r="J384" i="6"/>
  <c r="K384" i="6"/>
  <c r="N385" i="6" l="1"/>
  <c r="L386" i="6" s="1"/>
  <c r="O385" i="6"/>
  <c r="M386" i="6" s="1"/>
  <c r="H383" i="6"/>
  <c r="F384" i="6"/>
  <c r="G383" i="6"/>
  <c r="E384" i="6" s="1"/>
  <c r="D383" i="6"/>
  <c r="D384" i="6" s="1"/>
  <c r="K385" i="6"/>
  <c r="J385" i="6"/>
  <c r="N386" i="6" l="1"/>
  <c r="L387" i="6" s="1"/>
  <c r="O386" i="6"/>
  <c r="M387" i="6" s="1"/>
  <c r="G384" i="6"/>
  <c r="E385" i="6"/>
  <c r="C384" i="6"/>
  <c r="H384" i="6"/>
  <c r="F385" i="6" s="1"/>
  <c r="J386" i="6"/>
  <c r="K386" i="6"/>
  <c r="O387" i="6" l="1"/>
  <c r="M388" i="6" s="1"/>
  <c r="N387" i="6"/>
  <c r="L388" i="6" s="1"/>
  <c r="H385" i="6"/>
  <c r="F386" i="6"/>
  <c r="D385" i="6"/>
  <c r="C385" i="6"/>
  <c r="G385" i="6"/>
  <c r="E386" i="6"/>
  <c r="J387" i="6"/>
  <c r="K387" i="6"/>
  <c r="N388" i="6" l="1"/>
  <c r="L389" i="6" s="1"/>
  <c r="O388" i="6"/>
  <c r="M389" i="6" s="1"/>
  <c r="C386" i="6"/>
  <c r="D386" i="6"/>
  <c r="G386" i="6"/>
  <c r="E387" i="6"/>
  <c r="H386" i="6"/>
  <c r="F387" i="6"/>
  <c r="K388" i="6"/>
  <c r="J388" i="6"/>
  <c r="O389" i="6" l="1"/>
  <c r="M390" i="6" s="1"/>
  <c r="N389" i="6"/>
  <c r="L390" i="6" s="1"/>
  <c r="G387" i="6"/>
  <c r="E388" i="6"/>
  <c r="H387" i="6"/>
  <c r="F388" i="6"/>
  <c r="D387" i="6"/>
  <c r="C387" i="6"/>
  <c r="C388" i="6" s="1"/>
  <c r="J389" i="6"/>
  <c r="K389" i="6"/>
  <c r="O390" i="6" l="1"/>
  <c r="M391" i="6" s="1"/>
  <c r="N390" i="6"/>
  <c r="L391" i="6" s="1"/>
  <c r="H388" i="6"/>
  <c r="F389" i="6" s="1"/>
  <c r="G388" i="6"/>
  <c r="E389" i="6" s="1"/>
  <c r="D388" i="6"/>
  <c r="J390" i="6"/>
  <c r="K390" i="6"/>
  <c r="D389" i="6" l="1"/>
  <c r="N391" i="6"/>
  <c r="L392" i="6" s="1"/>
  <c r="O391" i="6"/>
  <c r="M392" i="6" s="1"/>
  <c r="G389" i="6"/>
  <c r="E390" i="6" s="1"/>
  <c r="C389" i="6"/>
  <c r="H389" i="6"/>
  <c r="F390" i="6" s="1"/>
  <c r="J391" i="6"/>
  <c r="K391" i="6"/>
  <c r="N392" i="6" l="1"/>
  <c r="L393" i="6" s="1"/>
  <c r="O392" i="6"/>
  <c r="M393" i="6" s="1"/>
  <c r="H390" i="6"/>
  <c r="F391" i="6"/>
  <c r="D390" i="6"/>
  <c r="C390" i="6"/>
  <c r="G390" i="6"/>
  <c r="E391" i="6"/>
  <c r="J392" i="6"/>
  <c r="K392" i="6"/>
  <c r="N393" i="6" l="1"/>
  <c r="L394" i="6" s="1"/>
  <c r="O393" i="6"/>
  <c r="M394" i="6" s="1"/>
  <c r="G391" i="6"/>
  <c r="E392" i="6" s="1"/>
  <c r="C391" i="6"/>
  <c r="D391" i="6"/>
  <c r="H391" i="6"/>
  <c r="F392" i="6" s="1"/>
  <c r="J393" i="6"/>
  <c r="K393" i="6"/>
  <c r="O394" i="6" l="1"/>
  <c r="M395" i="6" s="1"/>
  <c r="N394" i="6"/>
  <c r="G392" i="6"/>
  <c r="E393" i="6"/>
  <c r="D392" i="6"/>
  <c r="C392" i="6"/>
  <c r="H392" i="6"/>
  <c r="F393" i="6"/>
  <c r="K394" i="6"/>
  <c r="L395" i="6"/>
  <c r="J394" i="6"/>
  <c r="N395" i="6" l="1"/>
  <c r="L396" i="6" s="1"/>
  <c r="O395" i="6"/>
  <c r="M396" i="6" s="1"/>
  <c r="G393" i="6"/>
  <c r="E394" i="6"/>
  <c r="C393" i="6"/>
  <c r="D393" i="6"/>
  <c r="H393" i="6"/>
  <c r="F394" i="6"/>
  <c r="K395" i="6"/>
  <c r="J395" i="6"/>
  <c r="N396" i="6" l="1"/>
  <c r="L397" i="6" s="1"/>
  <c r="O396" i="6"/>
  <c r="M397" i="6" s="1"/>
  <c r="H394" i="6"/>
  <c r="F395" i="6" s="1"/>
  <c r="D394" i="6"/>
  <c r="C394" i="6"/>
  <c r="G394" i="6"/>
  <c r="E395" i="6" s="1"/>
  <c r="J396" i="6"/>
  <c r="K396" i="6"/>
  <c r="N397" i="6" l="1"/>
  <c r="L398" i="6" s="1"/>
  <c r="O397" i="6"/>
  <c r="M398" i="6" s="1"/>
  <c r="J397" i="6"/>
  <c r="H395" i="6"/>
  <c r="F396" i="6" s="1"/>
  <c r="C395" i="6"/>
  <c r="D395" i="6"/>
  <c r="G395" i="6"/>
  <c r="E396" i="6" s="1"/>
  <c r="K397" i="6"/>
  <c r="N398" i="6" l="1"/>
  <c r="O398" i="6"/>
  <c r="M399" i="6" s="1"/>
  <c r="H396" i="6"/>
  <c r="F397" i="6"/>
  <c r="D396" i="6"/>
  <c r="C396" i="6"/>
  <c r="G396" i="6"/>
  <c r="E397" i="6"/>
  <c r="L399" i="6"/>
  <c r="J398" i="6"/>
  <c r="K398" i="6"/>
  <c r="N399" i="6" l="1"/>
  <c r="L400" i="6" s="1"/>
  <c r="O399" i="6"/>
  <c r="M400" i="6" s="1"/>
  <c r="H397" i="6"/>
  <c r="F398" i="6"/>
  <c r="C397" i="6"/>
  <c r="D397" i="6"/>
  <c r="G397" i="6"/>
  <c r="E398" i="6"/>
  <c r="J399" i="6"/>
  <c r="K399" i="6"/>
  <c r="N400" i="6" l="1"/>
  <c r="L401" i="6" s="1"/>
  <c r="O400" i="6"/>
  <c r="M401" i="6" s="1"/>
  <c r="H398" i="6"/>
  <c r="F399" i="6"/>
  <c r="D398" i="6"/>
  <c r="C398" i="6"/>
  <c r="G398" i="6"/>
  <c r="E399" i="6"/>
  <c r="K400" i="6"/>
  <c r="J400" i="6"/>
  <c r="N401" i="6" l="1"/>
  <c r="O401" i="6"/>
  <c r="M402" i="6" s="1"/>
  <c r="G399" i="6"/>
  <c r="E400" i="6"/>
  <c r="C399" i="6"/>
  <c r="D399" i="6"/>
  <c r="H399" i="6"/>
  <c r="F400" i="6"/>
  <c r="K401" i="6"/>
  <c r="L402" i="6"/>
  <c r="J401" i="6"/>
  <c r="O402" i="6" l="1"/>
  <c r="M403" i="6" s="1"/>
  <c r="N402" i="6"/>
  <c r="H400" i="6"/>
  <c r="F401" i="6"/>
  <c r="D400" i="6"/>
  <c r="D401" i="6" s="1"/>
  <c r="C400" i="6"/>
  <c r="C401" i="6" s="1"/>
  <c r="G400" i="6"/>
  <c r="E401" i="6"/>
  <c r="J402" i="6"/>
  <c r="L403" i="6"/>
  <c r="K402" i="6"/>
  <c r="O403" i="6" l="1"/>
  <c r="M404" i="6" s="1"/>
  <c r="N403" i="6"/>
  <c r="L404" i="6" s="1"/>
  <c r="G401" i="6"/>
  <c r="E402" i="6"/>
  <c r="H401" i="6"/>
  <c r="F402" i="6"/>
  <c r="K403" i="6"/>
  <c r="J403" i="6"/>
  <c r="O404" i="6" l="1"/>
  <c r="M405" i="6" s="1"/>
  <c r="N404" i="6"/>
  <c r="L405" i="6" s="1"/>
  <c r="G402" i="6"/>
  <c r="E403" i="6" s="1"/>
  <c r="H402" i="6"/>
  <c r="F403" i="6" s="1"/>
  <c r="D402" i="6"/>
  <c r="C402" i="6"/>
  <c r="K404" i="6"/>
  <c r="J404" i="6"/>
  <c r="C403" i="6" l="1"/>
  <c r="O405" i="6"/>
  <c r="M406" i="6" s="1"/>
  <c r="N405" i="6"/>
  <c r="L406" i="6" s="1"/>
  <c r="H403" i="6"/>
  <c r="F404" i="6" s="1"/>
  <c r="G403" i="6"/>
  <c r="E404" i="6" s="1"/>
  <c r="D403" i="6"/>
  <c r="K405" i="6"/>
  <c r="J405" i="6"/>
  <c r="D404" i="6" l="1"/>
  <c r="O406" i="6"/>
  <c r="M407" i="6" s="1"/>
  <c r="N406" i="6"/>
  <c r="L407" i="6" s="1"/>
  <c r="G404" i="6"/>
  <c r="E405" i="6" s="1"/>
  <c r="C404" i="6"/>
  <c r="H404" i="6"/>
  <c r="F405" i="6" s="1"/>
  <c r="K406" i="6"/>
  <c r="J406" i="6"/>
  <c r="N407" i="6" l="1"/>
  <c r="L408" i="6" s="1"/>
  <c r="O407" i="6"/>
  <c r="M408" i="6" s="1"/>
  <c r="H405" i="6"/>
  <c r="F406" i="6" s="1"/>
  <c r="D405" i="6"/>
  <c r="C405" i="6"/>
  <c r="G405" i="6"/>
  <c r="E406" i="6" s="1"/>
  <c r="J407" i="6"/>
  <c r="K407" i="6"/>
  <c r="N408" i="6" l="1"/>
  <c r="O408" i="6"/>
  <c r="M409" i="6" s="1"/>
  <c r="C406" i="6"/>
  <c r="D406" i="6"/>
  <c r="G406" i="6"/>
  <c r="E407" i="6"/>
  <c r="H406" i="6"/>
  <c r="F407" i="6"/>
  <c r="L409" i="6"/>
  <c r="J408" i="6"/>
  <c r="K408" i="6"/>
  <c r="C407" i="6" l="1"/>
  <c r="N409" i="6"/>
  <c r="L410" i="6" s="1"/>
  <c r="O409" i="6"/>
  <c r="M410" i="6" s="1"/>
  <c r="H407" i="6"/>
  <c r="F408" i="6" s="1"/>
  <c r="D407" i="6"/>
  <c r="G407" i="6"/>
  <c r="E408" i="6" s="1"/>
  <c r="K409" i="6"/>
  <c r="J409" i="6"/>
  <c r="O410" i="6" l="1"/>
  <c r="M411" i="6" s="1"/>
  <c r="N410" i="6"/>
  <c r="L411" i="6" s="1"/>
  <c r="G408" i="6"/>
  <c r="E409" i="6"/>
  <c r="C408" i="6"/>
  <c r="H408" i="6"/>
  <c r="F409" i="6" s="1"/>
  <c r="D408" i="6"/>
  <c r="J410" i="6"/>
  <c r="K410" i="6"/>
  <c r="D409" i="6" l="1"/>
  <c r="O411" i="6"/>
  <c r="M412" i="6" s="1"/>
  <c r="N411" i="6"/>
  <c r="L412" i="6" s="1"/>
  <c r="G409" i="6"/>
  <c r="E410" i="6" s="1"/>
  <c r="C409" i="6"/>
  <c r="H409" i="6"/>
  <c r="F410" i="6" s="1"/>
  <c r="K411" i="6"/>
  <c r="J411" i="6"/>
  <c r="N412" i="6" l="1"/>
  <c r="L413" i="6" s="1"/>
  <c r="O412" i="6"/>
  <c r="M413" i="6" s="1"/>
  <c r="H410" i="6"/>
  <c r="F411" i="6"/>
  <c r="D410" i="6"/>
  <c r="G410" i="6"/>
  <c r="E411" i="6" s="1"/>
  <c r="C410" i="6"/>
  <c r="J412" i="6"/>
  <c r="K412" i="6"/>
  <c r="O413" i="6" l="1"/>
  <c r="C411" i="6"/>
  <c r="N413" i="6"/>
  <c r="L414" i="6" s="1"/>
  <c r="H411" i="6"/>
  <c r="F412" i="6" s="1"/>
  <c r="G411" i="6"/>
  <c r="E412" i="6" s="1"/>
  <c r="C412" i="6" s="1"/>
  <c r="D411" i="6"/>
  <c r="M414" i="6"/>
  <c r="K413" i="6"/>
  <c r="J413" i="6"/>
  <c r="N414" i="6" l="1"/>
  <c r="L415" i="6" s="1"/>
  <c r="O414" i="6"/>
  <c r="M415" i="6" s="1"/>
  <c r="G412" i="6"/>
  <c r="E413" i="6" s="1"/>
  <c r="H412" i="6"/>
  <c r="F413" i="6" s="1"/>
  <c r="D412" i="6"/>
  <c r="J414" i="6"/>
  <c r="K414" i="6"/>
  <c r="N415" i="6" l="1"/>
  <c r="O415" i="6"/>
  <c r="M416" i="6" s="1"/>
  <c r="G413" i="6"/>
  <c r="E414" i="6" s="1"/>
  <c r="C413" i="6"/>
  <c r="H413" i="6"/>
  <c r="F414" i="6"/>
  <c r="D413" i="6"/>
  <c r="L416" i="6"/>
  <c r="K415" i="6"/>
  <c r="J415" i="6"/>
  <c r="N416" i="6" l="1"/>
  <c r="L417" i="6" s="1"/>
  <c r="O416" i="6"/>
  <c r="M417" i="6" s="1"/>
  <c r="G414" i="6"/>
  <c r="E415" i="6"/>
  <c r="H414" i="6"/>
  <c r="F415" i="6"/>
  <c r="C414" i="6"/>
  <c r="D414" i="6"/>
  <c r="J416" i="6"/>
  <c r="K416" i="6"/>
  <c r="D415" i="6" l="1"/>
  <c r="N417" i="6"/>
  <c r="L418" i="6" s="1"/>
  <c r="O417" i="6"/>
  <c r="M418" i="6" s="1"/>
  <c r="G415" i="6"/>
  <c r="E416" i="6" s="1"/>
  <c r="C415" i="6"/>
  <c r="H415" i="6"/>
  <c r="F416" i="6" s="1"/>
  <c r="K417" i="6"/>
  <c r="J417" i="6"/>
  <c r="N418" i="6" l="1"/>
  <c r="L419" i="6" s="1"/>
  <c r="O418" i="6"/>
  <c r="M419" i="6" s="1"/>
  <c r="G416" i="6"/>
  <c r="E417" i="6" s="1"/>
  <c r="H416" i="6"/>
  <c r="F417" i="6" s="1"/>
  <c r="C416" i="6"/>
  <c r="D416" i="6"/>
  <c r="J418" i="6"/>
  <c r="K418" i="6"/>
  <c r="N419" i="6" l="1"/>
  <c r="L420" i="6" s="1"/>
  <c r="O419" i="6"/>
  <c r="M420" i="6" s="1"/>
  <c r="G417" i="6"/>
  <c r="E418" i="6" s="1"/>
  <c r="H417" i="6"/>
  <c r="F418" i="6" s="1"/>
  <c r="D417" i="6"/>
  <c r="C417" i="6"/>
  <c r="K419" i="6"/>
  <c r="J419" i="6"/>
  <c r="D418" i="6" l="1"/>
  <c r="N420" i="6"/>
  <c r="L421" i="6" s="1"/>
  <c r="O420" i="6"/>
  <c r="M421" i="6" s="1"/>
  <c r="G418" i="6"/>
  <c r="E419" i="6" s="1"/>
  <c r="H418" i="6"/>
  <c r="F419" i="6"/>
  <c r="C418" i="6"/>
  <c r="J420" i="6"/>
  <c r="K420" i="6"/>
  <c r="O421" i="6" l="1"/>
  <c r="M422" i="6" s="1"/>
  <c r="N421" i="6"/>
  <c r="L422" i="6" s="1"/>
  <c r="G419" i="6"/>
  <c r="E420" i="6"/>
  <c r="C419" i="6"/>
  <c r="H419" i="6"/>
  <c r="F420" i="6" s="1"/>
  <c r="D419" i="6"/>
  <c r="K421" i="6"/>
  <c r="J421" i="6"/>
  <c r="D420" i="6" l="1"/>
  <c r="N422" i="6"/>
  <c r="L423" i="6" s="1"/>
  <c r="O422" i="6"/>
  <c r="M423" i="6" s="1"/>
  <c r="G420" i="6"/>
  <c r="E421" i="6" s="1"/>
  <c r="C420" i="6"/>
  <c r="H420" i="6"/>
  <c r="F421" i="6" s="1"/>
  <c r="D421" i="6" s="1"/>
  <c r="J422" i="6"/>
  <c r="K422" i="6"/>
  <c r="N423" i="6" l="1"/>
  <c r="L424" i="6" s="1"/>
  <c r="O423" i="6"/>
  <c r="M424" i="6" s="1"/>
  <c r="G421" i="6"/>
  <c r="E422" i="6" s="1"/>
  <c r="C421" i="6"/>
  <c r="H421" i="6"/>
  <c r="F422" i="6"/>
  <c r="K423" i="6"/>
  <c r="J423" i="6"/>
  <c r="N424" i="6" l="1"/>
  <c r="L425" i="6" s="1"/>
  <c r="O424" i="6"/>
  <c r="M425" i="6" s="1"/>
  <c r="H422" i="6"/>
  <c r="F423" i="6"/>
  <c r="G422" i="6"/>
  <c r="E423" i="6"/>
  <c r="C422" i="6"/>
  <c r="D422" i="6"/>
  <c r="D423" i="6" s="1"/>
  <c r="J424" i="6"/>
  <c r="K424" i="6"/>
  <c r="C423" i="6" l="1"/>
  <c r="N425" i="6"/>
  <c r="L426" i="6" s="1"/>
  <c r="O425" i="6"/>
  <c r="M426" i="6" s="1"/>
  <c r="H423" i="6"/>
  <c r="F424" i="6" s="1"/>
  <c r="D424" i="6" s="1"/>
  <c r="G423" i="6"/>
  <c r="E424" i="6"/>
  <c r="C424" i="6" s="1"/>
  <c r="J425" i="6"/>
  <c r="K425" i="6"/>
  <c r="N426" i="6" l="1"/>
  <c r="L427" i="6" s="1"/>
  <c r="O426" i="6"/>
  <c r="M427" i="6" s="1"/>
  <c r="H424" i="6"/>
  <c r="F425" i="6"/>
  <c r="D425" i="6" s="1"/>
  <c r="G424" i="6"/>
  <c r="E425" i="6" s="1"/>
  <c r="J426" i="6"/>
  <c r="K426" i="6"/>
  <c r="N427" i="6" l="1"/>
  <c r="L428" i="6" s="1"/>
  <c r="O427" i="6"/>
  <c r="M428" i="6" s="1"/>
  <c r="G425" i="6"/>
  <c r="E426" i="6" s="1"/>
  <c r="C425" i="6"/>
  <c r="H425" i="6"/>
  <c r="F426" i="6"/>
  <c r="J427" i="6"/>
  <c r="K427" i="6"/>
  <c r="N428" i="6" l="1"/>
  <c r="L429" i="6" s="1"/>
  <c r="O428" i="6"/>
  <c r="M429" i="6" s="1"/>
  <c r="G426" i="6"/>
  <c r="E427" i="6"/>
  <c r="H426" i="6"/>
  <c r="F427" i="6"/>
  <c r="C426" i="6"/>
  <c r="D426" i="6"/>
  <c r="J428" i="6"/>
  <c r="K428" i="6"/>
  <c r="D427" i="6" l="1"/>
  <c r="N429" i="6"/>
  <c r="L430" i="6" s="1"/>
  <c r="O429" i="6"/>
  <c r="M430" i="6" s="1"/>
  <c r="G427" i="6"/>
  <c r="E428" i="6" s="1"/>
  <c r="C427" i="6"/>
  <c r="H427" i="6"/>
  <c r="F428" i="6" s="1"/>
  <c r="D428" i="6" s="1"/>
  <c r="J429" i="6"/>
  <c r="K429" i="6"/>
  <c r="N430" i="6" l="1"/>
  <c r="L431" i="6" s="1"/>
  <c r="O430" i="6"/>
  <c r="M431" i="6" s="1"/>
  <c r="G428" i="6"/>
  <c r="E429" i="6" s="1"/>
  <c r="C428" i="6"/>
  <c r="H428" i="6"/>
  <c r="F429" i="6" s="1"/>
  <c r="K430" i="6"/>
  <c r="J430" i="6"/>
  <c r="O431" i="6" l="1"/>
  <c r="M432" i="6" s="1"/>
  <c r="N431" i="6"/>
  <c r="L432" i="6" s="1"/>
  <c r="G429" i="6"/>
  <c r="E430" i="6" s="1"/>
  <c r="H429" i="6"/>
  <c r="F430" i="6" s="1"/>
  <c r="D429" i="6"/>
  <c r="C429" i="6"/>
  <c r="K431" i="6"/>
  <c r="J431" i="6"/>
  <c r="D430" i="6" l="1"/>
  <c r="N432" i="6"/>
  <c r="L433" i="6" s="1"/>
  <c r="O432" i="6"/>
  <c r="M433" i="6" s="1"/>
  <c r="G430" i="6"/>
  <c r="E431" i="6" s="1"/>
  <c r="H430" i="6"/>
  <c r="F431" i="6"/>
  <c r="C430" i="6"/>
  <c r="J432" i="6"/>
  <c r="K432" i="6"/>
  <c r="O433" i="6" l="1"/>
  <c r="M434" i="6" s="1"/>
  <c r="N433" i="6"/>
  <c r="G431" i="6"/>
  <c r="E432" i="6" s="1"/>
  <c r="H431" i="6"/>
  <c r="F432" i="6" s="1"/>
  <c r="D431" i="6"/>
  <c r="C431" i="6"/>
  <c r="K433" i="6"/>
  <c r="J433" i="6"/>
  <c r="L434" i="6"/>
  <c r="D432" i="6" l="1"/>
  <c r="O434" i="6"/>
  <c r="M435" i="6" s="1"/>
  <c r="N434" i="6"/>
  <c r="L435" i="6" s="1"/>
  <c r="G432" i="6"/>
  <c r="E433" i="6" s="1"/>
  <c r="H432" i="6"/>
  <c r="F433" i="6" s="1"/>
  <c r="C432" i="6"/>
  <c r="J434" i="6"/>
  <c r="K434" i="6"/>
  <c r="N435" i="6" l="1"/>
  <c r="L436" i="6" s="1"/>
  <c r="O435" i="6"/>
  <c r="M436" i="6" s="1"/>
  <c r="G433" i="6"/>
  <c r="E434" i="6" s="1"/>
  <c r="H433" i="6"/>
  <c r="F434" i="6"/>
  <c r="D433" i="6"/>
  <c r="D434" i="6" s="1"/>
  <c r="C433" i="6"/>
  <c r="J435" i="6"/>
  <c r="K435" i="6"/>
  <c r="C434" i="6" l="1"/>
  <c r="N436" i="6"/>
  <c r="L437" i="6" s="1"/>
  <c r="O436" i="6"/>
  <c r="M437" i="6" s="1"/>
  <c r="G434" i="6"/>
  <c r="E435" i="6" s="1"/>
  <c r="H434" i="6"/>
  <c r="F435" i="6"/>
  <c r="D435" i="6" s="1"/>
  <c r="K436" i="6"/>
  <c r="J436" i="6"/>
  <c r="O437" i="6" l="1"/>
  <c r="M438" i="6" s="1"/>
  <c r="N437" i="6"/>
  <c r="L438" i="6" s="1"/>
  <c r="G435" i="6"/>
  <c r="E436" i="6" s="1"/>
  <c r="C435" i="6"/>
  <c r="H435" i="6"/>
  <c r="F436" i="6" s="1"/>
  <c r="K437" i="6"/>
  <c r="J437" i="6"/>
  <c r="O438" i="6" l="1"/>
  <c r="M439" i="6" s="1"/>
  <c r="N438" i="6"/>
  <c r="L439" i="6" s="1"/>
  <c r="G436" i="6"/>
  <c r="E437" i="6" s="1"/>
  <c r="H436" i="6"/>
  <c r="F437" i="6" s="1"/>
  <c r="D436" i="6"/>
  <c r="C436" i="6"/>
  <c r="J438" i="6"/>
  <c r="K438" i="6"/>
  <c r="D437" i="6" l="1"/>
  <c r="N439" i="6"/>
  <c r="L440" i="6" s="1"/>
  <c r="O439" i="6"/>
  <c r="M440" i="6" s="1"/>
  <c r="G437" i="6"/>
  <c r="E438" i="6" s="1"/>
  <c r="H437" i="6"/>
  <c r="F438" i="6"/>
  <c r="C437" i="6"/>
  <c r="J439" i="6"/>
  <c r="K439" i="6"/>
  <c r="N440" i="6" l="1"/>
  <c r="L441" i="6" s="1"/>
  <c r="O440" i="6"/>
  <c r="M441" i="6" s="1"/>
  <c r="G438" i="6"/>
  <c r="E439" i="6" s="1"/>
  <c r="H438" i="6"/>
  <c r="F439" i="6" s="1"/>
  <c r="D438" i="6"/>
  <c r="C438" i="6"/>
  <c r="K440" i="6"/>
  <c r="J440" i="6"/>
  <c r="D439" i="6" l="1"/>
  <c r="N441" i="6"/>
  <c r="L442" i="6" s="1"/>
  <c r="O441" i="6"/>
  <c r="M442" i="6" s="1"/>
  <c r="G439" i="6"/>
  <c r="E440" i="6" s="1"/>
  <c r="H439" i="6"/>
  <c r="F440" i="6" s="1"/>
  <c r="C439" i="6"/>
  <c r="K441" i="6"/>
  <c r="J441" i="6"/>
  <c r="C440" i="6" l="1"/>
  <c r="O442" i="6"/>
  <c r="M443" i="6" s="1"/>
  <c r="N442" i="6"/>
  <c r="L443" i="6" s="1"/>
  <c r="H440" i="6"/>
  <c r="F441" i="6" s="1"/>
  <c r="D440" i="6"/>
  <c r="G440" i="6"/>
  <c r="E441" i="6" s="1"/>
  <c r="C441" i="6" s="1"/>
  <c r="J442" i="6"/>
  <c r="K442" i="6"/>
  <c r="N443" i="6" l="1"/>
  <c r="L444" i="6" s="1"/>
  <c r="O443" i="6"/>
  <c r="M444" i="6" s="1"/>
  <c r="H441" i="6"/>
  <c r="F442" i="6" s="1"/>
  <c r="D441" i="6"/>
  <c r="G441" i="6"/>
  <c r="E442" i="6"/>
  <c r="J443" i="6"/>
  <c r="K443" i="6"/>
  <c r="N444" i="6" l="1"/>
  <c r="O444" i="6"/>
  <c r="M445" i="6" s="1"/>
  <c r="H442" i="6"/>
  <c r="F443" i="6"/>
  <c r="G442" i="6"/>
  <c r="E443" i="6"/>
  <c r="C442" i="6"/>
  <c r="D442" i="6"/>
  <c r="D443" i="6" s="1"/>
  <c r="K444" i="6"/>
  <c r="L445" i="6"/>
  <c r="J444" i="6"/>
  <c r="C443" i="6" l="1"/>
  <c r="N445" i="6"/>
  <c r="L446" i="6" s="1"/>
  <c r="O445" i="6"/>
  <c r="M446" i="6" s="1"/>
  <c r="H443" i="6"/>
  <c r="F444" i="6" s="1"/>
  <c r="G443" i="6"/>
  <c r="E444" i="6" s="1"/>
  <c r="C444" i="6" s="1"/>
  <c r="K445" i="6"/>
  <c r="J445" i="6"/>
  <c r="N446" i="6" l="1"/>
  <c r="L447" i="6" s="1"/>
  <c r="O446" i="6"/>
  <c r="M447" i="6" s="1"/>
  <c r="H444" i="6"/>
  <c r="F445" i="6" s="1"/>
  <c r="D444" i="6"/>
  <c r="G444" i="6"/>
  <c r="E445" i="6"/>
  <c r="J446" i="6"/>
  <c r="K446" i="6"/>
  <c r="O447" i="6" l="1"/>
  <c r="M448" i="6" s="1"/>
  <c r="N447" i="6"/>
  <c r="L448" i="6" s="1"/>
  <c r="G445" i="6"/>
  <c r="E446" i="6" s="1"/>
  <c r="H445" i="6"/>
  <c r="F446" i="6" s="1"/>
  <c r="C445" i="6"/>
  <c r="D445" i="6"/>
  <c r="K447" i="6"/>
  <c r="J447" i="6"/>
  <c r="D446" i="6" l="1"/>
  <c r="N448" i="6"/>
  <c r="L449" i="6" s="1"/>
  <c r="O448" i="6"/>
  <c r="M449" i="6" s="1"/>
  <c r="G446" i="6"/>
  <c r="E447" i="6" s="1"/>
  <c r="C446" i="6"/>
  <c r="H446" i="6"/>
  <c r="F447" i="6" s="1"/>
  <c r="K448" i="6"/>
  <c r="J448" i="6"/>
  <c r="N449" i="6" l="1"/>
  <c r="L450" i="6" s="1"/>
  <c r="O449" i="6"/>
  <c r="M450" i="6" s="1"/>
  <c r="H447" i="6"/>
  <c r="F448" i="6"/>
  <c r="G447" i="6"/>
  <c r="E448" i="6"/>
  <c r="C447" i="6"/>
  <c r="D447" i="6"/>
  <c r="D448" i="6" s="1"/>
  <c r="K449" i="6"/>
  <c r="J449" i="6"/>
  <c r="C448" i="6" l="1"/>
  <c r="O450" i="6"/>
  <c r="M451" i="6" s="1"/>
  <c r="N450" i="6"/>
  <c r="L451" i="6" s="1"/>
  <c r="H448" i="6"/>
  <c r="F449" i="6" s="1"/>
  <c r="G448" i="6"/>
  <c r="E449" i="6"/>
  <c r="C449" i="6" s="1"/>
  <c r="J450" i="6"/>
  <c r="K450" i="6"/>
  <c r="N451" i="6" l="1"/>
  <c r="O451" i="6"/>
  <c r="M452" i="6" s="1"/>
  <c r="H449" i="6"/>
  <c r="F450" i="6"/>
  <c r="D449" i="6"/>
  <c r="G449" i="6"/>
  <c r="E450" i="6" s="1"/>
  <c r="K451" i="6"/>
  <c r="L452" i="6"/>
  <c r="J451" i="6"/>
  <c r="N452" i="6" l="1"/>
  <c r="O452" i="6"/>
  <c r="M453" i="6" s="1"/>
  <c r="G450" i="6"/>
  <c r="E451" i="6"/>
  <c r="H450" i="6"/>
  <c r="F451" i="6"/>
  <c r="C450" i="6"/>
  <c r="D450" i="6"/>
  <c r="L453" i="6"/>
  <c r="J452" i="6"/>
  <c r="K452" i="6"/>
  <c r="D451" i="6" l="1"/>
  <c r="N453" i="6"/>
  <c r="L454" i="6" s="1"/>
  <c r="O453" i="6"/>
  <c r="M454" i="6" s="1"/>
  <c r="G451" i="6"/>
  <c r="E452" i="6" s="1"/>
  <c r="C451" i="6"/>
  <c r="H451" i="6"/>
  <c r="F452" i="6" s="1"/>
  <c r="K453" i="6"/>
  <c r="J453" i="6"/>
  <c r="C452" i="6" l="1"/>
  <c r="O454" i="6"/>
  <c r="M455" i="6" s="1"/>
  <c r="N454" i="6"/>
  <c r="L455" i="6" s="1"/>
  <c r="H452" i="6"/>
  <c r="F453" i="6" s="1"/>
  <c r="D452" i="6"/>
  <c r="G452" i="6"/>
  <c r="E453" i="6" s="1"/>
  <c r="J454" i="6"/>
  <c r="K454" i="6"/>
  <c r="N455" i="6" l="1"/>
  <c r="L456" i="6" s="1"/>
  <c r="O455" i="6"/>
  <c r="M456" i="6" s="1"/>
  <c r="H453" i="6"/>
  <c r="F454" i="6" s="1"/>
  <c r="G453" i="6"/>
  <c r="E454" i="6" s="1"/>
  <c r="C453" i="6"/>
  <c r="D453" i="6"/>
  <c r="J455" i="6"/>
  <c r="K455" i="6"/>
  <c r="C454" i="6" l="1"/>
  <c r="O456" i="6"/>
  <c r="M457" i="6" s="1"/>
  <c r="N456" i="6"/>
  <c r="L457" i="6" s="1"/>
  <c r="H454" i="6"/>
  <c r="F455" i="6" s="1"/>
  <c r="G454" i="6"/>
  <c r="E455" i="6"/>
  <c r="D454" i="6"/>
  <c r="J456" i="6"/>
  <c r="K456" i="6"/>
  <c r="N457" i="6" l="1"/>
  <c r="O457" i="6"/>
  <c r="M458" i="6" s="1"/>
  <c r="H455" i="6"/>
  <c r="F456" i="6" s="1"/>
  <c r="G455" i="6"/>
  <c r="E456" i="6" s="1"/>
  <c r="C455" i="6"/>
  <c r="D455" i="6"/>
  <c r="K457" i="6"/>
  <c r="J457" i="6"/>
  <c r="L458" i="6"/>
  <c r="C456" i="6" l="1"/>
  <c r="O458" i="6"/>
  <c r="M459" i="6" s="1"/>
  <c r="D456" i="6"/>
  <c r="N458" i="6"/>
  <c r="L459" i="6" s="1"/>
  <c r="H456" i="6"/>
  <c r="F457" i="6" s="1"/>
  <c r="G456" i="6"/>
  <c r="E457" i="6" s="1"/>
  <c r="J458" i="6"/>
  <c r="K458" i="6"/>
  <c r="N459" i="6" l="1"/>
  <c r="O459" i="6"/>
  <c r="M460" i="6" s="1"/>
  <c r="H457" i="6"/>
  <c r="F458" i="6" s="1"/>
  <c r="D457" i="6"/>
  <c r="G457" i="6"/>
  <c r="E458" i="6"/>
  <c r="C457" i="6"/>
  <c r="C458" i="6" s="1"/>
  <c r="J459" i="6"/>
  <c r="K459" i="6"/>
  <c r="L460" i="6"/>
  <c r="O460" i="6" l="1"/>
  <c r="M461" i="6" s="1"/>
  <c r="N460" i="6"/>
  <c r="L461" i="6" s="1"/>
  <c r="H458" i="6"/>
  <c r="F459" i="6" s="1"/>
  <c r="G458" i="6"/>
  <c r="E459" i="6"/>
  <c r="C459" i="6" s="1"/>
  <c r="D458" i="6"/>
  <c r="K460" i="6"/>
  <c r="J460" i="6"/>
  <c r="D459" i="6" l="1"/>
  <c r="N461" i="6"/>
  <c r="L462" i="6" s="1"/>
  <c r="O461" i="6"/>
  <c r="H459" i="6"/>
  <c r="F460" i="6" s="1"/>
  <c r="G459" i="6"/>
  <c r="E460" i="6" s="1"/>
  <c r="J461" i="6"/>
  <c r="M462" i="6"/>
  <c r="K461" i="6"/>
  <c r="O462" i="6" l="1"/>
  <c r="M463" i="6" s="1"/>
  <c r="N462" i="6"/>
  <c r="L463" i="6" s="1"/>
  <c r="G460" i="6"/>
  <c r="E461" i="6" s="1"/>
  <c r="C460" i="6"/>
  <c r="H460" i="6"/>
  <c r="F461" i="6"/>
  <c r="D460" i="6"/>
  <c r="J462" i="6"/>
  <c r="K462" i="6"/>
  <c r="N463" i="6" l="1"/>
  <c r="L464" i="6" s="1"/>
  <c r="O463" i="6"/>
  <c r="M464" i="6" s="1"/>
  <c r="G461" i="6"/>
  <c r="E462" i="6" s="1"/>
  <c r="H461" i="6"/>
  <c r="F462" i="6" s="1"/>
  <c r="C461" i="6"/>
  <c r="D461" i="6"/>
  <c r="J463" i="6"/>
  <c r="K463" i="6"/>
  <c r="O464" i="6" l="1"/>
  <c r="M465" i="6" s="1"/>
  <c r="N464" i="6"/>
  <c r="L465" i="6" s="1"/>
  <c r="G462" i="6"/>
  <c r="E463" i="6" s="1"/>
  <c r="C462" i="6"/>
  <c r="H462" i="6"/>
  <c r="F463" i="6"/>
  <c r="D462" i="6"/>
  <c r="K464" i="6"/>
  <c r="J464" i="6"/>
  <c r="D463" i="6" l="1"/>
  <c r="N465" i="6"/>
  <c r="L466" i="6" s="1"/>
  <c r="O465" i="6"/>
  <c r="M466" i="6" s="1"/>
  <c r="G463" i="6"/>
  <c r="E464" i="6" s="1"/>
  <c r="H463" i="6"/>
  <c r="F464" i="6"/>
  <c r="D464" i="6" s="1"/>
  <c r="C463" i="6"/>
  <c r="K465" i="6"/>
  <c r="J465" i="6"/>
  <c r="O466" i="6" l="1"/>
  <c r="N466" i="6"/>
  <c r="L467" i="6" s="1"/>
  <c r="G464" i="6"/>
  <c r="E465" i="6" s="1"/>
  <c r="C464" i="6"/>
  <c r="H464" i="6"/>
  <c r="F465" i="6"/>
  <c r="J466" i="6"/>
  <c r="K466" i="6"/>
  <c r="M467" i="6"/>
  <c r="N467" i="6" l="1"/>
  <c r="O467" i="6"/>
  <c r="M468" i="6" s="1"/>
  <c r="G465" i="6"/>
  <c r="E466" i="6" s="1"/>
  <c r="C465" i="6"/>
  <c r="H465" i="6"/>
  <c r="F466" i="6"/>
  <c r="D465" i="6"/>
  <c r="K467" i="6"/>
  <c r="J467" i="6"/>
  <c r="L468" i="6"/>
  <c r="N468" i="6" l="1"/>
  <c r="O468" i="6"/>
  <c r="M469" i="6" s="1"/>
  <c r="G466" i="6"/>
  <c r="E467" i="6"/>
  <c r="H466" i="6"/>
  <c r="F467" i="6"/>
  <c r="C466" i="6"/>
  <c r="D466" i="6"/>
  <c r="D467" i="6" s="1"/>
  <c r="J468" i="6"/>
  <c r="L469" i="6"/>
  <c r="K468" i="6"/>
  <c r="N469" i="6" l="1"/>
  <c r="L470" i="6" s="1"/>
  <c r="O469" i="6"/>
  <c r="M470" i="6" s="1"/>
  <c r="G467" i="6"/>
  <c r="E468" i="6" s="1"/>
  <c r="C467" i="6"/>
  <c r="H467" i="6"/>
  <c r="F468" i="6"/>
  <c r="J469" i="6"/>
  <c r="K469" i="6"/>
  <c r="N470" i="6" l="1"/>
  <c r="L471" i="6" s="1"/>
  <c r="O471" i="6" s="1"/>
  <c r="O470" i="6"/>
  <c r="G468" i="6"/>
  <c r="E469" i="6" s="1"/>
  <c r="C468" i="6"/>
  <c r="H468" i="6"/>
  <c r="F469" i="6"/>
  <c r="D468" i="6"/>
  <c r="J470" i="6"/>
  <c r="K470" i="6"/>
  <c r="M471" i="6"/>
  <c r="N471" i="6" l="1"/>
  <c r="G469" i="6"/>
  <c r="E470" i="6" s="1"/>
  <c r="H469" i="6"/>
  <c r="F470" i="6"/>
  <c r="C469" i="6"/>
  <c r="D469" i="6"/>
  <c r="K471" i="6"/>
  <c r="M472" i="6"/>
  <c r="L472" i="6"/>
  <c r="J471" i="6"/>
  <c r="O472" i="6" l="1"/>
  <c r="M473" i="6" s="1"/>
  <c r="N472" i="6"/>
  <c r="L473" i="6" s="1"/>
  <c r="G470" i="6"/>
  <c r="E471" i="6" s="1"/>
  <c r="C470" i="6"/>
  <c r="H470" i="6"/>
  <c r="F471" i="6"/>
  <c r="D470" i="6"/>
  <c r="K472" i="6"/>
  <c r="J472" i="6"/>
  <c r="O473" i="6" l="1"/>
  <c r="M474" i="6" s="1"/>
  <c r="N473" i="6"/>
  <c r="L474" i="6" s="1"/>
  <c r="G471" i="6"/>
  <c r="E472" i="6" s="1"/>
  <c r="H471" i="6"/>
  <c r="F472" i="6" s="1"/>
  <c r="C471" i="6"/>
  <c r="D471" i="6"/>
  <c r="K473" i="6"/>
  <c r="J473" i="6"/>
  <c r="O474" i="6" l="1"/>
  <c r="N474" i="6"/>
  <c r="H472" i="6"/>
  <c r="F473" i="6"/>
  <c r="D472" i="6"/>
  <c r="G472" i="6"/>
  <c r="E473" i="6" s="1"/>
  <c r="C472" i="6"/>
  <c r="L475" i="6"/>
  <c r="O475" i="6" s="1"/>
  <c r="M475" i="6"/>
  <c r="J474" i="6"/>
  <c r="K474" i="6"/>
  <c r="N475" i="6" l="1"/>
  <c r="L476" i="6" s="1"/>
  <c r="G473" i="6"/>
  <c r="E474" i="6" s="1"/>
  <c r="C473" i="6"/>
  <c r="D473" i="6"/>
  <c r="H473" i="6"/>
  <c r="F474" i="6" s="1"/>
  <c r="K475" i="6"/>
  <c r="M476" i="6"/>
  <c r="J475" i="6"/>
  <c r="N476" i="6" l="1"/>
  <c r="L477" i="6" s="1"/>
  <c r="O476" i="6"/>
  <c r="M477" i="6" s="1"/>
  <c r="G474" i="6"/>
  <c r="E475" i="6" s="1"/>
  <c r="D474" i="6"/>
  <c r="C474" i="6"/>
  <c r="H474" i="6"/>
  <c r="F475" i="6" s="1"/>
  <c r="K476" i="6"/>
  <c r="J476" i="6"/>
  <c r="C475" i="6" l="1"/>
  <c r="D475" i="6"/>
  <c r="O477" i="6"/>
  <c r="M478" i="6" s="1"/>
  <c r="N477" i="6"/>
  <c r="L478" i="6" s="1"/>
  <c r="H475" i="6"/>
  <c r="F476" i="6"/>
  <c r="G475" i="6"/>
  <c r="E476" i="6" s="1"/>
  <c r="K477" i="6"/>
  <c r="J477" i="6"/>
  <c r="D476" i="6" l="1"/>
  <c r="N478" i="6"/>
  <c r="L479" i="6" s="1"/>
  <c r="O478" i="6"/>
  <c r="M479" i="6" s="1"/>
  <c r="H476" i="6"/>
  <c r="F477" i="6" s="1"/>
  <c r="G476" i="6"/>
  <c r="E477" i="6" s="1"/>
  <c r="C476" i="6"/>
  <c r="J478" i="6"/>
  <c r="K478" i="6"/>
  <c r="N479" i="6" l="1"/>
  <c r="O479" i="6"/>
  <c r="M480" i="6" s="1"/>
  <c r="G477" i="6"/>
  <c r="E478" i="6"/>
  <c r="H477" i="6"/>
  <c r="F478" i="6"/>
  <c r="C477" i="6"/>
  <c r="D477" i="6"/>
  <c r="D478" i="6" s="1"/>
  <c r="L480" i="6"/>
  <c r="J479" i="6"/>
  <c r="K479" i="6"/>
  <c r="N480" i="6" l="1"/>
  <c r="O480" i="6"/>
  <c r="G478" i="6"/>
  <c r="E479" i="6"/>
  <c r="H478" i="6"/>
  <c r="F479" i="6" s="1"/>
  <c r="C478" i="6"/>
  <c r="L481" i="6"/>
  <c r="K480" i="6"/>
  <c r="J480" i="6"/>
  <c r="M481" i="6"/>
  <c r="O481" i="6" l="1"/>
  <c r="N481" i="6"/>
  <c r="L482" i="6" s="1"/>
  <c r="H479" i="6"/>
  <c r="F480" i="6"/>
  <c r="D479" i="6"/>
  <c r="G479" i="6"/>
  <c r="E480" i="6" s="1"/>
  <c r="C479" i="6"/>
  <c r="J481" i="6"/>
  <c r="K481" i="6"/>
  <c r="M482" i="6"/>
  <c r="O482" i="6" l="1"/>
  <c r="N482" i="6"/>
  <c r="L483" i="6" s="1"/>
  <c r="G480" i="6"/>
  <c r="E481" i="6"/>
  <c r="H480" i="6"/>
  <c r="F481" i="6"/>
  <c r="D480" i="6"/>
  <c r="C480" i="6"/>
  <c r="C481" i="6" s="1"/>
  <c r="M483" i="6"/>
  <c r="K482" i="6"/>
  <c r="J482" i="6"/>
  <c r="D481" i="6" l="1"/>
  <c r="N483" i="6"/>
  <c r="L484" i="6" s="1"/>
  <c r="O483" i="6"/>
  <c r="M484" i="6" s="1"/>
  <c r="G481" i="6"/>
  <c r="E482" i="6" s="1"/>
  <c r="H481" i="6"/>
  <c r="F482" i="6" s="1"/>
  <c r="D482" i="6" s="1"/>
  <c r="J483" i="6"/>
  <c r="K483" i="6"/>
  <c r="N484" i="6" l="1"/>
  <c r="L485" i="6" s="1"/>
  <c r="O484" i="6"/>
  <c r="M485" i="6" s="1"/>
  <c r="G482" i="6"/>
  <c r="E483" i="6"/>
  <c r="C482" i="6"/>
  <c r="H482" i="6"/>
  <c r="F483" i="6" s="1"/>
  <c r="D483" i="6" s="1"/>
  <c r="K484" i="6"/>
  <c r="J484" i="6"/>
  <c r="O485" i="6" l="1"/>
  <c r="M486" i="6" s="1"/>
  <c r="N485" i="6"/>
  <c r="L486" i="6" s="1"/>
  <c r="G483" i="6"/>
  <c r="E484" i="6" s="1"/>
  <c r="C483" i="6"/>
  <c r="H483" i="6"/>
  <c r="F484" i="6"/>
  <c r="J485" i="6"/>
  <c r="K485" i="6"/>
  <c r="N486" i="6" l="1"/>
  <c r="L487" i="6" s="1"/>
  <c r="O486" i="6"/>
  <c r="G484" i="6"/>
  <c r="E485" i="6" s="1"/>
  <c r="C484" i="6"/>
  <c r="H484" i="6"/>
  <c r="F485" i="6"/>
  <c r="D484" i="6"/>
  <c r="J486" i="6"/>
  <c r="K486" i="6"/>
  <c r="M487" i="6"/>
  <c r="D485" i="6" l="1"/>
  <c r="N487" i="6"/>
  <c r="L488" i="6" s="1"/>
  <c r="O487" i="6"/>
  <c r="M488" i="6" s="1"/>
  <c r="G485" i="6"/>
  <c r="E486" i="6" s="1"/>
  <c r="H485" i="6"/>
  <c r="F486" i="6" s="1"/>
  <c r="C485" i="6"/>
  <c r="K487" i="6"/>
  <c r="J487" i="6"/>
  <c r="N488" i="6" l="1"/>
  <c r="L489" i="6" s="1"/>
  <c r="O488" i="6"/>
  <c r="H486" i="6"/>
  <c r="F487" i="6" s="1"/>
  <c r="D486" i="6"/>
  <c r="G486" i="6"/>
  <c r="E487" i="6"/>
  <c r="C486" i="6"/>
  <c r="M489" i="6"/>
  <c r="J488" i="6"/>
  <c r="K488" i="6"/>
  <c r="C487" i="6" l="1"/>
  <c r="O489" i="6"/>
  <c r="M490" i="6" s="1"/>
  <c r="N489" i="6"/>
  <c r="L490" i="6" s="1"/>
  <c r="H487" i="6"/>
  <c r="F488" i="6" s="1"/>
  <c r="G487" i="6"/>
  <c r="E488" i="6"/>
  <c r="D487" i="6"/>
  <c r="K489" i="6"/>
  <c r="J489" i="6"/>
  <c r="N490" i="6" l="1"/>
  <c r="L491" i="6" s="1"/>
  <c r="O490" i="6"/>
  <c r="M491" i="6" s="1"/>
  <c r="G488" i="6"/>
  <c r="E489" i="6" s="1"/>
  <c r="C488" i="6"/>
  <c r="H488" i="6"/>
  <c r="F489" i="6"/>
  <c r="D488" i="6"/>
  <c r="K490" i="6"/>
  <c r="J490" i="6"/>
  <c r="N491" i="6" l="1"/>
  <c r="L492" i="6" s="1"/>
  <c r="O491" i="6"/>
  <c r="M492" i="6" s="1"/>
  <c r="G489" i="6"/>
  <c r="E490" i="6" s="1"/>
  <c r="H489" i="6"/>
  <c r="F490" i="6" s="1"/>
  <c r="C489" i="6"/>
  <c r="D489" i="6"/>
  <c r="J491" i="6"/>
  <c r="K491" i="6"/>
  <c r="N492" i="6" l="1"/>
  <c r="O492" i="6"/>
  <c r="G490" i="6"/>
  <c r="E491" i="6" s="1"/>
  <c r="C490" i="6"/>
  <c r="H490" i="6"/>
  <c r="F491" i="6"/>
  <c r="D490" i="6"/>
  <c r="K492" i="6"/>
  <c r="L493" i="6"/>
  <c r="M493" i="6"/>
  <c r="J492" i="6"/>
  <c r="O493" i="6" l="1"/>
  <c r="M494" i="6" s="1"/>
  <c r="N493" i="6"/>
  <c r="L494" i="6" s="1"/>
  <c r="G491" i="6"/>
  <c r="E492" i="6" s="1"/>
  <c r="H491" i="6"/>
  <c r="F492" i="6" s="1"/>
  <c r="C491" i="6"/>
  <c r="D491" i="6"/>
  <c r="J493" i="6"/>
  <c r="K493" i="6"/>
  <c r="N494" i="6" l="1"/>
  <c r="L495" i="6" s="1"/>
  <c r="O494" i="6"/>
  <c r="M495" i="6" s="1"/>
  <c r="G492" i="6"/>
  <c r="E493" i="6" s="1"/>
  <c r="C492" i="6"/>
  <c r="H492" i="6"/>
  <c r="F493" i="6"/>
  <c r="D492" i="6"/>
  <c r="J494" i="6"/>
  <c r="K494" i="6"/>
  <c r="N495" i="6" l="1"/>
  <c r="L496" i="6" s="1"/>
  <c r="O495" i="6"/>
  <c r="M496" i="6" s="1"/>
  <c r="G493" i="6"/>
  <c r="E494" i="6" s="1"/>
  <c r="H493" i="6"/>
  <c r="F494" i="6" s="1"/>
  <c r="C493" i="6"/>
  <c r="D493" i="6"/>
  <c r="K495" i="6"/>
  <c r="J495" i="6"/>
  <c r="N496" i="6" l="1"/>
  <c r="L497" i="6" s="1"/>
  <c r="O496" i="6"/>
  <c r="M497" i="6" s="1"/>
  <c r="G494" i="6"/>
  <c r="E495" i="6" s="1"/>
  <c r="C494" i="6"/>
  <c r="H494" i="6"/>
  <c r="F495" i="6"/>
  <c r="D494" i="6"/>
  <c r="J496" i="6"/>
  <c r="K496" i="6"/>
  <c r="O497" i="6" l="1"/>
  <c r="N497" i="6"/>
  <c r="G495" i="6"/>
  <c r="E496" i="6" s="1"/>
  <c r="H495" i="6"/>
  <c r="F496" i="6" s="1"/>
  <c r="C495" i="6"/>
  <c r="D495" i="6"/>
  <c r="M498" i="6"/>
  <c r="J497" i="6"/>
  <c r="K497" i="6"/>
  <c r="L498" i="6"/>
  <c r="N498" i="6" l="1"/>
  <c r="L499" i="6" s="1"/>
  <c r="O498" i="6"/>
  <c r="M499" i="6" s="1"/>
  <c r="G496" i="6"/>
  <c r="E497" i="6" s="1"/>
  <c r="C496" i="6"/>
  <c r="H496" i="6"/>
  <c r="F497" i="6"/>
  <c r="D496" i="6"/>
  <c r="K498" i="6"/>
  <c r="J498" i="6"/>
  <c r="N499" i="6" l="1"/>
  <c r="L500" i="6" s="1"/>
  <c r="O499" i="6"/>
  <c r="M500" i="6" s="1"/>
  <c r="G497" i="6"/>
  <c r="E498" i="6" s="1"/>
  <c r="H497" i="6"/>
  <c r="F498" i="6" s="1"/>
  <c r="C497" i="6"/>
  <c r="D497" i="6"/>
  <c r="J499" i="6"/>
  <c r="K499" i="6"/>
  <c r="N500" i="6" l="1"/>
  <c r="L501" i="6" s="1"/>
  <c r="O500" i="6"/>
  <c r="M501" i="6" s="1"/>
  <c r="G498" i="6"/>
  <c r="E499" i="6" s="1"/>
  <c r="C498" i="6"/>
  <c r="H498" i="6"/>
  <c r="F499" i="6"/>
  <c r="D498" i="6"/>
  <c r="K500" i="6"/>
  <c r="J500" i="6"/>
  <c r="N501" i="6" l="1"/>
  <c r="L502" i="6" s="1"/>
  <c r="O501" i="6"/>
  <c r="G499" i="6"/>
  <c r="E500" i="6" s="1"/>
  <c r="H499" i="6"/>
  <c r="F500" i="6" s="1"/>
  <c r="C499" i="6"/>
  <c r="D499" i="6"/>
  <c r="J501" i="6"/>
  <c r="M502" i="6"/>
  <c r="K501" i="6"/>
  <c r="O502" i="6" l="1"/>
  <c r="M503" i="6" s="1"/>
  <c r="N502" i="6"/>
  <c r="L503" i="6" s="1"/>
  <c r="G500" i="6"/>
  <c r="E501" i="6" s="1"/>
  <c r="C500" i="6"/>
  <c r="H500" i="6"/>
  <c r="F501" i="6"/>
  <c r="D500" i="6"/>
  <c r="J502" i="6"/>
  <c r="K502" i="6"/>
  <c r="N503" i="6" l="1"/>
  <c r="L504" i="6" s="1"/>
  <c r="O503" i="6"/>
  <c r="M504" i="6" s="1"/>
  <c r="G501" i="6"/>
  <c r="E502" i="6" s="1"/>
  <c r="H501" i="6"/>
  <c r="F502" i="6" s="1"/>
  <c r="C501" i="6"/>
  <c r="D501" i="6"/>
  <c r="J503" i="6"/>
  <c r="K503" i="6"/>
  <c r="N504" i="6" l="1"/>
  <c r="L505" i="6" s="1"/>
  <c r="O504" i="6"/>
  <c r="M505" i="6" s="1"/>
  <c r="G502" i="6"/>
  <c r="E503" i="6" s="1"/>
  <c r="C502" i="6"/>
  <c r="H502" i="6"/>
  <c r="F503" i="6"/>
  <c r="D502" i="6"/>
  <c r="J504" i="6"/>
  <c r="K504" i="6"/>
  <c r="O505" i="6" l="1"/>
  <c r="N505" i="6"/>
  <c r="L506" i="6" s="1"/>
  <c r="G503" i="6"/>
  <c r="E504" i="6" s="1"/>
  <c r="H503" i="6"/>
  <c r="F504" i="6" s="1"/>
  <c r="C503" i="6"/>
  <c r="D503" i="6"/>
  <c r="M506" i="6"/>
  <c r="J505" i="6"/>
  <c r="K505" i="6"/>
  <c r="N506" i="6" l="1"/>
  <c r="O506" i="6"/>
  <c r="M507" i="6" s="1"/>
  <c r="G504" i="6"/>
  <c r="E505" i="6" s="1"/>
  <c r="C504" i="6"/>
  <c r="H504" i="6"/>
  <c r="F505" i="6"/>
  <c r="D504" i="6"/>
  <c r="K506" i="6"/>
  <c r="L507" i="6"/>
  <c r="J506" i="6"/>
  <c r="N507" i="6" l="1"/>
  <c r="L508" i="6" s="1"/>
  <c r="O507" i="6"/>
  <c r="M508" i="6" s="1"/>
  <c r="G505" i="6"/>
  <c r="E506" i="6" s="1"/>
  <c r="H505" i="6"/>
  <c r="F506" i="6" s="1"/>
  <c r="C505" i="6"/>
  <c r="D505" i="6"/>
  <c r="K507" i="6"/>
  <c r="J507" i="6"/>
  <c r="N508" i="6" l="1"/>
  <c r="O508" i="6"/>
  <c r="M509" i="6" s="1"/>
  <c r="G506" i="6"/>
  <c r="E507" i="6" s="1"/>
  <c r="C506" i="6"/>
  <c r="H506" i="6"/>
  <c r="F507" i="6"/>
  <c r="D506" i="6"/>
  <c r="J508" i="6"/>
  <c r="L509" i="6"/>
  <c r="K508" i="6"/>
  <c r="N509" i="6" l="1"/>
  <c r="L510" i="6" s="1"/>
  <c r="O509" i="6"/>
  <c r="M510" i="6" s="1"/>
  <c r="G507" i="6"/>
  <c r="E508" i="6" s="1"/>
  <c r="H507" i="6"/>
  <c r="F508" i="6" s="1"/>
  <c r="C507" i="6"/>
  <c r="D507" i="6"/>
  <c r="K509" i="6"/>
  <c r="J509" i="6"/>
  <c r="N510" i="6" l="1"/>
  <c r="O510" i="6"/>
  <c r="M511" i="6" s="1"/>
  <c r="G508" i="6"/>
  <c r="E509" i="6" s="1"/>
  <c r="C508" i="6"/>
  <c r="H508" i="6"/>
  <c r="F509" i="6"/>
  <c r="D508" i="6"/>
  <c r="J510" i="6"/>
  <c r="L511" i="6"/>
  <c r="K510" i="6"/>
  <c r="N511" i="6" l="1"/>
  <c r="L512" i="6" s="1"/>
  <c r="O511" i="6"/>
  <c r="M512" i="6" s="1"/>
  <c r="G509" i="6"/>
  <c r="E510" i="6" s="1"/>
  <c r="H509" i="6"/>
  <c r="F510" i="6" s="1"/>
  <c r="C509" i="6"/>
  <c r="D509" i="6"/>
  <c r="K511" i="6"/>
  <c r="J511" i="6"/>
  <c r="N512" i="6" l="1"/>
  <c r="L513" i="6" s="1"/>
  <c r="O512" i="6"/>
  <c r="M513" i="6" s="1"/>
  <c r="G510" i="6"/>
  <c r="E511" i="6" s="1"/>
  <c r="C510" i="6"/>
  <c r="H510" i="6"/>
  <c r="F511" i="6"/>
  <c r="D510" i="6"/>
  <c r="J512" i="6"/>
  <c r="K512" i="6"/>
  <c r="N513" i="6" l="1"/>
  <c r="L514" i="6" s="1"/>
  <c r="O513" i="6"/>
  <c r="M514" i="6" s="1"/>
  <c r="G511" i="6"/>
  <c r="E512" i="6" s="1"/>
  <c r="H511" i="6"/>
  <c r="F512" i="6" s="1"/>
  <c r="C511" i="6"/>
  <c r="D511" i="6"/>
  <c r="K513" i="6"/>
  <c r="J513" i="6"/>
  <c r="N514" i="6" l="1"/>
  <c r="L515" i="6" s="1"/>
  <c r="O514" i="6"/>
  <c r="M515" i="6" s="1"/>
  <c r="G512" i="6"/>
  <c r="E513" i="6" s="1"/>
  <c r="C512" i="6"/>
  <c r="H512" i="6"/>
  <c r="F513" i="6"/>
  <c r="D512" i="6"/>
  <c r="J514" i="6"/>
  <c r="K514" i="6"/>
  <c r="N515" i="6" l="1"/>
  <c r="L516" i="6" s="1"/>
  <c r="O515" i="6"/>
  <c r="M516" i="6" s="1"/>
  <c r="G513" i="6"/>
  <c r="E514" i="6" s="1"/>
  <c r="H513" i="6"/>
  <c r="F514" i="6" s="1"/>
  <c r="C513" i="6"/>
  <c r="D513" i="6"/>
  <c r="K515" i="6"/>
  <c r="J515" i="6"/>
  <c r="O516" i="6" l="1"/>
  <c r="M517" i="6" s="1"/>
  <c r="N516" i="6"/>
  <c r="L517" i="6" s="1"/>
  <c r="G514" i="6"/>
  <c r="E515" i="6" s="1"/>
  <c r="C514" i="6"/>
  <c r="H514" i="6"/>
  <c r="F515" i="6"/>
  <c r="D514" i="6"/>
  <c r="K516" i="6"/>
  <c r="J516" i="6"/>
  <c r="N517" i="6" l="1"/>
  <c r="L518" i="6" s="1"/>
  <c r="O517" i="6"/>
  <c r="M518" i="6" s="1"/>
  <c r="G515" i="6"/>
  <c r="E516" i="6" s="1"/>
  <c r="H515" i="6"/>
  <c r="F516" i="6" s="1"/>
  <c r="C515" i="6"/>
  <c r="D515" i="6"/>
  <c r="K517" i="6"/>
  <c r="J517" i="6"/>
  <c r="N518" i="6" l="1"/>
  <c r="O518" i="6"/>
  <c r="M519" i="6" s="1"/>
  <c r="G516" i="6"/>
  <c r="E517" i="6" s="1"/>
  <c r="C516" i="6"/>
  <c r="H516" i="6"/>
  <c r="F517" i="6"/>
  <c r="D516" i="6"/>
  <c r="J518" i="6"/>
  <c r="L519" i="6"/>
  <c r="K518" i="6"/>
  <c r="N519" i="6" l="1"/>
  <c r="L520" i="6" s="1"/>
  <c r="O519" i="6"/>
  <c r="G517" i="6"/>
  <c r="E518" i="6" s="1"/>
  <c r="H517" i="6"/>
  <c r="F518" i="6" s="1"/>
  <c r="C517" i="6"/>
  <c r="D517" i="6"/>
  <c r="K519" i="6"/>
  <c r="M520" i="6"/>
  <c r="J519" i="6"/>
  <c r="O520" i="6" l="1"/>
  <c r="M521" i="6" s="1"/>
  <c r="N520" i="6"/>
  <c r="L521" i="6" s="1"/>
  <c r="G518" i="6"/>
  <c r="E519" i="6" s="1"/>
  <c r="C518" i="6"/>
  <c r="H518" i="6"/>
  <c r="F519" i="6"/>
  <c r="D518" i="6"/>
  <c r="J520" i="6"/>
  <c r="K520" i="6"/>
  <c r="O521" i="6" l="1"/>
  <c r="M522" i="6" s="1"/>
  <c r="N521" i="6"/>
  <c r="L522" i="6" s="1"/>
  <c r="G519" i="6"/>
  <c r="E520" i="6" s="1"/>
  <c r="H519" i="6"/>
  <c r="F520" i="6" s="1"/>
  <c r="C519" i="6"/>
  <c r="D519" i="6"/>
  <c r="K521" i="6"/>
  <c r="J521" i="6"/>
  <c r="O522" i="6" l="1"/>
  <c r="M523" i="6" s="1"/>
  <c r="N522" i="6"/>
  <c r="L523" i="6" s="1"/>
  <c r="G520" i="6"/>
  <c r="E521" i="6" s="1"/>
  <c r="C520" i="6"/>
  <c r="H520" i="6"/>
  <c r="F521" i="6"/>
  <c r="D520" i="6"/>
  <c r="K522" i="6"/>
  <c r="J522" i="6"/>
  <c r="N523" i="6" l="1"/>
  <c r="L524" i="6" s="1"/>
  <c r="O523" i="6"/>
  <c r="M524" i="6" s="1"/>
  <c r="G521" i="6"/>
  <c r="E522" i="6" s="1"/>
  <c r="H521" i="6"/>
  <c r="F522" i="6" s="1"/>
  <c r="C521" i="6"/>
  <c r="D521" i="6"/>
  <c r="K523" i="6"/>
  <c r="J523" i="6"/>
  <c r="O524" i="6" l="1"/>
  <c r="N524" i="6"/>
  <c r="L525" i="6" s="1"/>
  <c r="G522" i="6"/>
  <c r="E523" i="6" s="1"/>
  <c r="C522" i="6"/>
  <c r="H522" i="6"/>
  <c r="F523" i="6"/>
  <c r="D522" i="6"/>
  <c r="J524" i="6"/>
  <c r="M525" i="6"/>
  <c r="K524" i="6"/>
  <c r="N525" i="6" l="1"/>
  <c r="L526" i="6" s="1"/>
  <c r="O525" i="6"/>
  <c r="M526" i="6" s="1"/>
  <c r="G523" i="6"/>
  <c r="E524" i="6" s="1"/>
  <c r="H523" i="6"/>
  <c r="F524" i="6" s="1"/>
  <c r="C523" i="6"/>
  <c r="D523" i="6"/>
  <c r="J525" i="6"/>
  <c r="K525" i="6"/>
  <c r="N526" i="6" l="1"/>
  <c r="O526" i="6"/>
  <c r="M527" i="6" s="1"/>
  <c r="G524" i="6"/>
  <c r="E525" i="6" s="1"/>
  <c r="C524" i="6"/>
  <c r="H524" i="6"/>
  <c r="F525" i="6"/>
  <c r="D524" i="6"/>
  <c r="K526" i="6"/>
  <c r="L527" i="6"/>
  <c r="J526" i="6"/>
  <c r="N527" i="6" l="1"/>
  <c r="O527" i="6"/>
  <c r="M528" i="6" s="1"/>
  <c r="G525" i="6"/>
  <c r="E526" i="6" s="1"/>
  <c r="H525" i="6"/>
  <c r="F526" i="6" s="1"/>
  <c r="C525" i="6"/>
  <c r="D525" i="6"/>
  <c r="K527" i="6"/>
  <c r="J527" i="6"/>
  <c r="L528" i="6"/>
  <c r="O528" i="6" l="1"/>
  <c r="N528" i="6"/>
  <c r="L529" i="6" s="1"/>
  <c r="G526" i="6"/>
  <c r="E527" i="6" s="1"/>
  <c r="C526" i="6"/>
  <c r="H526" i="6"/>
  <c r="F527" i="6"/>
  <c r="D526" i="6"/>
  <c r="J528" i="6"/>
  <c r="M529" i="6"/>
  <c r="K528" i="6"/>
  <c r="N529" i="6" l="1"/>
  <c r="O529" i="6"/>
  <c r="M530" i="6" s="1"/>
  <c r="G527" i="6"/>
  <c r="E528" i="6" s="1"/>
  <c r="H527" i="6"/>
  <c r="F528" i="6" s="1"/>
  <c r="C527" i="6"/>
  <c r="D527" i="6"/>
  <c r="J529" i="6"/>
  <c r="K529" i="6"/>
  <c r="L530" i="6"/>
  <c r="O530" i="6" l="1"/>
  <c r="M531" i="6" s="1"/>
  <c r="N530" i="6"/>
  <c r="L531" i="6" s="1"/>
  <c r="G528" i="6"/>
  <c r="E529" i="6" s="1"/>
  <c r="C528" i="6"/>
  <c r="H528" i="6"/>
  <c r="F529" i="6"/>
  <c r="D528" i="6"/>
  <c r="K530" i="6"/>
  <c r="J530" i="6"/>
  <c r="O531" i="6" l="1"/>
  <c r="N531" i="6"/>
  <c r="G529" i="6"/>
  <c r="E530" i="6" s="1"/>
  <c r="H529" i="6"/>
  <c r="F530" i="6" s="1"/>
  <c r="C529" i="6"/>
  <c r="D529" i="6"/>
  <c r="J531" i="6"/>
  <c r="K531" i="6"/>
  <c r="G530" i="6" l="1"/>
  <c r="E531" i="6" s="1"/>
  <c r="C530" i="6"/>
  <c r="H530" i="6"/>
  <c r="F531" i="6"/>
  <c r="D530" i="6"/>
  <c r="G531" i="6" l="1"/>
  <c r="H531" i="6"/>
  <c r="C531" i="6"/>
  <c r="D531" i="6"/>
  <c r="E28" i="5" l="1"/>
  <c r="D29" i="5" s="1"/>
  <c r="C29" i="5" s="1"/>
  <c r="B12" i="5"/>
  <c r="D29" i="4"/>
  <c r="D28" i="4"/>
  <c r="F27" i="4"/>
  <c r="D22" i="4"/>
  <c r="C21" i="4"/>
  <c r="G20" i="4"/>
  <c r="C15" i="4"/>
  <c r="C13" i="4"/>
  <c r="C12" i="4"/>
  <c r="E38" i="3"/>
  <c r="C35" i="3"/>
  <c r="C34" i="3"/>
  <c r="F33" i="3"/>
  <c r="D19" i="3"/>
  <c r="D25" i="3"/>
  <c r="F12" i="3"/>
  <c r="F11" i="3"/>
  <c r="F13" i="3" s="1"/>
  <c r="D36" i="2"/>
  <c r="D35" i="2"/>
  <c r="D34" i="2"/>
  <c r="D33" i="2"/>
  <c r="D32" i="2"/>
  <c r="E25" i="2"/>
  <c r="E26" i="2" s="1"/>
  <c r="F31" i="2" s="1"/>
  <c r="D19" i="2"/>
  <c r="E14" i="2"/>
  <c r="E29" i="5" l="1"/>
  <c r="D30" i="5" s="1"/>
  <c r="C20" i="5"/>
  <c r="C21" i="5" s="1"/>
  <c r="C22" i="5" s="1"/>
  <c r="C30" i="5" l="1"/>
  <c r="E30" i="5" l="1"/>
  <c r="D31" i="5" s="1"/>
  <c r="C31" i="5"/>
  <c r="E31" i="5" l="1"/>
  <c r="D32" i="5" s="1"/>
  <c r="C32" i="5" l="1"/>
  <c r="E32" i="5" l="1"/>
  <c r="D33" i="5" s="1"/>
  <c r="C33" i="5" l="1"/>
  <c r="E33" i="5" l="1"/>
  <c r="D34" i="5" s="1"/>
  <c r="C34" i="5"/>
  <c r="E34" i="5" l="1"/>
  <c r="D35" i="5" s="1"/>
  <c r="C35" i="5" l="1"/>
  <c r="E35" i="5" l="1"/>
  <c r="D36" i="5" s="1"/>
  <c r="C36" i="5" s="1"/>
  <c r="E36" i="5" l="1"/>
  <c r="D37" i="5" s="1"/>
  <c r="C37" i="5" l="1"/>
  <c r="E37" i="5" l="1"/>
  <c r="D38" i="5" s="1"/>
  <c r="C38" i="5"/>
  <c r="E38" i="5" l="1"/>
  <c r="D39" i="5" s="1"/>
  <c r="C39" i="5" l="1"/>
  <c r="E39" i="5" l="1"/>
  <c r="D40" i="5" s="1"/>
  <c r="C40" i="5" l="1"/>
  <c r="E40" i="5" l="1"/>
  <c r="D41" i="5" s="1"/>
  <c r="C41" i="5"/>
  <c r="E41" i="5" l="1"/>
  <c r="D42" i="5" s="1"/>
  <c r="C42" i="5" l="1"/>
  <c r="E42" i="5" l="1"/>
  <c r="D43" i="5" s="1"/>
  <c r="C43" i="5"/>
  <c r="E43" i="5" l="1"/>
  <c r="D44" i="5" s="1"/>
  <c r="C44" i="5" l="1"/>
  <c r="E44" i="5" l="1"/>
  <c r="D45" i="5" s="1"/>
  <c r="C45" i="5"/>
  <c r="E45" i="5" l="1"/>
  <c r="D46" i="5" s="1"/>
  <c r="C46" i="5" l="1"/>
  <c r="E46" i="5" l="1"/>
  <c r="D47" i="5" s="1"/>
  <c r="C47" i="5"/>
  <c r="E47" i="5" l="1"/>
  <c r="D48" i="5" s="1"/>
  <c r="C48" i="5" l="1"/>
  <c r="E48" i="5" l="1"/>
  <c r="D49" i="5" s="1"/>
  <c r="C49" i="5" l="1"/>
  <c r="E49" i="5" l="1"/>
  <c r="D50" i="5" s="1"/>
  <c r="C50" i="5" s="1"/>
  <c r="E50" i="5" l="1"/>
  <c r="D51" i="5" s="1"/>
  <c r="C51" i="5" l="1"/>
  <c r="E51" i="5" l="1"/>
  <c r="D52" i="5" s="1"/>
  <c r="C52" i="5" l="1"/>
  <c r="E52" i="5" l="1"/>
  <c r="D53" i="5" s="1"/>
  <c r="C53" i="5"/>
  <c r="E53" i="5" l="1"/>
  <c r="D54" i="5" s="1"/>
  <c r="C54" i="5" l="1"/>
  <c r="E54" i="5" l="1"/>
  <c r="D55" i="5" s="1"/>
  <c r="C55" i="5"/>
  <c r="E55" i="5" l="1"/>
  <c r="D56" i="5" s="1"/>
  <c r="C56" i="5" l="1"/>
  <c r="E56" i="5" l="1"/>
  <c r="D57" i="5" s="1"/>
  <c r="C57" i="5" s="1"/>
  <c r="E57" i="5" l="1"/>
  <c r="D58" i="5"/>
  <c r="C58" i="5" l="1"/>
  <c r="E58" i="5" l="1"/>
  <c r="D59" i="5" s="1"/>
  <c r="C59" i="5" s="1"/>
  <c r="E59" i="5" l="1"/>
  <c r="D60" i="5"/>
  <c r="C60" i="5" l="1"/>
  <c r="E60" i="5" l="1"/>
  <c r="D61" i="5" s="1"/>
  <c r="C61" i="5"/>
  <c r="E61" i="5" l="1"/>
  <c r="D62" i="5"/>
  <c r="C62" i="5" l="1"/>
  <c r="E62" i="5" l="1"/>
  <c r="D63" i="5" s="1"/>
  <c r="C63" i="5" s="1"/>
  <c r="E63" i="5" l="1"/>
  <c r="D64" i="5"/>
  <c r="C64" i="5" l="1"/>
  <c r="E64" i="5" l="1"/>
  <c r="D65" i="5" s="1"/>
  <c r="C65" i="5" l="1"/>
  <c r="E65" i="5" l="1"/>
  <c r="D66" i="5" s="1"/>
  <c r="C66" i="5"/>
  <c r="E66" i="5" l="1"/>
  <c r="D67" i="5"/>
  <c r="C67" i="5" l="1"/>
  <c r="E67" i="5" l="1"/>
  <c r="D68" i="5" s="1"/>
  <c r="C68" i="5" l="1"/>
  <c r="E68" i="5" l="1"/>
  <c r="D69" i="5" s="1"/>
  <c r="C69" i="5"/>
  <c r="E69" i="5" l="1"/>
  <c r="D70" i="5"/>
  <c r="C70" i="5" l="1"/>
  <c r="E70" i="5" l="1"/>
  <c r="D71" i="5" s="1"/>
  <c r="C71" i="5" s="1"/>
  <c r="E71" i="5" l="1"/>
  <c r="D72" i="5"/>
  <c r="C72" i="5" l="1"/>
  <c r="E72" i="5" l="1"/>
  <c r="D73" i="5" s="1"/>
  <c r="C73" i="5" s="1"/>
  <c r="E73" i="5" l="1"/>
  <c r="D74" i="5"/>
  <c r="C74" i="5" l="1"/>
  <c r="E74" i="5" l="1"/>
  <c r="D75" i="5" s="1"/>
  <c r="C75" i="5" s="1"/>
  <c r="E75" i="5" l="1"/>
  <c r="D76" i="5" s="1"/>
  <c r="C76" i="5" l="1"/>
  <c r="E76" i="5" l="1"/>
  <c r="D77" i="5" s="1"/>
  <c r="C77" i="5" l="1"/>
  <c r="E77" i="5" l="1"/>
  <c r="D78" i="5" s="1"/>
  <c r="C78" i="5"/>
  <c r="E78" i="5" l="1"/>
  <c r="D79" i="5"/>
  <c r="C79" i="5" l="1"/>
  <c r="E79" i="5" l="1"/>
  <c r="D80" i="5" s="1"/>
  <c r="C80" i="5" l="1"/>
  <c r="E80" i="5" l="1"/>
  <c r="D81" i="5" s="1"/>
  <c r="C81" i="5" l="1"/>
  <c r="E81" i="5" l="1"/>
  <c r="D82" i="5" s="1"/>
  <c r="C82" i="5" l="1"/>
  <c r="E82" i="5" l="1"/>
  <c r="D83" i="5" s="1"/>
  <c r="C83" i="5"/>
  <c r="E83" i="5" l="1"/>
  <c r="D84" i="5"/>
  <c r="C84" i="5" l="1"/>
  <c r="E84" i="5" l="1"/>
  <c r="D85" i="5" s="1"/>
  <c r="C85" i="5" s="1"/>
  <c r="E85" i="5" l="1"/>
  <c r="D86" i="5"/>
  <c r="C86" i="5" l="1"/>
  <c r="E86" i="5" l="1"/>
  <c r="D87" i="5" s="1"/>
  <c r="C87" i="5" s="1"/>
  <c r="E87" i="5" l="1"/>
  <c r="D88" i="5"/>
  <c r="C88" i="5" l="1"/>
  <c r="E88" i="5" l="1"/>
  <c r="D89" i="5" s="1"/>
  <c r="C89" i="5" l="1"/>
  <c r="E89" i="5" l="1"/>
  <c r="D90" i="5" s="1"/>
  <c r="C90" i="5" l="1"/>
  <c r="E90" i="5" l="1"/>
  <c r="D91" i="5" s="1"/>
  <c r="C91" i="5" s="1"/>
  <c r="E91" i="5" l="1"/>
  <c r="D92" i="5" s="1"/>
  <c r="C92" i="5" l="1"/>
  <c r="E92" i="5" l="1"/>
  <c r="D93" i="5" s="1"/>
  <c r="C93" i="5" l="1"/>
  <c r="E93" i="5" l="1"/>
  <c r="D94" i="5" s="1"/>
  <c r="C94" i="5"/>
  <c r="E94" i="5" l="1"/>
  <c r="D95" i="5" s="1"/>
  <c r="C95" i="5" l="1"/>
  <c r="E95" i="5" l="1"/>
  <c r="D96" i="5" s="1"/>
  <c r="C96" i="5" s="1"/>
  <c r="E96" i="5" l="1"/>
  <c r="D97" i="5" s="1"/>
  <c r="C97" i="5" s="1"/>
  <c r="E97" i="5" l="1"/>
  <c r="D98" i="5" s="1"/>
  <c r="C98" i="5" l="1"/>
  <c r="E98" i="5" l="1"/>
  <c r="D99" i="5" s="1"/>
  <c r="C99" i="5" l="1"/>
  <c r="E99" i="5" l="1"/>
  <c r="D100" i="5" s="1"/>
  <c r="C100" i="5" s="1"/>
  <c r="E100" i="5" l="1"/>
  <c r="D101" i="5" s="1"/>
  <c r="C101" i="5" l="1"/>
  <c r="E101" i="5" l="1"/>
  <c r="D102" i="5" s="1"/>
  <c r="C102" i="5" l="1"/>
  <c r="E102" i="5" l="1"/>
  <c r="D103" i="5" s="1"/>
  <c r="C103" i="5" l="1"/>
  <c r="E103" i="5" l="1"/>
  <c r="D104" i="5" s="1"/>
  <c r="C104" i="5" s="1"/>
  <c r="E104" i="5" l="1"/>
  <c r="D105" i="5" s="1"/>
  <c r="C105" i="5" l="1"/>
  <c r="E105" i="5" l="1"/>
  <c r="D106" i="5" s="1"/>
  <c r="C106" i="5" l="1"/>
  <c r="E106" i="5" l="1"/>
  <c r="D107" i="5" s="1"/>
  <c r="C107" i="5" s="1"/>
  <c r="E107" i="5" l="1"/>
  <c r="D108" i="5" s="1"/>
  <c r="C108" i="5" l="1"/>
  <c r="E108" i="5" l="1"/>
  <c r="D109" i="5" s="1"/>
  <c r="C109" i="5" l="1"/>
  <c r="E109" i="5" l="1"/>
  <c r="D110" i="5" s="1"/>
  <c r="C110" i="5" l="1"/>
  <c r="E110" i="5" l="1"/>
  <c r="D111" i="5" s="1"/>
  <c r="C111" i="5" l="1"/>
  <c r="E111" i="5" l="1"/>
  <c r="D112" i="5" s="1"/>
  <c r="C112" i="5" s="1"/>
  <c r="E112" i="5" l="1"/>
  <c r="D113" i="5"/>
  <c r="C113" i="5" s="1"/>
  <c r="E113" i="5" l="1"/>
  <c r="D114" i="5" s="1"/>
  <c r="C114" i="5" l="1"/>
  <c r="E114" i="5" l="1"/>
  <c r="D115" i="5" s="1"/>
  <c r="C115" i="5" l="1"/>
  <c r="E115" i="5" l="1"/>
  <c r="D116" i="5" s="1"/>
  <c r="C116" i="5" s="1"/>
  <c r="E116" i="5" l="1"/>
  <c r="D117" i="5" s="1"/>
  <c r="C117" i="5" l="1"/>
  <c r="E117" i="5" l="1"/>
  <c r="D118" i="5" s="1"/>
  <c r="C118" i="5" l="1"/>
  <c r="E118" i="5" l="1"/>
  <c r="D119" i="5" s="1"/>
  <c r="C119" i="5" l="1"/>
  <c r="E119" i="5" l="1"/>
  <c r="D120" i="5" s="1"/>
  <c r="C120" i="5" s="1"/>
  <c r="E120" i="5" l="1"/>
  <c r="D121" i="5" s="1"/>
  <c r="C121" i="5" l="1"/>
  <c r="E121" i="5" l="1"/>
  <c r="D122" i="5" s="1"/>
  <c r="C122" i="5" s="1"/>
  <c r="E122" i="5" l="1"/>
  <c r="D123" i="5" s="1"/>
  <c r="C123" i="5" l="1"/>
  <c r="E123" i="5" l="1"/>
  <c r="D124" i="5" s="1"/>
  <c r="C124" i="5" s="1"/>
  <c r="E124" i="5" l="1"/>
  <c r="D125" i="5" s="1"/>
  <c r="C125" i="5" l="1"/>
  <c r="E125" i="5" l="1"/>
  <c r="D126" i="5" s="1"/>
  <c r="C126" i="5" l="1"/>
  <c r="E126" i="5" l="1"/>
  <c r="D127" i="5" s="1"/>
  <c r="C127" i="5" l="1"/>
  <c r="E127" i="5" l="1"/>
  <c r="D128" i="5" s="1"/>
  <c r="C128" i="5" s="1"/>
  <c r="E128" i="5" l="1"/>
  <c r="D129" i="5" s="1"/>
  <c r="C129" i="5" l="1"/>
  <c r="E129" i="5" l="1"/>
  <c r="D130" i="5" s="1"/>
  <c r="C130" i="5" s="1"/>
  <c r="E130" i="5" l="1"/>
  <c r="D131" i="5" s="1"/>
  <c r="C131" i="5" l="1"/>
  <c r="E131" i="5" l="1"/>
  <c r="D132" i="5" s="1"/>
  <c r="C132" i="5" l="1"/>
  <c r="E132" i="5" l="1"/>
  <c r="D133" i="5" s="1"/>
  <c r="C133" i="5" s="1"/>
  <c r="E133" i="5" l="1"/>
  <c r="D134" i="5" s="1"/>
  <c r="C134" i="5" l="1"/>
  <c r="E134" i="5" l="1"/>
  <c r="D135" i="5" s="1"/>
  <c r="C135" i="5" s="1"/>
  <c r="E135" i="5" l="1"/>
  <c r="D136" i="5" s="1"/>
  <c r="C136" i="5" l="1"/>
  <c r="E136" i="5" l="1"/>
  <c r="D137" i="5" s="1"/>
  <c r="C137" i="5"/>
  <c r="E137" i="5" l="1"/>
  <c r="D138" i="5" s="1"/>
  <c r="C138" i="5" l="1"/>
  <c r="E138" i="5" l="1"/>
  <c r="D139" i="5" s="1"/>
  <c r="C139" i="5"/>
  <c r="E139" i="5" l="1"/>
  <c r="D140" i="5" s="1"/>
  <c r="C140" i="5" l="1"/>
  <c r="E140" i="5" l="1"/>
  <c r="D141" i="5" s="1"/>
  <c r="C141" i="5" l="1"/>
  <c r="E141" i="5" l="1"/>
  <c r="D142" i="5" s="1"/>
  <c r="C142" i="5"/>
  <c r="E142" i="5" l="1"/>
  <c r="D143" i="5" s="1"/>
  <c r="C143" i="5" l="1"/>
  <c r="E143" i="5" l="1"/>
  <c r="D144" i="5" s="1"/>
  <c r="C144" i="5" s="1"/>
  <c r="E144" i="5" l="1"/>
  <c r="D145" i="5" s="1"/>
  <c r="C145" i="5" l="1"/>
  <c r="E145" i="5" l="1"/>
  <c r="D146" i="5" s="1"/>
  <c r="C146" i="5" s="1"/>
  <c r="E146" i="5" l="1"/>
  <c r="D147" i="5" s="1"/>
  <c r="C147" i="5" l="1"/>
  <c r="E147" i="5" l="1"/>
  <c r="D148" i="5" s="1"/>
  <c r="C148" i="5" l="1"/>
  <c r="E148" i="5" l="1"/>
  <c r="D149" i="5" s="1"/>
  <c r="C149" i="5" s="1"/>
  <c r="E149" i="5" l="1"/>
  <c r="D150" i="5" s="1"/>
  <c r="C150" i="5" l="1"/>
  <c r="E150" i="5" l="1"/>
  <c r="D151" i="5" s="1"/>
  <c r="C151" i="5" l="1"/>
  <c r="E151" i="5" l="1"/>
  <c r="D152" i="5" s="1"/>
  <c r="C152" i="5" l="1"/>
  <c r="E152" i="5" l="1"/>
  <c r="D153" i="5" s="1"/>
  <c r="C153" i="5" l="1"/>
  <c r="E153" i="5" l="1"/>
  <c r="D154" i="5" s="1"/>
  <c r="C154" i="5"/>
  <c r="E154" i="5" l="1"/>
  <c r="D155" i="5" s="1"/>
  <c r="C155" i="5" l="1"/>
  <c r="E155" i="5" l="1"/>
  <c r="D156" i="5" s="1"/>
  <c r="C156" i="5"/>
  <c r="E156" i="5" l="1"/>
  <c r="D157" i="5" s="1"/>
  <c r="C157" i="5" l="1"/>
  <c r="E157" i="5" l="1"/>
  <c r="D158" i="5" s="1"/>
  <c r="C158" i="5"/>
  <c r="E158" i="5" l="1"/>
  <c r="D159" i="5" s="1"/>
  <c r="C159" i="5" l="1"/>
  <c r="E159" i="5" l="1"/>
  <c r="D160" i="5" s="1"/>
  <c r="C160" i="5" l="1"/>
  <c r="E160" i="5" l="1"/>
  <c r="D161" i="5" s="1"/>
  <c r="C161" i="5" l="1"/>
  <c r="E161" i="5" l="1"/>
  <c r="D162" i="5" s="1"/>
  <c r="C162" i="5"/>
  <c r="E162" i="5" l="1"/>
  <c r="D163" i="5" s="1"/>
  <c r="C163" i="5" l="1"/>
  <c r="E163" i="5" l="1"/>
  <c r="D164" i="5" s="1"/>
  <c r="C164" i="5" s="1"/>
  <c r="E164" i="5" l="1"/>
  <c r="D165" i="5" s="1"/>
  <c r="C165" i="5" l="1"/>
  <c r="E165" i="5" l="1"/>
  <c r="D166" i="5" s="1"/>
  <c r="C166" i="5" s="1"/>
  <c r="E166" i="5" l="1"/>
  <c r="D167" i="5" s="1"/>
  <c r="C167" i="5" l="1"/>
  <c r="E167" i="5" l="1"/>
  <c r="D168" i="5" s="1"/>
  <c r="C168" i="5" l="1"/>
  <c r="E168" i="5" l="1"/>
  <c r="D169" i="5" s="1"/>
  <c r="C169" i="5" s="1"/>
  <c r="E169" i="5" l="1"/>
  <c r="D170" i="5" s="1"/>
  <c r="C170" i="5" l="1"/>
  <c r="E170" i="5" l="1"/>
  <c r="D171" i="5" s="1"/>
  <c r="C171" i="5" l="1"/>
  <c r="E171" i="5" l="1"/>
  <c r="D172" i="5" s="1"/>
  <c r="C172" i="5" s="1"/>
  <c r="E172" i="5" l="1"/>
  <c r="D173" i="5" s="1"/>
  <c r="C173" i="5" l="1"/>
  <c r="E173" i="5" l="1"/>
  <c r="D174" i="5" s="1"/>
  <c r="C174" i="5" s="1"/>
  <c r="E174" i="5" l="1"/>
  <c r="D175" i="5" s="1"/>
  <c r="C175" i="5" l="1"/>
  <c r="E175" i="5" l="1"/>
  <c r="D176" i="5" s="1"/>
  <c r="C176" i="5" s="1"/>
  <c r="E176" i="5" l="1"/>
  <c r="D177" i="5" s="1"/>
  <c r="C177" i="5" l="1"/>
  <c r="E177" i="5" l="1"/>
  <c r="D178" i="5" s="1"/>
  <c r="C178" i="5" s="1"/>
  <c r="E178" i="5" l="1"/>
  <c r="D179" i="5" s="1"/>
  <c r="C179" i="5" l="1"/>
  <c r="E179" i="5" l="1"/>
  <c r="D180" i="5" s="1"/>
  <c r="C180" i="5" s="1"/>
  <c r="E180" i="5" l="1"/>
  <c r="D181" i="5" s="1"/>
  <c r="C181" i="5" l="1"/>
  <c r="E181" i="5" l="1"/>
  <c r="D182" i="5" s="1"/>
  <c r="C182" i="5"/>
  <c r="E182" i="5" l="1"/>
  <c r="D183" i="5" s="1"/>
  <c r="C183" i="5" l="1"/>
  <c r="E183" i="5" l="1"/>
  <c r="D184" i="5" s="1"/>
  <c r="C184" i="5" l="1"/>
  <c r="E184" i="5" l="1"/>
  <c r="D185" i="5" s="1"/>
  <c r="C185" i="5" s="1"/>
  <c r="E185" i="5" l="1"/>
  <c r="D186" i="5" s="1"/>
  <c r="C186" i="5" l="1"/>
  <c r="E186" i="5" l="1"/>
  <c r="D187" i="5" s="1"/>
  <c r="C187" i="5" l="1"/>
  <c r="E187" i="5" l="1"/>
  <c r="D188" i="5" s="1"/>
  <c r="C188" i="5"/>
  <c r="E188" i="5" l="1"/>
  <c r="D189" i="5" s="1"/>
  <c r="C189" i="5" l="1"/>
  <c r="E189" i="5" l="1"/>
  <c r="D190" i="5" s="1"/>
  <c r="C190" i="5" s="1"/>
  <c r="E190" i="5" l="1"/>
  <c r="D191" i="5" s="1"/>
  <c r="C191" i="5" l="1"/>
  <c r="E191" i="5" l="1"/>
  <c r="D192" i="5" s="1"/>
  <c r="C192" i="5" l="1"/>
  <c r="E192" i="5" l="1"/>
  <c r="D193" i="5" s="1"/>
  <c r="C193" i="5" s="1"/>
  <c r="E193" i="5" l="1"/>
  <c r="D194" i="5" s="1"/>
  <c r="C194" i="5" l="1"/>
  <c r="E194" i="5" l="1"/>
  <c r="D195" i="5" s="1"/>
  <c r="C195" i="5" l="1"/>
  <c r="E195" i="5" l="1"/>
  <c r="D196" i="5" s="1"/>
  <c r="C196" i="5" s="1"/>
  <c r="E196" i="5" l="1"/>
  <c r="D197" i="5" s="1"/>
  <c r="C197" i="5" l="1"/>
  <c r="E197" i="5" l="1"/>
  <c r="D198" i="5" s="1"/>
  <c r="C198" i="5" l="1"/>
  <c r="E198" i="5" l="1"/>
  <c r="D199" i="5" s="1"/>
  <c r="C199" i="5" l="1"/>
  <c r="E199" i="5" l="1"/>
  <c r="D200" i="5" s="1"/>
  <c r="C200" i="5" l="1"/>
  <c r="E200" i="5" l="1"/>
  <c r="D201" i="5" s="1"/>
  <c r="C201" i="5" s="1"/>
  <c r="E201" i="5" l="1"/>
  <c r="D202" i="5" s="1"/>
  <c r="C202" i="5" l="1"/>
  <c r="E202" i="5" l="1"/>
  <c r="D203" i="5" s="1"/>
  <c r="C203" i="5" s="1"/>
  <c r="E203" i="5" l="1"/>
  <c r="D204" i="5" s="1"/>
  <c r="C204" i="5" l="1"/>
  <c r="E204" i="5" l="1"/>
  <c r="D205" i="5" s="1"/>
  <c r="C205" i="5" l="1"/>
  <c r="E205" i="5" l="1"/>
  <c r="D206" i="5" s="1"/>
  <c r="C206" i="5" s="1"/>
  <c r="E206" i="5" l="1"/>
  <c r="D207" i="5" s="1"/>
  <c r="C207" i="5" l="1"/>
  <c r="E207" i="5" l="1"/>
  <c r="D208" i="5" s="1"/>
  <c r="C208" i="5"/>
  <c r="E208" i="5" l="1"/>
  <c r="D209" i="5"/>
  <c r="C209" i="5" l="1"/>
  <c r="E209" i="5" l="1"/>
  <c r="D210" i="5" s="1"/>
  <c r="C210" i="5"/>
  <c r="E210" i="5" l="1"/>
  <c r="D211" i="5"/>
  <c r="C211" i="5" l="1"/>
  <c r="E211" i="5" l="1"/>
  <c r="D212" i="5" s="1"/>
  <c r="C212" i="5" l="1"/>
  <c r="E212" i="5" l="1"/>
  <c r="D213" i="5" s="1"/>
  <c r="C213" i="5" s="1"/>
  <c r="E213" i="5" l="1"/>
  <c r="D214" i="5" s="1"/>
  <c r="C214" i="5" l="1"/>
  <c r="E214" i="5" l="1"/>
  <c r="D215" i="5" s="1"/>
  <c r="C215" i="5" l="1"/>
  <c r="E215" i="5" l="1"/>
  <c r="D216" i="5" s="1"/>
  <c r="C216" i="5" s="1"/>
  <c r="E216" i="5" l="1"/>
  <c r="D217" i="5" s="1"/>
  <c r="C217" i="5" l="1"/>
  <c r="E217" i="5" l="1"/>
  <c r="D218" i="5" s="1"/>
  <c r="C218" i="5" l="1"/>
  <c r="E218" i="5" l="1"/>
  <c r="D219" i="5" s="1"/>
  <c r="C219" i="5" l="1"/>
  <c r="E219" i="5" l="1"/>
  <c r="D220" i="5" s="1"/>
  <c r="C220" i="5"/>
  <c r="E220" i="5" l="1"/>
  <c r="D221" i="5"/>
  <c r="C221" i="5" l="1"/>
  <c r="E221" i="5" l="1"/>
  <c r="D222" i="5" s="1"/>
  <c r="C222" i="5"/>
  <c r="E222" i="5" l="1"/>
  <c r="D223" i="5" s="1"/>
  <c r="C223" i="5" l="1"/>
  <c r="E223" i="5" l="1"/>
  <c r="D224" i="5" s="1"/>
  <c r="C224" i="5" l="1"/>
  <c r="E224" i="5" l="1"/>
  <c r="D225" i="5" s="1"/>
  <c r="C225" i="5" l="1"/>
  <c r="E225" i="5" l="1"/>
  <c r="D226" i="5" s="1"/>
  <c r="C226" i="5" s="1"/>
  <c r="E226" i="5" l="1"/>
  <c r="D227" i="5" s="1"/>
  <c r="C227" i="5" l="1"/>
  <c r="E227" i="5" l="1"/>
  <c r="D228" i="5" s="1"/>
  <c r="C228" i="5" s="1"/>
  <c r="E228" i="5" l="1"/>
  <c r="D229" i="5" s="1"/>
  <c r="C229" i="5" l="1"/>
  <c r="E229" i="5" l="1"/>
  <c r="D230" i="5" s="1"/>
  <c r="C230" i="5" s="1"/>
  <c r="E230" i="5" l="1"/>
  <c r="D231" i="5" s="1"/>
  <c r="C231" i="5" l="1"/>
  <c r="E231" i="5" l="1"/>
  <c r="D232" i="5" s="1"/>
  <c r="C232" i="5" l="1"/>
  <c r="E232" i="5" l="1"/>
  <c r="D233" i="5" s="1"/>
  <c r="C233" i="5" s="1"/>
  <c r="E233" i="5" l="1"/>
  <c r="D234" i="5" s="1"/>
  <c r="C234" i="5" l="1"/>
  <c r="E234" i="5" l="1"/>
  <c r="D235" i="5" s="1"/>
  <c r="C235" i="5" l="1"/>
  <c r="E235" i="5" l="1"/>
  <c r="D236" i="5" s="1"/>
  <c r="C236" i="5" s="1"/>
  <c r="E236" i="5" l="1"/>
  <c r="D237" i="5" s="1"/>
  <c r="C237" i="5" l="1"/>
  <c r="E237" i="5" l="1"/>
  <c r="D238" i="5" s="1"/>
  <c r="C238" i="5" s="1"/>
  <c r="E238" i="5" l="1"/>
  <c r="D239" i="5" s="1"/>
  <c r="C239" i="5" l="1"/>
  <c r="E239" i="5" l="1"/>
  <c r="D240" i="5" s="1"/>
  <c r="C240" i="5" s="1"/>
  <c r="E240" i="5" l="1"/>
  <c r="D241" i="5" s="1"/>
  <c r="C241" i="5" l="1"/>
  <c r="E241" i="5" l="1"/>
  <c r="D242" i="5" s="1"/>
  <c r="C242" i="5" s="1"/>
  <c r="E242" i="5" l="1"/>
  <c r="D243" i="5" s="1"/>
  <c r="C243" i="5" l="1"/>
  <c r="E243" i="5" l="1"/>
  <c r="D244" i="5" s="1"/>
  <c r="C244" i="5" s="1"/>
  <c r="E244" i="5" l="1"/>
  <c r="D245" i="5" s="1"/>
  <c r="C245" i="5" l="1"/>
  <c r="E245" i="5" l="1"/>
  <c r="D246" i="5" s="1"/>
  <c r="C246" i="5" s="1"/>
  <c r="E246" i="5" l="1"/>
  <c r="D247" i="5" s="1"/>
  <c r="C247" i="5" l="1"/>
  <c r="E247" i="5" l="1"/>
  <c r="D248" i="5" s="1"/>
  <c r="C248" i="5" l="1"/>
  <c r="E248" i="5" l="1"/>
  <c r="D249" i="5" s="1"/>
  <c r="C249" i="5" s="1"/>
  <c r="E249" i="5" l="1"/>
  <c r="D250" i="5"/>
  <c r="C250" i="5" l="1"/>
  <c r="E250" i="5" l="1"/>
  <c r="D251" i="5" s="1"/>
  <c r="C251" i="5" l="1"/>
  <c r="E251" i="5" l="1"/>
  <c r="D252" i="5" s="1"/>
  <c r="C252" i="5" s="1"/>
  <c r="E252" i="5" l="1"/>
  <c r="D253" i="5" s="1"/>
  <c r="C253" i="5" l="1"/>
  <c r="E253" i="5" l="1"/>
  <c r="D254" i="5" s="1"/>
  <c r="C254" i="5" s="1"/>
  <c r="E254" i="5" l="1"/>
  <c r="D255" i="5" s="1"/>
  <c r="C255" i="5" l="1"/>
  <c r="E255" i="5" l="1"/>
  <c r="D256" i="5" s="1"/>
  <c r="C256" i="5" s="1"/>
  <c r="E256" i="5" l="1"/>
  <c r="D257" i="5" s="1"/>
  <c r="C257" i="5" l="1"/>
  <c r="E257" i="5" l="1"/>
  <c r="D258" i="5" s="1"/>
  <c r="C258" i="5" s="1"/>
  <c r="E258" i="5" l="1"/>
  <c r="D259" i="5" s="1"/>
  <c r="C259" i="5" l="1"/>
  <c r="E259" i="5" l="1"/>
  <c r="D260" i="5" s="1"/>
  <c r="C260" i="5" s="1"/>
  <c r="E260" i="5" l="1"/>
  <c r="D261" i="5"/>
  <c r="C261" i="5" l="1"/>
  <c r="E261" i="5" l="1"/>
  <c r="D262" i="5" s="1"/>
  <c r="C262" i="5"/>
  <c r="E262" i="5" l="1"/>
  <c r="D263" i="5" s="1"/>
  <c r="C263" i="5" l="1"/>
  <c r="E263" i="5" l="1"/>
  <c r="D264" i="5" s="1"/>
  <c r="C264" i="5" l="1"/>
  <c r="E264" i="5" l="1"/>
  <c r="D265" i="5" s="1"/>
  <c r="C265" i="5" s="1"/>
  <c r="E265" i="5" l="1"/>
  <c r="D266" i="5" s="1"/>
  <c r="C266" i="5" l="1"/>
  <c r="E266" i="5" l="1"/>
  <c r="D267" i="5" s="1"/>
  <c r="C267" i="5" l="1"/>
  <c r="E267" i="5" l="1"/>
  <c r="D268" i="5" s="1"/>
  <c r="C268" i="5" s="1"/>
  <c r="E268" i="5" l="1"/>
  <c r="D269" i="5" s="1"/>
  <c r="C269" i="5" l="1"/>
  <c r="E269" i="5" l="1"/>
  <c r="D270" i="5" s="1"/>
  <c r="C270" i="5" s="1"/>
  <c r="E270" i="5" l="1"/>
  <c r="D271" i="5" s="1"/>
  <c r="C271" i="5" l="1"/>
  <c r="E271" i="5" l="1"/>
  <c r="D272" i="5" s="1"/>
  <c r="C272" i="5" s="1"/>
  <c r="E272" i="5" l="1"/>
  <c r="D273" i="5" s="1"/>
  <c r="C273" i="5" l="1"/>
  <c r="E273" i="5" l="1"/>
  <c r="D274" i="5" s="1"/>
  <c r="C274" i="5" l="1"/>
  <c r="E274" i="5" l="1"/>
  <c r="D275" i="5" s="1"/>
  <c r="C275" i="5" l="1"/>
  <c r="E275" i="5" l="1"/>
  <c r="D276" i="5" s="1"/>
  <c r="C276" i="5" l="1"/>
  <c r="E276" i="5" l="1"/>
  <c r="D277" i="5" s="1"/>
  <c r="C277" i="5" s="1"/>
  <c r="E277" i="5" l="1"/>
  <c r="D278" i="5" s="1"/>
  <c r="C278" i="5" l="1"/>
  <c r="E278" i="5" l="1"/>
  <c r="D279" i="5" s="1"/>
  <c r="C279" i="5" l="1"/>
  <c r="E279" i="5" l="1"/>
  <c r="D280" i="5" s="1"/>
  <c r="C280" i="5" l="1"/>
  <c r="E280" i="5" l="1"/>
  <c r="D281" i="5" s="1"/>
  <c r="C281" i="5" l="1"/>
  <c r="E281" i="5" l="1"/>
  <c r="D282" i="5" s="1"/>
  <c r="C282" i="5" s="1"/>
  <c r="E282" i="5" l="1"/>
  <c r="D283" i="5" s="1"/>
  <c r="C283" i="5" l="1"/>
  <c r="E283" i="5" l="1"/>
  <c r="D284" i="5" s="1"/>
  <c r="C284" i="5" s="1"/>
  <c r="E284" i="5" l="1"/>
  <c r="D285" i="5" s="1"/>
  <c r="C285" i="5" l="1"/>
  <c r="E285" i="5" l="1"/>
  <c r="D286" i="5" s="1"/>
  <c r="C286" i="5" l="1"/>
  <c r="E286" i="5" l="1"/>
  <c r="D287" i="5" s="1"/>
  <c r="C287" i="5" l="1"/>
  <c r="E287" i="5" l="1"/>
  <c r="D288" i="5" s="1"/>
  <c r="C288" i="5" s="1"/>
  <c r="E288" i="5" l="1"/>
  <c r="D289" i="5" s="1"/>
  <c r="C289" i="5" l="1"/>
  <c r="E289" i="5" l="1"/>
  <c r="D290" i="5" s="1"/>
  <c r="C290" i="5" s="1"/>
  <c r="E290" i="5" l="1"/>
  <c r="D291" i="5" s="1"/>
  <c r="C291" i="5" l="1"/>
  <c r="E291" i="5" l="1"/>
  <c r="D292" i="5" s="1"/>
  <c r="C292" i="5" s="1"/>
  <c r="E292" i="5" l="1"/>
  <c r="D293" i="5" s="1"/>
  <c r="C293" i="5" l="1"/>
  <c r="E293" i="5" l="1"/>
  <c r="D294" i="5" s="1"/>
  <c r="C294" i="5" l="1"/>
  <c r="E294" i="5" l="1"/>
  <c r="D295" i="5" s="1"/>
  <c r="C295" i="5" s="1"/>
  <c r="E295" i="5" l="1"/>
  <c r="D296" i="5"/>
  <c r="C296" i="5" l="1"/>
  <c r="E296" i="5" l="1"/>
  <c r="D297" i="5" s="1"/>
  <c r="C297" i="5" l="1"/>
  <c r="E297" i="5" l="1"/>
  <c r="D298" i="5" s="1"/>
  <c r="C298" i="5"/>
  <c r="E298" i="5" l="1"/>
  <c r="D299" i="5"/>
  <c r="C299" i="5" l="1"/>
  <c r="E299" i="5" l="1"/>
  <c r="D300" i="5" s="1"/>
  <c r="C300" i="5"/>
  <c r="E300" i="5" l="1"/>
  <c r="D301" i="5" s="1"/>
  <c r="C301" i="5" l="1"/>
  <c r="E301" i="5" l="1"/>
  <c r="D302" i="5" s="1"/>
  <c r="C302" i="5"/>
  <c r="E302" i="5" l="1"/>
  <c r="D303" i="5"/>
  <c r="C303" i="5" l="1"/>
  <c r="E303" i="5" l="1"/>
  <c r="D304" i="5" s="1"/>
  <c r="C304" i="5"/>
  <c r="E304" i="5" l="1"/>
  <c r="D305" i="5" s="1"/>
  <c r="C305" i="5" l="1"/>
  <c r="E305" i="5" l="1"/>
  <c r="D306" i="5" s="1"/>
  <c r="C306" i="5"/>
  <c r="E306" i="5" l="1"/>
  <c r="D307" i="5"/>
  <c r="C307" i="5" l="1"/>
  <c r="E307" i="5" l="1"/>
  <c r="D308" i="5" s="1"/>
  <c r="C308" i="5" s="1"/>
  <c r="E308" i="5" l="1"/>
  <c r="D309" i="5"/>
  <c r="C309" i="5" l="1"/>
  <c r="E309" i="5" l="1"/>
  <c r="D310" i="5" s="1"/>
  <c r="C310" i="5" l="1"/>
  <c r="E310" i="5" l="1"/>
  <c r="D311" i="5" s="1"/>
  <c r="C311" i="5" s="1"/>
  <c r="E311" i="5" l="1"/>
  <c r="D312" i="5"/>
  <c r="C312" i="5" l="1"/>
  <c r="E312" i="5" l="1"/>
  <c r="D313" i="5" s="1"/>
  <c r="C313" i="5" l="1"/>
  <c r="E313" i="5" l="1"/>
  <c r="D314" i="5" s="1"/>
  <c r="C314" i="5" s="1"/>
  <c r="E314" i="5" l="1"/>
  <c r="D315" i="5"/>
  <c r="C315" i="5" l="1"/>
  <c r="E315" i="5" l="1"/>
  <c r="D316" i="5" s="1"/>
  <c r="C316" i="5" s="1"/>
  <c r="E316" i="5" l="1"/>
  <c r="D317" i="5" s="1"/>
  <c r="C317" i="5" l="1"/>
  <c r="E317" i="5" l="1"/>
  <c r="D318" i="5" s="1"/>
  <c r="C318" i="5"/>
  <c r="E318" i="5" l="1"/>
  <c r="D319" i="5"/>
  <c r="C319" i="5" l="1"/>
  <c r="E319" i="5" l="1"/>
  <c r="D320" i="5" s="1"/>
  <c r="C320" i="5" s="1"/>
  <c r="E320" i="5" l="1"/>
  <c r="D321" i="5" s="1"/>
  <c r="C321" i="5" l="1"/>
  <c r="E321" i="5" l="1"/>
  <c r="D322" i="5" s="1"/>
  <c r="C322" i="5" s="1"/>
  <c r="E322" i="5" l="1"/>
  <c r="D323" i="5" s="1"/>
  <c r="C323" i="5" l="1"/>
  <c r="E323" i="5" l="1"/>
  <c r="D324" i="5" s="1"/>
  <c r="C324" i="5" s="1"/>
  <c r="E324" i="5" l="1"/>
  <c r="D325" i="5" s="1"/>
  <c r="C325" i="5" l="1"/>
  <c r="E325" i="5" l="1"/>
  <c r="D326" i="5" s="1"/>
  <c r="C326" i="5" l="1"/>
  <c r="E326" i="5" l="1"/>
  <c r="D327" i="5" s="1"/>
  <c r="C327" i="5" s="1"/>
  <c r="E327" i="5" l="1"/>
  <c r="D328" i="5" s="1"/>
  <c r="C328" i="5" l="1"/>
  <c r="E328" i="5" l="1"/>
  <c r="D329" i="5" s="1"/>
  <c r="C329" i="5" l="1"/>
  <c r="E329" i="5" l="1"/>
  <c r="D330" i="5" s="1"/>
  <c r="C330" i="5" s="1"/>
  <c r="E330" i="5" l="1"/>
  <c r="D331" i="5" s="1"/>
  <c r="C331" i="5" l="1"/>
  <c r="E331" i="5" l="1"/>
  <c r="D332" i="5" s="1"/>
  <c r="C332" i="5" s="1"/>
  <c r="E332" i="5" l="1"/>
  <c r="D333" i="5" s="1"/>
  <c r="C333" i="5" l="1"/>
  <c r="E333" i="5" l="1"/>
  <c r="D334" i="5" s="1"/>
  <c r="C334" i="5" s="1"/>
  <c r="E334" i="5" l="1"/>
  <c r="D335" i="5" s="1"/>
  <c r="C335" i="5" l="1"/>
  <c r="E335" i="5" l="1"/>
  <c r="D336" i="5" s="1"/>
  <c r="C336" i="5" s="1"/>
  <c r="E336" i="5" l="1"/>
  <c r="D337" i="5" s="1"/>
  <c r="C337" i="5" l="1"/>
  <c r="E337" i="5" l="1"/>
  <c r="D338" i="5" s="1"/>
  <c r="C338" i="5" l="1"/>
  <c r="E338" i="5" l="1"/>
  <c r="D339" i="5" s="1"/>
  <c r="C339" i="5" s="1"/>
  <c r="E339" i="5" l="1"/>
  <c r="D340" i="5" s="1"/>
  <c r="C340" i="5" l="1"/>
  <c r="E340" i="5" l="1"/>
  <c r="D341" i="5" s="1"/>
  <c r="C341" i="5" l="1"/>
  <c r="E341" i="5" l="1"/>
  <c r="D342" i="5" s="1"/>
  <c r="C342" i="5" l="1"/>
  <c r="E342" i="5" l="1"/>
  <c r="D343" i="5" s="1"/>
  <c r="C343" i="5" l="1"/>
  <c r="E343" i="5" l="1"/>
  <c r="D344" i="5" s="1"/>
  <c r="C344" i="5" s="1"/>
  <c r="E344" i="5" l="1"/>
  <c r="D345" i="5" s="1"/>
  <c r="C345" i="5" l="1"/>
  <c r="E345" i="5" l="1"/>
  <c r="D346" i="5" s="1"/>
  <c r="C346" i="5" s="1"/>
  <c r="E346" i="5" l="1"/>
  <c r="D347" i="5" s="1"/>
  <c r="C347" i="5" l="1"/>
  <c r="E347" i="5" l="1"/>
  <c r="D348" i="5" s="1"/>
  <c r="C348" i="5" s="1"/>
  <c r="E348" i="5" l="1"/>
  <c r="D349" i="5" s="1"/>
  <c r="C349" i="5" l="1"/>
  <c r="E349" i="5" l="1"/>
  <c r="D350" i="5" s="1"/>
  <c r="C350" i="5" l="1"/>
  <c r="E350" i="5" l="1"/>
  <c r="D351" i="5" s="1"/>
  <c r="C351" i="5" l="1"/>
  <c r="E351" i="5" l="1"/>
  <c r="D352" i="5" s="1"/>
  <c r="C352" i="5" s="1"/>
  <c r="E352" i="5" l="1"/>
  <c r="D353" i="5" s="1"/>
  <c r="C353" i="5" l="1"/>
  <c r="E353" i="5" l="1"/>
  <c r="D354" i="5" s="1"/>
  <c r="C354" i="5" s="1"/>
  <c r="E354" i="5" l="1"/>
  <c r="D355" i="5" s="1"/>
  <c r="C355" i="5" l="1"/>
  <c r="E355" i="5" l="1"/>
  <c r="D356" i="5" s="1"/>
  <c r="C356" i="5" s="1"/>
  <c r="E356" i="5" l="1"/>
  <c r="D357" i="5" s="1"/>
  <c r="C357" i="5" l="1"/>
  <c r="E357" i="5" l="1"/>
  <c r="D358" i="5" s="1"/>
  <c r="C358" i="5" l="1"/>
  <c r="E358" i="5" l="1"/>
  <c r="D359" i="5" s="1"/>
  <c r="C359" i="5" s="1"/>
  <c r="E359" i="5" l="1"/>
  <c r="D360" i="5" s="1"/>
  <c r="C360" i="5" l="1"/>
  <c r="E360" i="5" l="1"/>
  <c r="D361" i="5" s="1"/>
  <c r="C361" i="5" s="1"/>
  <c r="E361" i="5" l="1"/>
  <c r="D362" i="5" s="1"/>
  <c r="C362" i="5" l="1"/>
  <c r="E362" i="5" l="1"/>
  <c r="D363" i="5" s="1"/>
  <c r="C363" i="5" s="1"/>
  <c r="E363" i="5" l="1"/>
  <c r="D364" i="5" s="1"/>
  <c r="C364" i="5" l="1"/>
  <c r="E364" i="5" l="1"/>
  <c r="D365" i="5" s="1"/>
  <c r="C365" i="5" l="1"/>
  <c r="E365" i="5" l="1"/>
  <c r="D366" i="5" s="1"/>
  <c r="C366" i="5" s="1"/>
  <c r="E366" i="5" l="1"/>
  <c r="D367" i="5" s="1"/>
  <c r="C367" i="5" l="1"/>
  <c r="E367" i="5" l="1"/>
  <c r="D368" i="5" s="1"/>
  <c r="C368" i="5" s="1"/>
  <c r="E368" i="5" l="1"/>
  <c r="D369" i="5" s="1"/>
  <c r="C369" i="5" l="1"/>
  <c r="E369" i="5" l="1"/>
  <c r="D370" i="5" s="1"/>
  <c r="C370" i="5" s="1"/>
  <c r="E370" i="5" l="1"/>
  <c r="D371" i="5" s="1"/>
  <c r="C371" i="5" l="1"/>
  <c r="E371" i="5" l="1"/>
  <c r="D372" i="5" s="1"/>
  <c r="C372" i="5" s="1"/>
  <c r="E372" i="5" l="1"/>
  <c r="D373" i="5" s="1"/>
  <c r="C373" i="5" l="1"/>
  <c r="E373" i="5" l="1"/>
  <c r="D374" i="5" s="1"/>
  <c r="C374" i="5" l="1"/>
  <c r="E374" i="5" l="1"/>
  <c r="D375" i="5" s="1"/>
  <c r="C375" i="5" s="1"/>
  <c r="E375" i="5" l="1"/>
  <c r="D376" i="5" s="1"/>
  <c r="C376" i="5" l="1"/>
  <c r="E376" i="5" l="1"/>
  <c r="D377" i="5" s="1"/>
  <c r="C377" i="5" l="1"/>
  <c r="E377" i="5" l="1"/>
  <c r="D378" i="5" s="1"/>
  <c r="C378" i="5"/>
  <c r="E378" i="5" l="1"/>
  <c r="D379" i="5" s="1"/>
  <c r="C379" i="5" l="1"/>
  <c r="E379" i="5" l="1"/>
  <c r="D380" i="5" s="1"/>
  <c r="C380" i="5"/>
  <c r="E380" i="5" l="1"/>
  <c r="D381" i="5" s="1"/>
  <c r="C381" i="5" l="1"/>
  <c r="E381" i="5" l="1"/>
  <c r="D382" i="5" s="1"/>
  <c r="C382" i="5"/>
  <c r="E382" i="5" l="1"/>
  <c r="D383" i="5" s="1"/>
  <c r="C383" i="5" l="1"/>
  <c r="E383" i="5" l="1"/>
  <c r="D384" i="5" s="1"/>
  <c r="C384" i="5"/>
  <c r="E384" i="5" l="1"/>
  <c r="D385" i="5" s="1"/>
  <c r="C385" i="5" l="1"/>
  <c r="E385" i="5" l="1"/>
  <c r="D386" i="5" s="1"/>
  <c r="C386" i="5"/>
  <c r="E386" i="5" l="1"/>
  <c r="D387" i="5" s="1"/>
  <c r="C387" i="5" l="1"/>
  <c r="E387" i="5" l="1"/>
  <c r="D388" i="5" s="1"/>
  <c r="C388" i="5" s="1"/>
  <c r="E388" i="5" l="1"/>
  <c r="D389" i="5" s="1"/>
  <c r="C389" i="5" l="1"/>
  <c r="E389" i="5" l="1"/>
  <c r="D390" i="5" s="1"/>
  <c r="C390" i="5" l="1"/>
  <c r="E390" i="5" l="1"/>
  <c r="D391" i="5" s="1"/>
  <c r="C391" i="5"/>
  <c r="E391" i="5" l="1"/>
  <c r="D392" i="5" s="1"/>
  <c r="C392" i="5" l="1"/>
  <c r="E392" i="5" l="1"/>
  <c r="D393" i="5" s="1"/>
  <c r="C393" i="5" l="1"/>
  <c r="E393" i="5" l="1"/>
  <c r="D394" i="5" s="1"/>
  <c r="C394" i="5" s="1"/>
  <c r="E394" i="5" l="1"/>
  <c r="D395" i="5" s="1"/>
  <c r="C395" i="5" l="1"/>
  <c r="E395" i="5" l="1"/>
  <c r="D396" i="5" s="1"/>
  <c r="C396" i="5" s="1"/>
  <c r="E396" i="5" l="1"/>
  <c r="D397" i="5" s="1"/>
  <c r="C397" i="5" l="1"/>
  <c r="E397" i="5" l="1"/>
  <c r="D398" i="5" s="1"/>
  <c r="C398" i="5"/>
  <c r="E398" i="5" l="1"/>
  <c r="D399" i="5" s="1"/>
  <c r="C399" i="5" l="1"/>
  <c r="E399" i="5" l="1"/>
  <c r="D400" i="5" s="1"/>
  <c r="C400" i="5"/>
  <c r="E400" i="5" l="1"/>
  <c r="D401" i="5" s="1"/>
  <c r="C401" i="5" l="1"/>
  <c r="E401" i="5" l="1"/>
  <c r="D402" i="5" s="1"/>
  <c r="C402" i="5" l="1"/>
  <c r="E402" i="5" l="1"/>
  <c r="D403" i="5" s="1"/>
  <c r="C403" i="5" l="1"/>
  <c r="E403" i="5" l="1"/>
  <c r="D404" i="5" s="1"/>
  <c r="C404" i="5" l="1"/>
  <c r="E404" i="5" l="1"/>
  <c r="D405" i="5" s="1"/>
  <c r="C405" i="5" s="1"/>
  <c r="E405" i="5" l="1"/>
  <c r="D406" i="5"/>
  <c r="C406" i="5" s="1"/>
  <c r="E406" i="5" l="1"/>
  <c r="D407" i="5" s="1"/>
  <c r="C407" i="5" s="1"/>
  <c r="E407" i="5" l="1"/>
  <c r="D408" i="5" s="1"/>
  <c r="C408" i="5" l="1"/>
  <c r="E408" i="5" l="1"/>
  <c r="D409" i="5" s="1"/>
  <c r="C409" i="5" s="1"/>
  <c r="E409" i="5" l="1"/>
  <c r="D410" i="5" s="1"/>
  <c r="C410" i="5" l="1"/>
  <c r="E410" i="5" l="1"/>
  <c r="D411" i="5" s="1"/>
  <c r="C411" i="5" l="1"/>
  <c r="E411" i="5" l="1"/>
  <c r="D412" i="5" s="1"/>
  <c r="C412" i="5" l="1"/>
  <c r="E412" i="5" l="1"/>
  <c r="D413" i="5" s="1"/>
  <c r="C413" i="5" s="1"/>
  <c r="E413" i="5" l="1"/>
  <c r="D414" i="5" s="1"/>
  <c r="C414" i="5" s="1"/>
  <c r="E414" i="5" l="1"/>
  <c r="D415" i="5" s="1"/>
  <c r="C415" i="5" s="1"/>
  <c r="E415" i="5" l="1"/>
  <c r="D416" i="5" s="1"/>
  <c r="C416" i="5" l="1"/>
  <c r="E416" i="5" l="1"/>
  <c r="D417" i="5" s="1"/>
  <c r="C417" i="5" s="1"/>
  <c r="E417" i="5" l="1"/>
  <c r="D418" i="5" s="1"/>
  <c r="C418" i="5" l="1"/>
  <c r="E418" i="5" l="1"/>
  <c r="D419" i="5" s="1"/>
  <c r="C419" i="5" l="1"/>
  <c r="E419" i="5" l="1"/>
  <c r="D420" i="5" s="1"/>
  <c r="C420" i="5"/>
  <c r="E420" i="5" l="1"/>
  <c r="D421" i="5" s="1"/>
  <c r="C421" i="5" l="1"/>
  <c r="E421" i="5" l="1"/>
  <c r="D422" i="5" s="1"/>
  <c r="C422" i="5" l="1"/>
  <c r="E422" i="5" l="1"/>
  <c r="D423" i="5" s="1"/>
  <c r="C423" i="5"/>
  <c r="E423" i="5" l="1"/>
  <c r="D424" i="5" s="1"/>
  <c r="C424" i="5" l="1"/>
  <c r="E424" i="5" l="1"/>
  <c r="D425" i="5" s="1"/>
  <c r="C425" i="5" l="1"/>
  <c r="E425" i="5" l="1"/>
  <c r="D426" i="5" s="1"/>
  <c r="C426" i="5" s="1"/>
  <c r="E426" i="5" l="1"/>
  <c r="D427" i="5" s="1"/>
  <c r="C427" i="5" l="1"/>
  <c r="E427" i="5" l="1"/>
  <c r="D428" i="5" s="1"/>
  <c r="C428" i="5"/>
  <c r="E428" i="5" l="1"/>
  <c r="D429" i="5" s="1"/>
  <c r="C429" i="5" l="1"/>
  <c r="E429" i="5" l="1"/>
  <c r="D430" i="5" s="1"/>
  <c r="C430" i="5"/>
  <c r="E430" i="5" l="1"/>
  <c r="D431" i="5" s="1"/>
  <c r="C431" i="5" l="1"/>
  <c r="E431" i="5" l="1"/>
  <c r="D432" i="5" s="1"/>
  <c r="C432" i="5"/>
  <c r="E432" i="5" l="1"/>
  <c r="D433" i="5" s="1"/>
  <c r="C433" i="5" l="1"/>
  <c r="E433" i="5" l="1"/>
  <c r="D434" i="5" s="1"/>
  <c r="C434" i="5"/>
  <c r="E434" i="5" l="1"/>
  <c r="D435" i="5" s="1"/>
  <c r="C435" i="5" l="1"/>
  <c r="E435" i="5" l="1"/>
  <c r="D436" i="5" s="1"/>
  <c r="C436" i="5"/>
  <c r="E436" i="5" l="1"/>
  <c r="D437" i="5" s="1"/>
  <c r="C437" i="5" l="1"/>
  <c r="E437" i="5" l="1"/>
  <c r="D438" i="5" s="1"/>
  <c r="C438" i="5" l="1"/>
  <c r="E438" i="5" l="1"/>
  <c r="D439" i="5" s="1"/>
  <c r="C439" i="5"/>
  <c r="E439" i="5" l="1"/>
  <c r="D440" i="5" s="1"/>
  <c r="C440" i="5" l="1"/>
  <c r="E440" i="5" l="1"/>
  <c r="D441" i="5" s="1"/>
  <c r="C441" i="5" l="1"/>
  <c r="E441" i="5" l="1"/>
  <c r="D442" i="5" s="1"/>
  <c r="C442" i="5"/>
  <c r="E442" i="5" l="1"/>
  <c r="D443" i="5" s="1"/>
  <c r="C443" i="5" l="1"/>
  <c r="E443" i="5" l="1"/>
  <c r="D444" i="5" s="1"/>
  <c r="C444" i="5"/>
  <c r="E444" i="5" l="1"/>
  <c r="D445" i="5" s="1"/>
  <c r="C445" i="5" l="1"/>
  <c r="E445" i="5" l="1"/>
  <c r="D446" i="5" s="1"/>
  <c r="C446" i="5"/>
  <c r="E446" i="5" l="1"/>
  <c r="D447" i="5" s="1"/>
  <c r="C447" i="5" l="1"/>
  <c r="E447" i="5" l="1"/>
  <c r="D448" i="5" s="1"/>
  <c r="C448" i="5"/>
  <c r="E448" i="5" l="1"/>
  <c r="D449" i="5" s="1"/>
  <c r="C449" i="5" l="1"/>
  <c r="E449" i="5" l="1"/>
  <c r="D450" i="5" s="1"/>
  <c r="C450" i="5"/>
  <c r="E450" i="5" l="1"/>
  <c r="D451" i="5" s="1"/>
  <c r="C451" i="5" l="1"/>
  <c r="E451" i="5" l="1"/>
  <c r="D452" i="5" s="1"/>
  <c r="C452" i="5"/>
  <c r="E452" i="5" l="1"/>
  <c r="D453" i="5" s="1"/>
  <c r="C453" i="5" s="1"/>
  <c r="E453" i="5" l="1"/>
  <c r="D454" i="5" s="1"/>
  <c r="C454" i="5" l="1"/>
  <c r="E454" i="5" l="1"/>
  <c r="D455" i="5" s="1"/>
  <c r="C455" i="5" l="1"/>
  <c r="E455" i="5" l="1"/>
  <c r="D456" i="5" s="1"/>
  <c r="C456" i="5" l="1"/>
  <c r="E456" i="5" l="1"/>
  <c r="D457" i="5" s="1"/>
  <c r="C457" i="5" s="1"/>
  <c r="E457" i="5" l="1"/>
  <c r="D458" i="5" s="1"/>
  <c r="C458" i="5" l="1"/>
  <c r="E458" i="5" l="1"/>
  <c r="D459" i="5" s="1"/>
  <c r="C459" i="5" s="1"/>
  <c r="E459" i="5" l="1"/>
  <c r="D460" i="5" s="1"/>
  <c r="C460" i="5" l="1"/>
  <c r="E460" i="5" l="1"/>
  <c r="D461" i="5" s="1"/>
  <c r="C461" i="5" l="1"/>
  <c r="E461" i="5" l="1"/>
  <c r="D462" i="5" s="1"/>
  <c r="C462" i="5"/>
  <c r="E462" i="5" l="1"/>
  <c r="D463" i="5"/>
  <c r="C463" i="5" l="1"/>
  <c r="E463" i="5" l="1"/>
  <c r="D464" i="5" s="1"/>
  <c r="C464" i="5"/>
  <c r="E464" i="5" l="1"/>
  <c r="D465" i="5"/>
  <c r="C465" i="5" l="1"/>
  <c r="E465" i="5" l="1"/>
  <c r="D466" i="5" s="1"/>
  <c r="C466" i="5" l="1"/>
  <c r="E466" i="5" l="1"/>
  <c r="D467" i="5" s="1"/>
  <c r="C467" i="5"/>
  <c r="E467" i="5" l="1"/>
  <c r="D468" i="5"/>
  <c r="C468" i="5" l="1"/>
  <c r="E468" i="5" l="1"/>
  <c r="D469" i="5" s="1"/>
  <c r="C469" i="5" l="1"/>
  <c r="E469" i="5" l="1"/>
  <c r="D470" i="5" s="1"/>
  <c r="C470" i="5" l="1"/>
  <c r="E470" i="5" l="1"/>
  <c r="D471" i="5" s="1"/>
  <c r="C471" i="5" l="1"/>
  <c r="E471" i="5" l="1"/>
  <c r="D472" i="5" s="1"/>
  <c r="C472" i="5"/>
  <c r="E472" i="5" l="1"/>
  <c r="D473" i="5"/>
  <c r="C473" i="5" l="1"/>
  <c r="E473" i="5" l="1"/>
  <c r="D474" i="5" s="1"/>
  <c r="C474" i="5"/>
  <c r="E474" i="5" l="1"/>
  <c r="D475" i="5"/>
  <c r="C475" i="5" l="1"/>
  <c r="E475" i="5" l="1"/>
  <c r="D476" i="5" s="1"/>
  <c r="C476" i="5"/>
  <c r="E476" i="5" l="1"/>
  <c r="D477" i="5"/>
  <c r="C477" i="5" l="1"/>
  <c r="E477" i="5" l="1"/>
  <c r="D478" i="5" s="1"/>
  <c r="C478" i="5" l="1"/>
  <c r="E478" i="5" l="1"/>
  <c r="D479" i="5" s="1"/>
  <c r="C479" i="5" l="1"/>
  <c r="E479" i="5" l="1"/>
  <c r="D480" i="5" s="1"/>
  <c r="C480" i="5"/>
  <c r="E480" i="5" l="1"/>
  <c r="D481" i="5"/>
  <c r="C481" i="5" l="1"/>
  <c r="E481" i="5" l="1"/>
  <c r="D482" i="5" s="1"/>
  <c r="C482" i="5"/>
  <c r="E482" i="5" l="1"/>
  <c r="D483" i="5"/>
  <c r="C483" i="5" l="1"/>
  <c r="E483" i="5" l="1"/>
  <c r="D484" i="5" s="1"/>
  <c r="C484" i="5"/>
  <c r="E484" i="5" l="1"/>
  <c r="D485" i="5"/>
  <c r="C485" i="5" l="1"/>
  <c r="E485" i="5" l="1"/>
  <c r="D486" i="5" s="1"/>
  <c r="C486" i="5" l="1"/>
  <c r="E486" i="5" l="1"/>
  <c r="D487" i="5" s="1"/>
  <c r="C487" i="5"/>
  <c r="E487" i="5" l="1"/>
  <c r="D488" i="5"/>
  <c r="C488" i="5" l="1"/>
  <c r="E488" i="5" l="1"/>
  <c r="D489" i="5" s="1"/>
  <c r="C489" i="5" l="1"/>
  <c r="E489" i="5" l="1"/>
  <c r="D490" i="5" s="1"/>
  <c r="C490" i="5"/>
  <c r="E490" i="5" l="1"/>
  <c r="D491" i="5"/>
  <c r="C491" i="5" l="1"/>
  <c r="E491" i="5" l="1"/>
  <c r="D492" i="5" s="1"/>
  <c r="C492" i="5"/>
  <c r="E492" i="5" l="1"/>
  <c r="D493" i="5"/>
  <c r="C493" i="5" l="1"/>
  <c r="E493" i="5" l="1"/>
  <c r="D494" i="5" s="1"/>
  <c r="C494" i="5"/>
  <c r="E494" i="5" l="1"/>
  <c r="D495" i="5"/>
  <c r="C495" i="5" l="1"/>
  <c r="E495" i="5" l="1"/>
  <c r="D496" i="5" s="1"/>
  <c r="C496" i="5"/>
  <c r="E496" i="5" l="1"/>
  <c r="D497" i="5"/>
  <c r="C497" i="5" l="1"/>
  <c r="E497" i="5" l="1"/>
  <c r="D498" i="5" s="1"/>
  <c r="C498" i="5"/>
  <c r="E498" i="5" l="1"/>
  <c r="D499" i="5"/>
  <c r="C499" i="5" l="1"/>
  <c r="E499" i="5" l="1"/>
  <c r="D500" i="5" s="1"/>
  <c r="C500" i="5"/>
  <c r="E500" i="5" l="1"/>
  <c r="D501" i="5" s="1"/>
  <c r="C501" i="5" l="1"/>
  <c r="E501" i="5" l="1"/>
  <c r="D502" i="5" s="1"/>
  <c r="C502" i="5" s="1"/>
  <c r="E502" i="5" l="1"/>
  <c r="D503" i="5" s="1"/>
  <c r="C503" i="5" l="1"/>
  <c r="E503" i="5" l="1"/>
  <c r="D504" i="5" s="1"/>
  <c r="C504" i="5" l="1"/>
  <c r="E504" i="5" l="1"/>
  <c r="D505" i="5" s="1"/>
  <c r="C505" i="5" s="1"/>
  <c r="E505" i="5" l="1"/>
  <c r="D506" i="5" s="1"/>
  <c r="C506" i="5" l="1"/>
  <c r="E506" i="5" l="1"/>
  <c r="D507" i="5" s="1"/>
  <c r="C507" i="5" l="1"/>
  <c r="E507" i="5" l="1"/>
  <c r="D508" i="5" s="1"/>
  <c r="C508" i="5" l="1"/>
  <c r="E508" i="5" l="1"/>
  <c r="D509" i="5" s="1"/>
  <c r="C509" i="5" l="1"/>
  <c r="E509" i="5" l="1"/>
  <c r="D510" i="5" s="1"/>
  <c r="C510" i="5"/>
  <c r="E510" i="5" l="1"/>
  <c r="D511" i="5" s="1"/>
  <c r="C511" i="5" s="1"/>
  <c r="E511" i="5" l="1"/>
  <c r="D512" i="5" s="1"/>
  <c r="C512" i="5" l="1"/>
  <c r="E512" i="5" l="1"/>
  <c r="D513" i="5" s="1"/>
  <c r="C513" i="5" s="1"/>
  <c r="E513" i="5" l="1"/>
  <c r="D514" i="5" s="1"/>
  <c r="C514" i="5" l="1"/>
  <c r="E514" i="5" l="1"/>
  <c r="D515" i="5" s="1"/>
  <c r="C515" i="5" l="1"/>
  <c r="E515" i="5" l="1"/>
  <c r="D516" i="5" s="1"/>
  <c r="C516" i="5" l="1"/>
  <c r="E516" i="5" l="1"/>
  <c r="D517" i="5" s="1"/>
  <c r="C517" i="5" s="1"/>
  <c r="E517" i="5" l="1"/>
  <c r="D518" i="5" s="1"/>
  <c r="C518" i="5" s="1"/>
  <c r="E518" i="5" l="1"/>
  <c r="D519" i="5" s="1"/>
  <c r="C519" i="5" l="1"/>
  <c r="E519" i="5" l="1"/>
  <c r="D520" i="5" s="1"/>
  <c r="C520" i="5" l="1"/>
  <c r="E520" i="5" l="1"/>
  <c r="D521" i="5" s="1"/>
  <c r="C521" i="5" s="1"/>
  <c r="E521" i="5" l="1"/>
  <c r="D522" i="5" s="1"/>
  <c r="C522" i="5" l="1"/>
  <c r="E522" i="5" l="1"/>
  <c r="D523" i="5" s="1"/>
  <c r="C523" i="5" s="1"/>
  <c r="E523" i="5" l="1"/>
  <c r="D524" i="5" s="1"/>
  <c r="C524" i="5" l="1"/>
  <c r="E524" i="5" l="1"/>
  <c r="D525" i="5" s="1"/>
  <c r="C525" i="5" s="1"/>
  <c r="E525" i="5" l="1"/>
  <c r="D526" i="5" s="1"/>
  <c r="C526" i="5" l="1"/>
  <c r="E526" i="5" l="1"/>
  <c r="D527" i="5" s="1"/>
  <c r="C527" i="5" s="1"/>
  <c r="E527" i="5" l="1"/>
  <c r="D528" i="5"/>
  <c r="C528" i="5" l="1"/>
  <c r="E528" i="5" l="1"/>
  <c r="D529" i="5" s="1"/>
  <c r="C529" i="5" l="1"/>
  <c r="E529" i="5" l="1"/>
  <c r="D530" i="5" s="1"/>
  <c r="C530" i="5" l="1"/>
  <c r="E530" i="5" l="1"/>
  <c r="D531" i="5" s="1"/>
  <c r="C531" i="5"/>
  <c r="E531" i="5" l="1"/>
  <c r="D532" i="5" s="1"/>
  <c r="C532" i="5" l="1"/>
  <c r="E532" i="5" l="1"/>
  <c r="D533" i="5" s="1"/>
  <c r="C533" i="5" s="1"/>
  <c r="E533" i="5" l="1"/>
  <c r="D534" i="5" s="1"/>
  <c r="C534" i="5" s="1"/>
  <c r="E534" i="5" l="1"/>
  <c r="D535" i="5" s="1"/>
  <c r="C535" i="5" s="1"/>
  <c r="E535" i="5" l="1"/>
  <c r="D536" i="5" s="1"/>
  <c r="C536" i="5" l="1"/>
  <c r="E536" i="5" l="1"/>
  <c r="D537" i="5" s="1"/>
  <c r="C537" i="5" s="1"/>
  <c r="E537" i="5" l="1"/>
  <c r="D538" i="5" s="1"/>
  <c r="C538" i="5" l="1"/>
  <c r="E538" i="5" l="1"/>
  <c r="D539" i="5" s="1"/>
  <c r="C539" i="5" l="1"/>
  <c r="E539" i="5" l="1"/>
  <c r="D540" i="5" s="1"/>
  <c r="C540" i="5" l="1"/>
  <c r="E540" i="5" l="1"/>
  <c r="D541" i="5" s="1"/>
  <c r="C541" i="5" s="1"/>
  <c r="E541" i="5" l="1"/>
  <c r="D542" i="5" s="1"/>
  <c r="C542" i="5" s="1"/>
  <c r="E542" i="5" l="1"/>
  <c r="D543" i="5" s="1"/>
  <c r="C543" i="5" s="1"/>
  <c r="E543" i="5" l="1"/>
  <c r="D544" i="5" s="1"/>
  <c r="C544" i="5" l="1"/>
  <c r="E544" i="5" l="1"/>
  <c r="D545" i="5" s="1"/>
  <c r="C545" i="5" s="1"/>
  <c r="E545" i="5" l="1"/>
  <c r="D546" i="5" s="1"/>
  <c r="C546" i="5" l="1"/>
  <c r="E546" i="5" l="1"/>
  <c r="D547" i="5" s="1"/>
  <c r="C547" i="5" l="1"/>
  <c r="E547" i="5" l="1"/>
  <c r="D548" i="5" s="1"/>
  <c r="C548" i="5" l="1"/>
  <c r="E548" i="5" l="1"/>
  <c r="D549" i="5" s="1"/>
  <c r="C549" i="5" s="1"/>
  <c r="E549" i="5" l="1"/>
  <c r="D550" i="5" s="1"/>
  <c r="C550" i="5" s="1"/>
  <c r="E550" i="5" l="1"/>
  <c r="D551" i="5" s="1"/>
  <c r="C551" i="5" l="1"/>
  <c r="E551" i="5" l="1"/>
  <c r="D552" i="5" s="1"/>
  <c r="C552" i="5" l="1"/>
  <c r="E552" i="5" l="1"/>
  <c r="D553" i="5" s="1"/>
  <c r="C553" i="5" s="1"/>
  <c r="E553" i="5" l="1"/>
  <c r="D554" i="5" s="1"/>
  <c r="C554" i="5" l="1"/>
  <c r="E554" i="5" l="1"/>
  <c r="D555" i="5" s="1"/>
  <c r="C555" i="5" l="1"/>
  <c r="E555" i="5" l="1"/>
  <c r="D556" i="5" s="1"/>
  <c r="C556" i="5" l="1"/>
  <c r="E556" i="5" l="1"/>
  <c r="D557" i="5" s="1"/>
  <c r="C557" i="5" s="1"/>
  <c r="E557" i="5" l="1"/>
  <c r="D558" i="5" s="1"/>
  <c r="C558" i="5" l="1"/>
  <c r="E558" i="5" l="1"/>
  <c r="D559" i="5" s="1"/>
  <c r="C559" i="5" s="1"/>
  <c r="E559" i="5" l="1"/>
  <c r="D560" i="5" s="1"/>
  <c r="C560" i="5" l="1"/>
  <c r="E560" i="5" l="1"/>
  <c r="D561" i="5" s="1"/>
  <c r="C561" i="5" s="1"/>
  <c r="E561" i="5" l="1"/>
  <c r="D562" i="5" s="1"/>
  <c r="C562" i="5" l="1"/>
  <c r="E562" i="5" l="1"/>
  <c r="D563" i="5" s="1"/>
  <c r="C563" i="5" l="1"/>
  <c r="E563" i="5" l="1"/>
  <c r="D564" i="5" s="1"/>
  <c r="C564" i="5" l="1"/>
  <c r="E564" i="5" l="1"/>
  <c r="D565" i="5" s="1"/>
  <c r="C565" i="5" s="1"/>
  <c r="E565" i="5" l="1"/>
  <c r="D566" i="5" s="1"/>
  <c r="C566" i="5" s="1"/>
  <c r="E566" i="5" l="1"/>
  <c r="D567" i="5" s="1"/>
  <c r="C567" i="5" l="1"/>
  <c r="E567" i="5" l="1"/>
  <c r="D568" i="5" s="1"/>
  <c r="C568" i="5" l="1"/>
  <c r="E568" i="5" l="1"/>
  <c r="D569" i="5" s="1"/>
  <c r="C569" i="5" l="1"/>
  <c r="E569" i="5" l="1"/>
  <c r="D570" i="5" s="1"/>
  <c r="C570" i="5" s="1"/>
  <c r="E570" i="5" l="1"/>
  <c r="D571" i="5" s="1"/>
  <c r="C571" i="5" l="1"/>
  <c r="E571" i="5" l="1"/>
  <c r="D572" i="5" s="1"/>
  <c r="C572" i="5" s="1"/>
  <c r="E572" i="5" l="1"/>
  <c r="D573" i="5" s="1"/>
  <c r="C573" i="5" l="1"/>
  <c r="E573" i="5" l="1"/>
  <c r="D574" i="5" s="1"/>
  <c r="C574" i="5" l="1"/>
  <c r="E574" i="5" l="1"/>
  <c r="D575" i="5" s="1"/>
  <c r="C575" i="5" l="1"/>
  <c r="E575" i="5" l="1"/>
  <c r="D576" i="5" s="1"/>
  <c r="C576" i="5" s="1"/>
  <c r="E576" i="5" l="1"/>
  <c r="D577" i="5" s="1"/>
  <c r="C577" i="5" s="1"/>
  <c r="E577" i="5" l="1"/>
  <c r="D578" i="5" s="1"/>
  <c r="C578" i="5" l="1"/>
  <c r="E578" i="5" l="1"/>
  <c r="D579" i="5" s="1"/>
  <c r="C579" i="5" l="1"/>
  <c r="E579" i="5" l="1"/>
  <c r="D580" i="5" s="1"/>
  <c r="C580" i="5" s="1"/>
  <c r="E580" i="5" l="1"/>
  <c r="D581" i="5" s="1"/>
  <c r="C581" i="5" l="1"/>
  <c r="E581" i="5" l="1"/>
  <c r="D582" i="5" s="1"/>
  <c r="C582" i="5" l="1"/>
  <c r="E582" i="5" l="1"/>
  <c r="D583" i="5" s="1"/>
  <c r="C583" i="5" s="1"/>
  <c r="E583" i="5" l="1"/>
  <c r="D584" i="5" s="1"/>
  <c r="C584" i="5" l="1"/>
  <c r="E584" i="5" l="1"/>
  <c r="D585" i="5" s="1"/>
  <c r="C585" i="5" s="1"/>
  <c r="E585" i="5" l="1"/>
  <c r="D586" i="5" s="1"/>
  <c r="C586" i="5" l="1"/>
  <c r="E586" i="5" l="1"/>
  <c r="D587" i="5" s="1"/>
  <c r="C587" i="5"/>
  <c r="E587" i="5" l="1"/>
  <c r="D588" i="5" s="1"/>
  <c r="C588" i="5" l="1"/>
  <c r="E588" i="5" l="1"/>
  <c r="D589" i="5" s="1"/>
  <c r="C589" i="5" s="1"/>
  <c r="E589" i="5" l="1"/>
  <c r="D590" i="5" s="1"/>
  <c r="C590" i="5" l="1"/>
  <c r="E590" i="5" l="1"/>
  <c r="D591" i="5" s="1"/>
  <c r="C591" i="5" s="1"/>
  <c r="E591" i="5" l="1"/>
  <c r="D592" i="5" s="1"/>
  <c r="C592" i="5" l="1"/>
  <c r="E592" i="5" l="1"/>
  <c r="D593" i="5" s="1"/>
  <c r="C593" i="5" l="1"/>
  <c r="E593" i="5" l="1"/>
  <c r="D594" i="5" s="1"/>
  <c r="C594" i="5"/>
  <c r="E594" i="5" l="1"/>
  <c r="D595" i="5" s="1"/>
  <c r="C595" i="5" l="1"/>
  <c r="E595" i="5" l="1"/>
  <c r="D596" i="5" s="1"/>
  <c r="C596" i="5" l="1"/>
  <c r="E596" i="5" l="1"/>
  <c r="D597" i="5" s="1"/>
  <c r="C597" i="5" s="1"/>
  <c r="E597" i="5" l="1"/>
  <c r="D598" i="5" s="1"/>
  <c r="C598" i="5" l="1"/>
  <c r="E598" i="5" l="1"/>
  <c r="D599" i="5" s="1"/>
  <c r="C599" i="5"/>
  <c r="E599" i="5" l="1"/>
  <c r="D600" i="5" s="1"/>
  <c r="C600" i="5" l="1"/>
  <c r="E600" i="5" l="1"/>
  <c r="D601" i="5" s="1"/>
  <c r="C601" i="5"/>
  <c r="E601" i="5" l="1"/>
  <c r="D602" i="5" s="1"/>
  <c r="C602" i="5" l="1"/>
  <c r="E602" i="5" l="1"/>
  <c r="D603" i="5" s="1"/>
  <c r="C603" i="5"/>
  <c r="E603" i="5" l="1"/>
  <c r="D604" i="5"/>
  <c r="C604" i="5" l="1"/>
  <c r="E604" i="5" l="1"/>
  <c r="D605" i="5" s="1"/>
  <c r="C605" i="5" s="1"/>
  <c r="E605" i="5" l="1"/>
  <c r="D606" i="5" s="1"/>
  <c r="C606" i="5" l="1"/>
  <c r="E606" i="5" l="1"/>
  <c r="D607" i="5" s="1"/>
  <c r="C607" i="5" s="1"/>
  <c r="E607" i="5" l="1"/>
  <c r="D608" i="5" s="1"/>
  <c r="C608" i="5" l="1"/>
  <c r="E608" i="5" l="1"/>
  <c r="D609" i="5" s="1"/>
  <c r="C609" i="5" l="1"/>
  <c r="E609" i="5" l="1"/>
  <c r="D610" i="5" s="1"/>
  <c r="C610" i="5"/>
  <c r="E610" i="5" l="1"/>
  <c r="D611" i="5" s="1"/>
  <c r="C611" i="5" l="1"/>
  <c r="E611" i="5" l="1"/>
  <c r="D612" i="5" s="1"/>
  <c r="C612" i="5" l="1"/>
  <c r="E612" i="5" l="1"/>
  <c r="D613" i="5" s="1"/>
  <c r="C613" i="5" s="1"/>
  <c r="E613" i="5" l="1"/>
  <c r="D614" i="5" s="1"/>
  <c r="C614" i="5" l="1"/>
  <c r="E614" i="5" l="1"/>
  <c r="D615" i="5" s="1"/>
  <c r="C615" i="5" s="1"/>
  <c r="E615" i="5" l="1"/>
  <c r="D616" i="5" s="1"/>
  <c r="C616" i="5" l="1"/>
  <c r="E616" i="5" l="1"/>
  <c r="D617" i="5" s="1"/>
  <c r="C617" i="5" s="1"/>
  <c r="E617" i="5" l="1"/>
  <c r="D618" i="5" s="1"/>
  <c r="C618" i="5" l="1"/>
  <c r="E618" i="5" l="1"/>
  <c r="D619" i="5" s="1"/>
  <c r="C619" i="5" s="1"/>
  <c r="E619" i="5" l="1"/>
  <c r="D620" i="5" s="1"/>
  <c r="C620" i="5" l="1"/>
  <c r="E620" i="5" l="1"/>
  <c r="D621" i="5" s="1"/>
  <c r="C621" i="5" s="1"/>
  <c r="E621" i="5" l="1"/>
  <c r="D622" i="5" s="1"/>
  <c r="C622" i="5" l="1"/>
  <c r="E622" i="5" l="1"/>
  <c r="D623" i="5" s="1"/>
  <c r="C623" i="5" s="1"/>
  <c r="E623" i="5" l="1"/>
  <c r="D624" i="5" s="1"/>
  <c r="C624" i="5" l="1"/>
  <c r="E624" i="5" l="1"/>
  <c r="D625" i="5" s="1"/>
  <c r="C625" i="5" l="1"/>
  <c r="E625" i="5" l="1"/>
  <c r="D626" i="5" s="1"/>
  <c r="C626" i="5" l="1"/>
  <c r="E626" i="5" l="1"/>
  <c r="D627" i="5" s="1"/>
  <c r="C627" i="5" l="1"/>
  <c r="E627" i="5" l="1"/>
  <c r="D628" i="5" s="1"/>
  <c r="C628" i="5" s="1"/>
  <c r="E628" i="5" l="1"/>
  <c r="D629" i="5" s="1"/>
  <c r="C629" i="5" l="1"/>
  <c r="E629" i="5" l="1"/>
  <c r="D630" i="5" s="1"/>
  <c r="C630" i="5" l="1"/>
  <c r="E630" i="5" l="1"/>
  <c r="D631" i="5" s="1"/>
  <c r="C631" i="5" l="1"/>
  <c r="E631" i="5" l="1"/>
  <c r="D632" i="5" s="1"/>
  <c r="C632" i="5" s="1"/>
  <c r="E632" i="5" l="1"/>
  <c r="D633" i="5" s="1"/>
  <c r="C633" i="5" l="1"/>
  <c r="E633" i="5" l="1"/>
  <c r="D634" i="5" s="1"/>
  <c r="C634" i="5" s="1"/>
  <c r="E634" i="5" l="1"/>
  <c r="D635" i="5" s="1"/>
  <c r="C635" i="5" l="1"/>
  <c r="E635" i="5" l="1"/>
  <c r="D636" i="5" s="1"/>
  <c r="C636" i="5" s="1"/>
  <c r="E636" i="5" l="1"/>
  <c r="D637" i="5" s="1"/>
  <c r="C637" i="5" l="1"/>
  <c r="E637" i="5" l="1"/>
  <c r="D638" i="5" s="1"/>
  <c r="C638" i="5" l="1"/>
  <c r="E638" i="5" l="1"/>
  <c r="D639" i="5" s="1"/>
  <c r="C639" i="5" s="1"/>
  <c r="E639" i="5" l="1"/>
  <c r="D640" i="5"/>
  <c r="C640" i="5" l="1"/>
  <c r="E640" i="5" l="1"/>
  <c r="D641" i="5" s="1"/>
  <c r="C641" i="5" l="1"/>
  <c r="E641" i="5" l="1"/>
  <c r="D642" i="5" s="1"/>
  <c r="C642" i="5" s="1"/>
  <c r="E642" i="5" l="1"/>
  <c r="D643" i="5" s="1"/>
  <c r="C643" i="5" l="1"/>
  <c r="E643" i="5" l="1"/>
  <c r="D644" i="5" s="1"/>
  <c r="C644" i="5" l="1"/>
  <c r="E644" i="5" l="1"/>
  <c r="D645" i="5" s="1"/>
  <c r="C645" i="5" s="1"/>
  <c r="E645" i="5" l="1"/>
  <c r="D646" i="5" s="1"/>
  <c r="C646" i="5" l="1"/>
  <c r="E646" i="5" l="1"/>
  <c r="D647" i="5" s="1"/>
  <c r="C647" i="5" s="1"/>
  <c r="E647" i="5" l="1"/>
  <c r="D648" i="5" s="1"/>
  <c r="C648" i="5" l="1"/>
  <c r="E648" i="5" l="1"/>
  <c r="D649" i="5" s="1"/>
  <c r="C649" i="5" s="1"/>
  <c r="E649" i="5" l="1"/>
  <c r="D650" i="5" s="1"/>
  <c r="C650" i="5" l="1"/>
  <c r="E650" i="5" l="1"/>
  <c r="D651" i="5" s="1"/>
  <c r="C651" i="5" s="1"/>
  <c r="E651" i="5" l="1"/>
  <c r="D652" i="5" s="1"/>
  <c r="C652" i="5" l="1"/>
  <c r="E652" i="5" l="1"/>
  <c r="D653" i="5" s="1"/>
  <c r="C653" i="5" s="1"/>
  <c r="E653" i="5" l="1"/>
  <c r="D654" i="5" s="1"/>
  <c r="C654" i="5" l="1"/>
  <c r="E654" i="5" l="1"/>
  <c r="D655" i="5" s="1"/>
  <c r="C655" i="5" s="1"/>
  <c r="E655" i="5" l="1"/>
  <c r="D656" i="5" s="1"/>
  <c r="C656" i="5" l="1"/>
  <c r="E656" i="5" l="1"/>
  <c r="D657" i="5" s="1"/>
  <c r="C657" i="5" l="1"/>
  <c r="E657" i="5" l="1"/>
  <c r="D658" i="5" s="1"/>
  <c r="C658" i="5" s="1"/>
  <c r="E658" i="5" l="1"/>
  <c r="D659" i="5" s="1"/>
  <c r="C659" i="5" l="1"/>
  <c r="E659" i="5" l="1"/>
  <c r="D660" i="5" s="1"/>
  <c r="C660" i="5" l="1"/>
  <c r="E660" i="5" l="1"/>
  <c r="D661" i="5" s="1"/>
  <c r="C661" i="5" s="1"/>
  <c r="E661" i="5" l="1"/>
  <c r="D662" i="5" s="1"/>
  <c r="C662" i="5" l="1"/>
  <c r="E662" i="5" l="1"/>
  <c r="D663" i="5" s="1"/>
  <c r="C663" i="5" s="1"/>
  <c r="E663" i="5" l="1"/>
  <c r="D664" i="5" s="1"/>
  <c r="C664" i="5" l="1"/>
  <c r="E664" i="5" l="1"/>
  <c r="D665" i="5" s="1"/>
  <c r="C665" i="5" s="1"/>
  <c r="E665" i="5" l="1"/>
  <c r="D666" i="5" s="1"/>
  <c r="C666" i="5" l="1"/>
  <c r="E666" i="5" l="1"/>
  <c r="D667" i="5" s="1"/>
  <c r="C667" i="5" s="1"/>
  <c r="E667" i="5" l="1"/>
  <c r="D668" i="5" s="1"/>
  <c r="C668" i="5" l="1"/>
  <c r="E668" i="5" l="1"/>
  <c r="D669" i="5" s="1"/>
  <c r="C669" i="5" s="1"/>
  <c r="E669" i="5" l="1"/>
  <c r="D670" i="5" s="1"/>
  <c r="C670" i="5" l="1"/>
  <c r="E670" i="5" l="1"/>
  <c r="D671" i="5" s="1"/>
  <c r="C671" i="5" s="1"/>
  <c r="E671" i="5" l="1"/>
  <c r="D672" i="5" s="1"/>
  <c r="C672" i="5" l="1"/>
  <c r="E672" i="5" l="1"/>
  <c r="D673" i="5" s="1"/>
  <c r="C673" i="5" l="1"/>
  <c r="E673" i="5" l="1"/>
  <c r="D674" i="5" s="1"/>
  <c r="C674" i="5" s="1"/>
  <c r="E674" i="5" l="1"/>
  <c r="D675" i="5" s="1"/>
  <c r="C675" i="5" l="1"/>
  <c r="E675" i="5" l="1"/>
  <c r="D676" i="5" s="1"/>
  <c r="C676" i="5" l="1"/>
  <c r="E676" i="5" l="1"/>
  <c r="D677" i="5" s="1"/>
  <c r="C677" i="5" s="1"/>
  <c r="E677" i="5" l="1"/>
  <c r="D678" i="5" s="1"/>
  <c r="C678" i="5" l="1"/>
  <c r="E678" i="5" l="1"/>
  <c r="D679" i="5" s="1"/>
  <c r="C679" i="5" l="1"/>
  <c r="E679" i="5" l="1"/>
  <c r="D680" i="5" s="1"/>
  <c r="C680" i="5" s="1"/>
  <c r="E680" i="5" l="1"/>
  <c r="D681" i="5" s="1"/>
  <c r="C681" i="5" l="1"/>
  <c r="E681" i="5" l="1"/>
  <c r="D682" i="5" s="1"/>
  <c r="C682" i="5" l="1"/>
  <c r="E682" i="5" l="1"/>
  <c r="D683" i="5" s="1"/>
  <c r="C683" i="5" s="1"/>
  <c r="E683" i="5" l="1"/>
  <c r="D684" i="5" s="1"/>
  <c r="C684" i="5" s="1"/>
  <c r="E684" i="5" l="1"/>
  <c r="D685" i="5" s="1"/>
  <c r="C685" i="5" l="1"/>
  <c r="E685" i="5" l="1"/>
  <c r="D686" i="5" s="1"/>
  <c r="C686" i="5" s="1"/>
  <c r="E686" i="5" l="1"/>
  <c r="D687" i="5" s="1"/>
  <c r="C687" i="5" l="1"/>
  <c r="E687" i="5" l="1"/>
  <c r="D688" i="5" s="1"/>
  <c r="C688" i="5" s="1"/>
  <c r="E688" i="5" l="1"/>
  <c r="D689" i="5"/>
  <c r="C689" i="5" s="1"/>
  <c r="E689" i="5" l="1"/>
  <c r="D690" i="5" s="1"/>
  <c r="C690" i="5" l="1"/>
  <c r="E690" i="5" l="1"/>
  <c r="D691" i="5" s="1"/>
  <c r="C691" i="5" l="1"/>
  <c r="E691" i="5" l="1"/>
  <c r="D692" i="5" s="1"/>
  <c r="C692" i="5" s="1"/>
  <c r="E692" i="5" l="1"/>
  <c r="D693" i="5" s="1"/>
  <c r="C693" i="5" l="1"/>
  <c r="E693" i="5" l="1"/>
  <c r="D694" i="5" s="1"/>
  <c r="C694" i="5" l="1"/>
  <c r="E694" i="5" l="1"/>
  <c r="D695" i="5" s="1"/>
  <c r="C695" i="5" l="1"/>
  <c r="E695" i="5" l="1"/>
  <c r="D696" i="5" s="1"/>
  <c r="C696" i="5" s="1"/>
  <c r="E696" i="5" l="1"/>
  <c r="D697" i="5" s="1"/>
  <c r="C697" i="5" l="1"/>
  <c r="E697" i="5" l="1"/>
  <c r="D698" i="5" s="1"/>
  <c r="C698" i="5" s="1"/>
  <c r="E698" i="5" l="1"/>
  <c r="D699" i="5" s="1"/>
  <c r="C699" i="5" l="1"/>
  <c r="E699" i="5" l="1"/>
  <c r="D700" i="5" s="1"/>
  <c r="C700" i="5" s="1"/>
  <c r="E700" i="5" l="1"/>
  <c r="D701" i="5" s="1"/>
  <c r="C701" i="5" l="1"/>
  <c r="E701" i="5" l="1"/>
  <c r="D702" i="5" s="1"/>
  <c r="C702" i="5" l="1"/>
  <c r="E702" i="5" l="1"/>
  <c r="D703" i="5" s="1"/>
  <c r="C703" i="5" l="1"/>
  <c r="E703" i="5" l="1"/>
  <c r="D704" i="5" s="1"/>
  <c r="C704" i="5" s="1"/>
  <c r="E704" i="5" l="1"/>
  <c r="D705" i="5"/>
  <c r="C705" i="5" s="1"/>
  <c r="E705" i="5" l="1"/>
  <c r="D706" i="5" s="1"/>
  <c r="C706" i="5" l="1"/>
  <c r="E706" i="5" l="1"/>
  <c r="D707" i="5" s="1"/>
  <c r="C707" i="5" l="1"/>
  <c r="E707" i="5" l="1"/>
  <c r="D708" i="5" s="1"/>
  <c r="C708" i="5" s="1"/>
  <c r="E708" i="5" l="1"/>
  <c r="D709" i="5" s="1"/>
  <c r="C709" i="5" l="1"/>
  <c r="E709" i="5" l="1"/>
  <c r="D710" i="5" s="1"/>
  <c r="C710" i="5" l="1"/>
  <c r="E710" i="5" l="1"/>
  <c r="D711" i="5" s="1"/>
  <c r="C711" i="5" l="1"/>
  <c r="E711" i="5" l="1"/>
  <c r="D712" i="5" s="1"/>
  <c r="C712" i="5" s="1"/>
  <c r="E712" i="5" l="1"/>
  <c r="D713" i="5" s="1"/>
  <c r="C713" i="5" l="1"/>
  <c r="E713" i="5" l="1"/>
  <c r="D714" i="5" s="1"/>
  <c r="C714" i="5" s="1"/>
  <c r="E714" i="5" l="1"/>
  <c r="D715" i="5" s="1"/>
  <c r="C715" i="5" l="1"/>
  <c r="E715" i="5" l="1"/>
  <c r="D716" i="5" s="1"/>
  <c r="C716" i="5" s="1"/>
  <c r="E716" i="5" l="1"/>
  <c r="D717" i="5" s="1"/>
  <c r="C717" i="5" l="1"/>
  <c r="E717" i="5" l="1"/>
  <c r="D718" i="5" s="1"/>
  <c r="C718" i="5"/>
  <c r="E718" i="5" l="1"/>
  <c r="D719" i="5" s="1"/>
  <c r="C719" i="5" l="1"/>
  <c r="E719" i="5" l="1"/>
  <c r="D720" i="5" s="1"/>
  <c r="C720" i="5" l="1"/>
  <c r="E720" i="5" l="1"/>
  <c r="D721" i="5" s="1"/>
  <c r="C721" i="5" l="1"/>
  <c r="E721" i="5" l="1"/>
  <c r="D722" i="5" s="1"/>
  <c r="C722" i="5" s="1"/>
  <c r="E722" i="5" l="1"/>
  <c r="D723" i="5" s="1"/>
  <c r="C723" i="5" l="1"/>
  <c r="E723" i="5" l="1"/>
  <c r="D724" i="5" s="1"/>
  <c r="C724" i="5" l="1"/>
  <c r="E724" i="5" l="1"/>
  <c r="D725" i="5" s="1"/>
  <c r="C725" i="5" s="1"/>
  <c r="E725" i="5" l="1"/>
  <c r="D726" i="5" s="1"/>
  <c r="C726" i="5" l="1"/>
  <c r="E726" i="5" l="1"/>
  <c r="D727" i="5" s="1"/>
  <c r="C727" i="5" s="1"/>
  <c r="E727" i="5" l="1"/>
  <c r="D728" i="5" s="1"/>
  <c r="C728" i="5" l="1"/>
  <c r="E728" i="5" l="1"/>
  <c r="D729" i="5" s="1"/>
  <c r="C729" i="5" s="1"/>
  <c r="E729" i="5" l="1"/>
  <c r="D730" i="5" s="1"/>
  <c r="C730" i="5" l="1"/>
  <c r="E730" i="5" l="1"/>
  <c r="D731" i="5" s="1"/>
  <c r="C731" i="5" s="1"/>
  <c r="E731" i="5" l="1"/>
  <c r="D732" i="5" s="1"/>
  <c r="C732" i="5" l="1"/>
  <c r="E732" i="5" l="1"/>
  <c r="D733" i="5" s="1"/>
  <c r="C733" i="5" s="1"/>
  <c r="E733" i="5" l="1"/>
  <c r="D734" i="5" s="1"/>
  <c r="C734" i="5" l="1"/>
  <c r="E734" i="5" l="1"/>
  <c r="D735" i="5" s="1"/>
  <c r="C735" i="5" s="1"/>
  <c r="E735" i="5" l="1"/>
  <c r="D736" i="5" s="1"/>
  <c r="C736" i="5" l="1"/>
  <c r="E736" i="5" l="1"/>
  <c r="D737" i="5" s="1"/>
  <c r="C737" i="5" l="1"/>
  <c r="E737" i="5" l="1"/>
  <c r="D738" i="5" s="1"/>
  <c r="C738" i="5" s="1"/>
  <c r="E738" i="5" l="1"/>
  <c r="D739" i="5" s="1"/>
  <c r="C739" i="5" l="1"/>
  <c r="E739" i="5" l="1"/>
  <c r="D740" i="5" s="1"/>
  <c r="C740" i="5" s="1"/>
  <c r="E740" i="5" l="1"/>
  <c r="D741" i="5" s="1"/>
  <c r="C741" i="5" l="1"/>
  <c r="E741" i="5" l="1"/>
  <c r="D742" i="5" s="1"/>
  <c r="C742" i="5" l="1"/>
  <c r="E742" i="5" l="1"/>
  <c r="D743" i="5" s="1"/>
  <c r="C743" i="5" l="1"/>
  <c r="E743" i="5" l="1"/>
  <c r="D744" i="5" s="1"/>
  <c r="C744" i="5" s="1"/>
  <c r="E744" i="5" l="1"/>
  <c r="D745" i="5" s="1"/>
  <c r="C745" i="5" l="1"/>
  <c r="E745" i="5" l="1"/>
  <c r="D746" i="5" s="1"/>
  <c r="C746" i="5" s="1"/>
  <c r="E746" i="5" l="1"/>
  <c r="D747" i="5" s="1"/>
  <c r="C747" i="5" l="1"/>
  <c r="E747" i="5" l="1"/>
  <c r="D748" i="5" s="1"/>
  <c r="C748" i="5" l="1"/>
  <c r="E748" i="5" l="1"/>
  <c r="D749" i="5" s="1"/>
  <c r="C749" i="5" l="1"/>
  <c r="E749" i="5" l="1"/>
  <c r="D750" i="5" s="1"/>
  <c r="C750" i="5" l="1"/>
  <c r="E750" i="5" l="1"/>
  <c r="D751" i="5" s="1"/>
  <c r="C751" i="5" l="1"/>
  <c r="E751" i="5" l="1"/>
  <c r="D752" i="5" s="1"/>
  <c r="C752" i="5" s="1"/>
  <c r="E752" i="5" l="1"/>
  <c r="D753" i="5" s="1"/>
  <c r="C753" i="5" s="1"/>
  <c r="E753" i="5" l="1"/>
  <c r="D754" i="5" s="1"/>
  <c r="C754" i="5" l="1"/>
  <c r="E754" i="5" l="1"/>
  <c r="D755" i="5" s="1"/>
  <c r="C755" i="5" l="1"/>
  <c r="E755" i="5" l="1"/>
  <c r="D756" i="5" s="1"/>
  <c r="C756" i="5" s="1"/>
  <c r="E756" i="5" l="1"/>
  <c r="D757" i="5" s="1"/>
  <c r="C757" i="5" l="1"/>
  <c r="E757" i="5" l="1"/>
  <c r="D758" i="5" s="1"/>
  <c r="C758" i="5" l="1"/>
  <c r="E758" i="5" l="1"/>
  <c r="D759" i="5" s="1"/>
  <c r="C759" i="5" l="1"/>
  <c r="E759" i="5" l="1"/>
  <c r="D760" i="5" s="1"/>
  <c r="C760" i="5" s="1"/>
  <c r="E760" i="5" l="1"/>
  <c r="D761" i="5" s="1"/>
  <c r="C761" i="5" l="1"/>
  <c r="E761" i="5" l="1"/>
  <c r="D762" i="5" s="1"/>
  <c r="C762" i="5" s="1"/>
  <c r="E762" i="5" l="1"/>
  <c r="D763" i="5" s="1"/>
  <c r="C763" i="5" l="1"/>
  <c r="E763" i="5" l="1"/>
  <c r="D764" i="5" s="1"/>
  <c r="C764" i="5" s="1"/>
  <c r="E764" i="5" l="1"/>
  <c r="D765" i="5" s="1"/>
  <c r="C765" i="5" l="1"/>
  <c r="E765" i="5" l="1"/>
  <c r="D766" i="5" s="1"/>
  <c r="C766" i="5" l="1"/>
  <c r="E766" i="5" l="1"/>
  <c r="D767" i="5" s="1"/>
  <c r="C767" i="5" l="1"/>
  <c r="E767" i="5" l="1"/>
  <c r="D768" i="5" s="1"/>
  <c r="C768" i="5" s="1"/>
  <c r="E768" i="5" l="1"/>
  <c r="D769" i="5" s="1"/>
  <c r="C769" i="5" s="1"/>
  <c r="E769" i="5" l="1"/>
  <c r="D770" i="5" s="1"/>
  <c r="C770" i="5" l="1"/>
  <c r="E770" i="5" l="1"/>
  <c r="D771" i="5" s="1"/>
  <c r="C771" i="5" l="1"/>
  <c r="E771" i="5" l="1"/>
  <c r="D772" i="5" s="1"/>
  <c r="C772" i="5" s="1"/>
  <c r="E772" i="5" l="1"/>
  <c r="D773" i="5" s="1"/>
  <c r="C773" i="5" l="1"/>
  <c r="E773" i="5" l="1"/>
  <c r="D774" i="5" s="1"/>
  <c r="C774" i="5" l="1"/>
  <c r="E774" i="5" l="1"/>
  <c r="D775" i="5" s="1"/>
  <c r="C775" i="5" l="1"/>
  <c r="E775" i="5" l="1"/>
  <c r="D776" i="5" s="1"/>
  <c r="C776" i="5" s="1"/>
  <c r="E776" i="5" l="1"/>
  <c r="D777" i="5" s="1"/>
  <c r="C777" i="5" l="1"/>
  <c r="E777" i="5" l="1"/>
  <c r="D778" i="5" s="1"/>
  <c r="C778" i="5" s="1"/>
  <c r="E778" i="5" l="1"/>
  <c r="D779" i="5" s="1"/>
  <c r="C779" i="5" l="1"/>
  <c r="E779" i="5" l="1"/>
  <c r="D780" i="5" s="1"/>
  <c r="C780" i="5" s="1"/>
  <c r="E780" i="5" l="1"/>
  <c r="D781" i="5" s="1"/>
  <c r="C781" i="5" l="1"/>
  <c r="E781" i="5" l="1"/>
  <c r="D782" i="5" s="1"/>
  <c r="C782" i="5" l="1"/>
  <c r="E782" i="5" l="1"/>
  <c r="D783" i="5" s="1"/>
  <c r="C783" i="5" l="1"/>
  <c r="E783" i="5" l="1"/>
  <c r="D784" i="5" s="1"/>
  <c r="C784" i="5" s="1"/>
  <c r="E784" i="5" l="1"/>
  <c r="D785" i="5" s="1"/>
  <c r="C785" i="5" s="1"/>
  <c r="E785" i="5" l="1"/>
  <c r="D786" i="5" s="1"/>
  <c r="C786" i="5" l="1"/>
  <c r="E786" i="5" l="1"/>
  <c r="D787" i="5" s="1"/>
  <c r="C787" i="5" l="1"/>
  <c r="E787" i="5" l="1"/>
  <c r="D788" i="5" s="1"/>
  <c r="C788" i="5" s="1"/>
  <c r="E788" i="5" l="1"/>
  <c r="D789" i="5" s="1"/>
  <c r="C789" i="5" l="1"/>
  <c r="E789" i="5" l="1"/>
  <c r="D790" i="5" s="1"/>
  <c r="C790" i="5" l="1"/>
  <c r="E790" i="5" l="1"/>
  <c r="D791" i="5" s="1"/>
  <c r="C791" i="5" l="1"/>
  <c r="E791" i="5" l="1"/>
  <c r="D792" i="5" s="1"/>
  <c r="C792" i="5" s="1"/>
  <c r="E792" i="5" l="1"/>
  <c r="D793" i="5" s="1"/>
  <c r="C793" i="5" l="1"/>
  <c r="E793" i="5" l="1"/>
  <c r="D794" i="5" s="1"/>
  <c r="C794" i="5" l="1"/>
  <c r="E794" i="5" l="1"/>
  <c r="D795" i="5" s="1"/>
  <c r="C795" i="5" s="1"/>
  <c r="E795" i="5" l="1"/>
  <c r="D796" i="5" s="1"/>
  <c r="C796" i="5" l="1"/>
  <c r="E796" i="5" l="1"/>
  <c r="D797" i="5" s="1"/>
  <c r="C797" i="5" l="1"/>
  <c r="E797" i="5" l="1"/>
  <c r="D798" i="5" s="1"/>
  <c r="C798" i="5" l="1"/>
  <c r="E798" i="5" l="1"/>
  <c r="D799" i="5" s="1"/>
  <c r="C799" i="5" l="1"/>
  <c r="E799" i="5" l="1"/>
  <c r="D800" i="5" s="1"/>
  <c r="C800" i="5" s="1"/>
  <c r="E800" i="5" l="1"/>
  <c r="D801" i="5" s="1"/>
  <c r="C801" i="5" s="1"/>
  <c r="E801" i="5" l="1"/>
  <c r="D802" i="5" s="1"/>
  <c r="C802" i="5" l="1"/>
  <c r="E802" i="5" l="1"/>
  <c r="D803" i="5" s="1"/>
  <c r="C803" i="5" s="1"/>
  <c r="E803" i="5" l="1"/>
  <c r="D804" i="5" s="1"/>
  <c r="C804" i="5" l="1"/>
  <c r="E804" i="5" l="1"/>
  <c r="D805" i="5" s="1"/>
  <c r="C805" i="5" s="1"/>
  <c r="E805" i="5" l="1"/>
  <c r="D806" i="5" s="1"/>
  <c r="C806" i="5" l="1"/>
  <c r="E806" i="5" l="1"/>
  <c r="D807" i="5" s="1"/>
  <c r="C807" i="5" s="1"/>
  <c r="E807" i="5" l="1"/>
  <c r="D808" i="5" s="1"/>
  <c r="C808" i="5" l="1"/>
  <c r="E808" i="5" l="1"/>
  <c r="D809" i="5" s="1"/>
  <c r="C809" i="5" s="1"/>
  <c r="E809" i="5" l="1"/>
  <c r="D810" i="5" s="1"/>
  <c r="C810" i="5" l="1"/>
  <c r="E810" i="5" l="1"/>
  <c r="D811" i="5" s="1"/>
  <c r="C811" i="5" s="1"/>
  <c r="E811" i="5" l="1"/>
  <c r="D812" i="5" s="1"/>
  <c r="C812" i="5" l="1"/>
  <c r="E812" i="5" l="1"/>
  <c r="D813" i="5" s="1"/>
  <c r="C813" i="5" s="1"/>
  <c r="E813" i="5" l="1"/>
  <c r="D814" i="5" s="1"/>
  <c r="C814" i="5" l="1"/>
  <c r="E814" i="5" l="1"/>
  <c r="D815" i="5" s="1"/>
  <c r="C815" i="5" s="1"/>
  <c r="E815" i="5" l="1"/>
  <c r="D816" i="5" s="1"/>
  <c r="C816" i="5" l="1"/>
  <c r="E816" i="5" l="1"/>
  <c r="D817" i="5" s="1"/>
  <c r="C817" i="5" l="1"/>
  <c r="E817" i="5" l="1"/>
  <c r="D818" i="5" s="1"/>
  <c r="C818" i="5" s="1"/>
  <c r="E818" i="5" l="1"/>
  <c r="D819" i="5" s="1"/>
  <c r="C819" i="5" l="1"/>
  <c r="E819" i="5" l="1"/>
  <c r="D820" i="5" s="1"/>
  <c r="C820" i="5" l="1"/>
  <c r="E820" i="5" l="1"/>
  <c r="D821" i="5" s="1"/>
  <c r="C821" i="5" s="1"/>
  <c r="E821" i="5" l="1"/>
  <c r="D822" i="5" s="1"/>
  <c r="C822" i="5" l="1"/>
  <c r="E822" i="5" l="1"/>
  <c r="D823" i="5" s="1"/>
  <c r="C823" i="5" s="1"/>
  <c r="E823" i="5" l="1"/>
  <c r="D824" i="5" s="1"/>
  <c r="C824" i="5" l="1"/>
  <c r="E824" i="5" l="1"/>
  <c r="D825" i="5" s="1"/>
  <c r="C825" i="5" s="1"/>
  <c r="E825" i="5" l="1"/>
  <c r="D826" i="5" s="1"/>
  <c r="C826" i="5" l="1"/>
  <c r="E826" i="5" l="1"/>
  <c r="D827" i="5" s="1"/>
  <c r="C827" i="5" s="1"/>
  <c r="E827" i="5" l="1"/>
  <c r="D828" i="5" s="1"/>
  <c r="C828" i="5" l="1"/>
  <c r="E828" i="5" l="1"/>
  <c r="D829" i="5" s="1"/>
  <c r="C829" i="5" s="1"/>
  <c r="E829" i="5" l="1"/>
  <c r="D830" i="5" s="1"/>
  <c r="C830" i="5" l="1"/>
  <c r="E830" i="5" l="1"/>
  <c r="D831" i="5" s="1"/>
  <c r="C831" i="5" s="1"/>
  <c r="E831" i="5" l="1"/>
  <c r="D832" i="5" s="1"/>
  <c r="C832" i="5" l="1"/>
  <c r="E832" i="5" l="1"/>
  <c r="D833" i="5" s="1"/>
  <c r="C833" i="5" l="1"/>
  <c r="E833" i="5" l="1"/>
  <c r="D834" i="5" s="1"/>
  <c r="C834" i="5"/>
  <c r="E834" i="5" l="1"/>
  <c r="D835" i="5" s="1"/>
  <c r="C835" i="5" l="1"/>
  <c r="E835" i="5" l="1"/>
  <c r="D836" i="5" s="1"/>
  <c r="C836" i="5" l="1"/>
  <c r="E836" i="5" l="1"/>
  <c r="D837" i="5" s="1"/>
  <c r="C837" i="5"/>
  <c r="E837" i="5" l="1"/>
  <c r="D838" i="5" s="1"/>
  <c r="C838" i="5" l="1"/>
  <c r="E838" i="5" l="1"/>
  <c r="D839" i="5" s="1"/>
  <c r="C839" i="5" s="1"/>
  <c r="E839" i="5" l="1"/>
  <c r="D840" i="5" s="1"/>
  <c r="C840" i="5" l="1"/>
  <c r="E840" i="5" l="1"/>
  <c r="D841" i="5" s="1"/>
  <c r="C841" i="5" s="1"/>
  <c r="E841" i="5" l="1"/>
  <c r="D842" i="5" s="1"/>
  <c r="C842" i="5" l="1"/>
  <c r="E842" i="5" l="1"/>
  <c r="D843" i="5" s="1"/>
  <c r="C843" i="5"/>
  <c r="E843" i="5" l="1"/>
  <c r="D844" i="5" s="1"/>
  <c r="C844" i="5" l="1"/>
  <c r="E844" i="5" l="1"/>
  <c r="D845" i="5" s="1"/>
  <c r="C845" i="5" s="1"/>
  <c r="E845" i="5" l="1"/>
  <c r="D846" i="5" s="1"/>
  <c r="C846" i="5" l="1"/>
  <c r="E846" i="5" l="1"/>
  <c r="D847" i="5" s="1"/>
  <c r="C847" i="5"/>
  <c r="E847" i="5" l="1"/>
  <c r="D848" i="5" s="1"/>
  <c r="C848" i="5" l="1"/>
  <c r="E848" i="5" l="1"/>
  <c r="D849" i="5" s="1"/>
  <c r="C849" i="5" l="1"/>
  <c r="E849" i="5" l="1"/>
  <c r="D850" i="5" s="1"/>
  <c r="C850" i="5" s="1"/>
  <c r="E850" i="5" l="1"/>
  <c r="D851" i="5" s="1"/>
  <c r="C851" i="5" l="1"/>
  <c r="E851" i="5" l="1"/>
  <c r="D852" i="5" s="1"/>
  <c r="C852" i="5" l="1"/>
  <c r="E852" i="5" l="1"/>
  <c r="D853" i="5" s="1"/>
  <c r="C853" i="5"/>
  <c r="E853" i="5" l="1"/>
  <c r="D854" i="5" s="1"/>
  <c r="C854" i="5" l="1"/>
  <c r="E854" i="5" l="1"/>
  <c r="D855" i="5" s="1"/>
  <c r="C855" i="5"/>
  <c r="E855" i="5" l="1"/>
  <c r="D856" i="5" s="1"/>
  <c r="C856" i="5" l="1"/>
  <c r="E856" i="5" l="1"/>
  <c r="D857" i="5" s="1"/>
  <c r="C857" i="5"/>
  <c r="E857" i="5" l="1"/>
  <c r="D858" i="5" s="1"/>
  <c r="C858" i="5" l="1"/>
  <c r="E858" i="5" l="1"/>
  <c r="D859" i="5" s="1"/>
  <c r="C859" i="5" s="1"/>
  <c r="E859" i="5" l="1"/>
  <c r="D860" i="5" s="1"/>
  <c r="C860" i="5" l="1"/>
  <c r="E860" i="5" l="1"/>
  <c r="D861" i="5" s="1"/>
  <c r="C861" i="5"/>
  <c r="E861" i="5" l="1"/>
  <c r="D862" i="5" s="1"/>
  <c r="C862" i="5" l="1"/>
  <c r="E862" i="5" l="1"/>
  <c r="D863" i="5" s="1"/>
  <c r="C863" i="5" s="1"/>
  <c r="E863" i="5" l="1"/>
  <c r="D864" i="5" s="1"/>
  <c r="C864" i="5" l="1"/>
  <c r="E864" i="5" l="1"/>
  <c r="D865" i="5" s="1"/>
  <c r="C865" i="5" l="1"/>
  <c r="E865" i="5" l="1"/>
  <c r="D866" i="5" s="1"/>
  <c r="C866" i="5"/>
  <c r="E866" i="5" l="1"/>
  <c r="D867" i="5" s="1"/>
  <c r="C867" i="5" l="1"/>
  <c r="E867" i="5" l="1"/>
  <c r="D868" i="5" s="1"/>
  <c r="C868" i="5" s="1"/>
  <c r="E868" i="5" l="1"/>
  <c r="D869" i="5" s="1"/>
  <c r="C869" i="5" l="1"/>
  <c r="E869" i="5" l="1"/>
  <c r="D870" i="5" s="1"/>
  <c r="C870" i="5" l="1"/>
  <c r="E870" i="5" l="1"/>
  <c r="D871" i="5" s="1"/>
  <c r="C871" i="5" l="1"/>
  <c r="E871" i="5" l="1"/>
  <c r="D872" i="5" s="1"/>
  <c r="C872" i="5" s="1"/>
  <c r="E872" i="5" l="1"/>
  <c r="D873" i="5" s="1"/>
  <c r="C873" i="5" l="1"/>
  <c r="E873" i="5" l="1"/>
  <c r="D874" i="5" s="1"/>
  <c r="C874" i="5" l="1"/>
  <c r="E874" i="5" l="1"/>
  <c r="D875" i="5" s="1"/>
  <c r="C875" i="5" s="1"/>
  <c r="E875" i="5" l="1"/>
  <c r="D876" i="5" s="1"/>
  <c r="C876" i="5" l="1"/>
  <c r="E876" i="5" l="1"/>
  <c r="D877" i="5" s="1"/>
  <c r="C877" i="5" s="1"/>
  <c r="E877" i="5" l="1"/>
  <c r="D878" i="5" s="1"/>
  <c r="C878" i="5" l="1"/>
  <c r="E878" i="5" l="1"/>
  <c r="D879" i="5" s="1"/>
  <c r="C879" i="5" s="1"/>
  <c r="E879" i="5" l="1"/>
  <c r="D880" i="5" s="1"/>
  <c r="C880" i="5" l="1"/>
  <c r="E880" i="5" l="1"/>
  <c r="D881" i="5" s="1"/>
  <c r="C881" i="5" l="1"/>
  <c r="E881" i="5" l="1"/>
  <c r="D882" i="5" s="1"/>
  <c r="C882" i="5" s="1"/>
  <c r="E882" i="5" l="1"/>
  <c r="D883" i="5" s="1"/>
  <c r="C883" i="5" l="1"/>
  <c r="E883" i="5" l="1"/>
  <c r="D884" i="5" s="1"/>
  <c r="C884" i="5" l="1"/>
  <c r="E884" i="5" l="1"/>
  <c r="D885" i="5" s="1"/>
  <c r="C885" i="5" s="1"/>
  <c r="E885" i="5" l="1"/>
  <c r="D886" i="5" s="1"/>
  <c r="C886" i="5" l="1"/>
  <c r="E886" i="5" l="1"/>
  <c r="D887" i="5" s="1"/>
  <c r="C887" i="5" s="1"/>
  <c r="E887" i="5" l="1"/>
  <c r="D888" i="5" s="1"/>
  <c r="C888" i="5" l="1"/>
  <c r="E888" i="5" l="1"/>
  <c r="D889" i="5" s="1"/>
  <c r="C889" i="5" s="1"/>
  <c r="E889" i="5" l="1"/>
  <c r="D890" i="5" s="1"/>
  <c r="C890" i="5" s="1"/>
  <c r="E890" i="5" l="1"/>
  <c r="D891" i="5" s="1"/>
  <c r="C891" i="5" l="1"/>
  <c r="E891" i="5" l="1"/>
  <c r="D892" i="5" s="1"/>
  <c r="C892" i="5" l="1"/>
  <c r="E892" i="5" l="1"/>
  <c r="D893" i="5" s="1"/>
  <c r="C893" i="5" s="1"/>
  <c r="E893" i="5" l="1"/>
  <c r="D894" i="5" s="1"/>
  <c r="C894" i="5" l="1"/>
  <c r="E894" i="5" l="1"/>
  <c r="D895" i="5" s="1"/>
  <c r="C895" i="5" s="1"/>
  <c r="E895" i="5" l="1"/>
  <c r="D896" i="5" s="1"/>
  <c r="C896" i="5" l="1"/>
  <c r="E896" i="5" l="1"/>
  <c r="D897" i="5" s="1"/>
  <c r="C897" i="5" l="1"/>
  <c r="E897" i="5" l="1"/>
  <c r="D898" i="5" s="1"/>
  <c r="C898" i="5" s="1"/>
  <c r="E898" i="5" l="1"/>
  <c r="D899" i="5" s="1"/>
  <c r="C899" i="5" l="1"/>
  <c r="E899" i="5" l="1"/>
  <c r="D900" i="5" s="1"/>
  <c r="C900" i="5" l="1"/>
  <c r="E900" i="5" l="1"/>
  <c r="D901" i="5" s="1"/>
  <c r="C901" i="5"/>
  <c r="E901" i="5" l="1"/>
  <c r="D902" i="5" s="1"/>
  <c r="C902" i="5" l="1"/>
  <c r="E902" i="5" l="1"/>
  <c r="D903" i="5" s="1"/>
  <c r="C903" i="5" s="1"/>
  <c r="E903" i="5" l="1"/>
  <c r="D904" i="5" s="1"/>
  <c r="C904" i="5" l="1"/>
  <c r="E904" i="5" l="1"/>
  <c r="D905" i="5" s="1"/>
  <c r="C905" i="5" l="1"/>
  <c r="E905" i="5" l="1"/>
  <c r="D906" i="5" s="1"/>
  <c r="C906" i="5" l="1"/>
  <c r="E906" i="5" l="1"/>
  <c r="D907" i="5" s="1"/>
  <c r="C907" i="5" s="1"/>
  <c r="E907" i="5" l="1"/>
  <c r="D908" i="5" s="1"/>
  <c r="C908" i="5" l="1"/>
  <c r="E908" i="5" l="1"/>
  <c r="D909" i="5" s="1"/>
  <c r="C909" i="5" s="1"/>
  <c r="E909" i="5" l="1"/>
  <c r="D910" i="5" s="1"/>
  <c r="C910" i="5" l="1"/>
  <c r="E910" i="5" l="1"/>
  <c r="D911" i="5" s="1"/>
  <c r="C911" i="5" s="1"/>
  <c r="E911" i="5" l="1"/>
  <c r="D912" i="5" s="1"/>
  <c r="C912" i="5" l="1"/>
  <c r="E912" i="5" l="1"/>
  <c r="D913" i="5" s="1"/>
  <c r="C913" i="5" l="1"/>
  <c r="E913" i="5" l="1"/>
  <c r="D914" i="5" s="1"/>
  <c r="C914" i="5" s="1"/>
  <c r="E914" i="5" l="1"/>
  <c r="D915" i="5" s="1"/>
  <c r="C915" i="5" l="1"/>
  <c r="E915" i="5" l="1"/>
  <c r="D916" i="5" s="1"/>
  <c r="C916" i="5" l="1"/>
  <c r="E916" i="5" l="1"/>
  <c r="D917" i="5" s="1"/>
  <c r="C917" i="5" s="1"/>
  <c r="E917" i="5" l="1"/>
  <c r="D918" i="5" s="1"/>
  <c r="C918" i="5" l="1"/>
  <c r="E918" i="5" l="1"/>
  <c r="D919" i="5" s="1"/>
  <c r="C919" i="5" s="1"/>
  <c r="E919" i="5" l="1"/>
  <c r="D920" i="5" s="1"/>
  <c r="C920" i="5" l="1"/>
  <c r="E920" i="5" l="1"/>
  <c r="D921" i="5" s="1"/>
  <c r="C921" i="5" s="1"/>
  <c r="E921" i="5" l="1"/>
  <c r="D922" i="5" s="1"/>
  <c r="C922" i="5" l="1"/>
  <c r="E922" i="5" l="1"/>
  <c r="D923" i="5" s="1"/>
  <c r="C923" i="5" s="1"/>
  <c r="E923" i="5" l="1"/>
  <c r="D924" i="5" s="1"/>
  <c r="C924" i="5" l="1"/>
  <c r="E924" i="5" l="1"/>
  <c r="D925" i="5" s="1"/>
  <c r="C925" i="5" s="1"/>
  <c r="E925" i="5" l="1"/>
  <c r="D926" i="5" s="1"/>
  <c r="C926" i="5" l="1"/>
  <c r="E926" i="5" l="1"/>
  <c r="D927" i="5" s="1"/>
  <c r="C927" i="5" s="1"/>
  <c r="E927" i="5" l="1"/>
  <c r="D928" i="5" s="1"/>
  <c r="C928" i="5" l="1"/>
  <c r="E928" i="5" l="1"/>
  <c r="D929" i="5" s="1"/>
  <c r="C929" i="5" l="1"/>
  <c r="E929" i="5" l="1"/>
  <c r="D930" i="5" s="1"/>
  <c r="C930" i="5" s="1"/>
  <c r="E930" i="5" l="1"/>
  <c r="D931" i="5" s="1"/>
  <c r="C931" i="5" l="1"/>
  <c r="E931" i="5" l="1"/>
  <c r="D932" i="5" s="1"/>
  <c r="C932" i="5" l="1"/>
  <c r="E932" i="5" l="1"/>
  <c r="D933" i="5" s="1"/>
  <c r="C933" i="5" s="1"/>
  <c r="E933" i="5" l="1"/>
  <c r="D934" i="5" s="1"/>
  <c r="C934" i="5" l="1"/>
  <c r="E934" i="5" l="1"/>
  <c r="D935" i="5" s="1"/>
  <c r="C935" i="5" s="1"/>
  <c r="E935" i="5" l="1"/>
  <c r="D936" i="5" s="1"/>
  <c r="C936" i="5" l="1"/>
  <c r="E936" i="5" l="1"/>
  <c r="D937" i="5" s="1"/>
  <c r="C937" i="5"/>
  <c r="E937" i="5" l="1"/>
  <c r="D938" i="5" s="1"/>
  <c r="C938" i="5" l="1"/>
  <c r="E938" i="5" l="1"/>
  <c r="D939" i="5" s="1"/>
  <c r="C939" i="5" s="1"/>
  <c r="E939" i="5" l="1"/>
  <c r="D940" i="5" s="1"/>
  <c r="C940" i="5" l="1"/>
  <c r="E940" i="5" l="1"/>
  <c r="D941" i="5" s="1"/>
  <c r="C941" i="5" s="1"/>
  <c r="E941" i="5" l="1"/>
  <c r="D942" i="5" s="1"/>
  <c r="C942" i="5" l="1"/>
  <c r="E942" i="5" l="1"/>
  <c r="D943" i="5" s="1"/>
  <c r="C943" i="5" s="1"/>
  <c r="E943" i="5" l="1"/>
  <c r="D944" i="5" s="1"/>
  <c r="C944" i="5" l="1"/>
  <c r="E944" i="5" l="1"/>
  <c r="D945" i="5" s="1"/>
  <c r="C945" i="5" l="1"/>
  <c r="E945" i="5" l="1"/>
  <c r="D946" i="5" s="1"/>
  <c r="C946" i="5" s="1"/>
  <c r="E946" i="5" l="1"/>
  <c r="D947" i="5" s="1"/>
  <c r="C947" i="5" l="1"/>
  <c r="E947" i="5" l="1"/>
  <c r="D948" i="5" s="1"/>
  <c r="C948" i="5" l="1"/>
  <c r="E948" i="5" l="1"/>
  <c r="D949" i="5" s="1"/>
  <c r="C949" i="5" s="1"/>
  <c r="E949" i="5" l="1"/>
  <c r="D950" i="5" s="1"/>
  <c r="C950" i="5" l="1"/>
  <c r="E950" i="5" l="1"/>
  <c r="D951" i="5" s="1"/>
  <c r="C951" i="5" s="1"/>
  <c r="E951" i="5" l="1"/>
  <c r="D952" i="5" s="1"/>
  <c r="C952" i="5" l="1"/>
  <c r="E952" i="5" l="1"/>
  <c r="D953" i="5" s="1"/>
  <c r="C953" i="5" s="1"/>
  <c r="E953" i="5" l="1"/>
  <c r="D954" i="5" s="1"/>
  <c r="C954" i="5" l="1"/>
  <c r="E954" i="5" l="1"/>
  <c r="D955" i="5" s="1"/>
  <c r="C955" i="5"/>
  <c r="E955" i="5" l="1"/>
  <c r="D956" i="5" s="1"/>
  <c r="C956" i="5" l="1"/>
  <c r="E956" i="5" l="1"/>
  <c r="D957" i="5" s="1"/>
  <c r="C957" i="5" s="1"/>
  <c r="E957" i="5" l="1"/>
  <c r="D958" i="5" s="1"/>
  <c r="C958" i="5" l="1"/>
  <c r="E958" i="5" l="1"/>
  <c r="D959" i="5" s="1"/>
  <c r="C959" i="5" s="1"/>
  <c r="E959" i="5" l="1"/>
  <c r="D960" i="5" s="1"/>
  <c r="C960" i="5" l="1"/>
  <c r="E960" i="5" l="1"/>
  <c r="D961" i="5" s="1"/>
  <c r="C961" i="5" l="1"/>
  <c r="E961" i="5" l="1"/>
  <c r="D962" i="5" s="1"/>
  <c r="C962" i="5" s="1"/>
  <c r="E962" i="5" l="1"/>
  <c r="D963" i="5" s="1"/>
  <c r="C963" i="5" l="1"/>
  <c r="E963" i="5" l="1"/>
  <c r="D964" i="5" s="1"/>
  <c r="C964" i="5" l="1"/>
  <c r="E964" i="5" l="1"/>
  <c r="D965" i="5" s="1"/>
  <c r="C965" i="5" s="1"/>
  <c r="E965" i="5" l="1"/>
  <c r="D966" i="5" s="1"/>
  <c r="C966" i="5" l="1"/>
  <c r="E966" i="5" l="1"/>
  <c r="D967" i="5" s="1"/>
  <c r="C967" i="5" s="1"/>
  <c r="E967" i="5" l="1"/>
  <c r="D968" i="5" s="1"/>
  <c r="C968" i="5" l="1"/>
  <c r="E968" i="5" l="1"/>
  <c r="D969" i="5" s="1"/>
  <c r="C969" i="5" s="1"/>
  <c r="E969" i="5" l="1"/>
  <c r="D970" i="5" s="1"/>
  <c r="C970" i="5" l="1"/>
  <c r="E970" i="5" l="1"/>
  <c r="D971" i="5" s="1"/>
  <c r="C971" i="5" s="1"/>
  <c r="E971" i="5" l="1"/>
  <c r="D972" i="5" s="1"/>
  <c r="C972" i="5" l="1"/>
  <c r="E972" i="5" l="1"/>
  <c r="D973" i="5" s="1"/>
  <c r="C973" i="5" s="1"/>
  <c r="E973" i="5" l="1"/>
  <c r="D974" i="5" s="1"/>
  <c r="C974" i="5" l="1"/>
  <c r="E974" i="5" l="1"/>
  <c r="D975" i="5" s="1"/>
  <c r="C975" i="5" s="1"/>
  <c r="E975" i="5" l="1"/>
  <c r="D976" i="5" s="1"/>
  <c r="C976" i="5" l="1"/>
  <c r="E976" i="5" l="1"/>
  <c r="D977" i="5" s="1"/>
  <c r="C977" i="5" l="1"/>
  <c r="E977" i="5" l="1"/>
  <c r="D978" i="5" s="1"/>
  <c r="C978" i="5" s="1"/>
  <c r="E978" i="5" l="1"/>
  <c r="D979" i="5" s="1"/>
  <c r="C979" i="5" l="1"/>
  <c r="E979" i="5" l="1"/>
  <c r="D980" i="5" s="1"/>
  <c r="C980" i="5" l="1"/>
  <c r="E980" i="5" l="1"/>
  <c r="D981" i="5" s="1"/>
  <c r="C981" i="5" s="1"/>
  <c r="E981" i="5" l="1"/>
  <c r="D982" i="5" s="1"/>
  <c r="C982" i="5" l="1"/>
  <c r="E982" i="5" l="1"/>
  <c r="D983" i="5" s="1"/>
  <c r="C983" i="5" s="1"/>
  <c r="E983" i="5" l="1"/>
  <c r="D984" i="5" s="1"/>
  <c r="C984" i="5" l="1"/>
  <c r="E984" i="5" l="1"/>
  <c r="D985" i="5" s="1"/>
  <c r="C985" i="5" s="1"/>
  <c r="E985" i="5" l="1"/>
  <c r="D986" i="5" s="1"/>
  <c r="C986" i="5" l="1"/>
  <c r="E986" i="5" l="1"/>
  <c r="D987" i="5" s="1"/>
  <c r="C987" i="5" s="1"/>
  <c r="E987" i="5" l="1"/>
  <c r="D988" i="5" s="1"/>
  <c r="C988" i="5" l="1"/>
  <c r="E988" i="5" l="1"/>
  <c r="D989" i="5" s="1"/>
  <c r="C989" i="5" s="1"/>
  <c r="E989" i="5" l="1"/>
  <c r="D990" i="5" s="1"/>
  <c r="C990" i="5" l="1"/>
  <c r="E990" i="5" l="1"/>
  <c r="D991" i="5" s="1"/>
  <c r="C991" i="5" s="1"/>
  <c r="E991" i="5" l="1"/>
  <c r="D992" i="5" s="1"/>
  <c r="C992" i="5" l="1"/>
  <c r="E992" i="5" l="1"/>
  <c r="D993" i="5" s="1"/>
  <c r="C993" i="5" l="1"/>
  <c r="E993" i="5" l="1"/>
  <c r="D994" i="5" s="1"/>
  <c r="C994" i="5"/>
  <c r="E994" i="5" l="1"/>
  <c r="D995" i="5" s="1"/>
  <c r="C995" i="5" l="1"/>
  <c r="E995" i="5" l="1"/>
  <c r="D996" i="5" s="1"/>
  <c r="C996" i="5" l="1"/>
  <c r="E996" i="5" l="1"/>
  <c r="D997" i="5" s="1"/>
  <c r="C997" i="5"/>
  <c r="E997" i="5" l="1"/>
  <c r="D998" i="5" s="1"/>
  <c r="C998" i="5" l="1"/>
  <c r="E998" i="5" l="1"/>
  <c r="D999" i="5" s="1"/>
  <c r="C999" i="5"/>
  <c r="E999" i="5" l="1"/>
  <c r="D1000" i="5" s="1"/>
  <c r="C1000" i="5" l="1"/>
  <c r="E1000" i="5" l="1"/>
  <c r="D1001" i="5" s="1"/>
  <c r="C1001" i="5"/>
  <c r="E1001" i="5" l="1"/>
  <c r="D1002" i="5" s="1"/>
  <c r="C1002" i="5" l="1"/>
  <c r="E1002" i="5" l="1"/>
  <c r="D1003" i="5" s="1"/>
  <c r="C1003" i="5"/>
  <c r="E1003" i="5" l="1"/>
  <c r="D1004" i="5" s="1"/>
  <c r="C1004" i="5" l="1"/>
  <c r="E1004" i="5" l="1"/>
  <c r="D1005" i="5" s="1"/>
  <c r="C1005" i="5"/>
  <c r="E1005" i="5" l="1"/>
  <c r="D1006" i="5" s="1"/>
  <c r="C1006" i="5" l="1"/>
  <c r="E1006" i="5" l="1"/>
  <c r="D1007" i="5" s="1"/>
  <c r="C1007" i="5"/>
  <c r="E1007" i="5" l="1"/>
  <c r="D1008" i="5" s="1"/>
  <c r="C1008" i="5" l="1"/>
  <c r="E1008" i="5" l="1"/>
  <c r="D1009" i="5" s="1"/>
  <c r="C1009" i="5" l="1"/>
  <c r="E1009" i="5" l="1"/>
  <c r="D1010" i="5" s="1"/>
  <c r="C1010" i="5"/>
  <c r="E1010" i="5" l="1"/>
  <c r="D1011" i="5" s="1"/>
  <c r="C1011" i="5" l="1"/>
  <c r="E1011" i="5" l="1"/>
  <c r="D1012" i="5" s="1"/>
  <c r="C1012" i="5" l="1"/>
  <c r="E1012" i="5" l="1"/>
  <c r="D1013" i="5" s="1"/>
  <c r="C1013" i="5"/>
  <c r="E1013" i="5" l="1"/>
  <c r="D1014" i="5" s="1"/>
  <c r="C1014" i="5" l="1"/>
  <c r="E1014" i="5" l="1"/>
  <c r="D1015" i="5" s="1"/>
  <c r="C1015" i="5"/>
  <c r="E1015" i="5" l="1"/>
  <c r="D1016" i="5" s="1"/>
  <c r="C1016" i="5" l="1"/>
  <c r="E1016" i="5" l="1"/>
  <c r="D1017" i="5" s="1"/>
  <c r="C1017" i="5"/>
  <c r="E1017" i="5" l="1"/>
  <c r="D1018" i="5" s="1"/>
  <c r="C1018" i="5" l="1"/>
  <c r="E1018" i="5" l="1"/>
  <c r="D1019" i="5" s="1"/>
  <c r="C1019" i="5"/>
  <c r="E1019" i="5" l="1"/>
  <c r="D1020" i="5" s="1"/>
  <c r="C1020" i="5" l="1"/>
  <c r="E1020" i="5" l="1"/>
  <c r="D1021" i="5" s="1"/>
  <c r="C1021" i="5" l="1"/>
  <c r="E1021" i="5" l="1"/>
  <c r="D1022" i="5" s="1"/>
  <c r="C1022" i="5" l="1"/>
  <c r="E1022" i="5" l="1"/>
  <c r="D1023" i="5" s="1"/>
  <c r="C1023" i="5" l="1"/>
  <c r="E1023" i="5" l="1"/>
  <c r="D1024" i="5" s="1"/>
  <c r="C1024" i="5" s="1"/>
  <c r="E1024" i="5" l="1"/>
  <c r="D1025" i="5" s="1"/>
  <c r="C1025" i="5" s="1"/>
  <c r="E1025" i="5" l="1"/>
  <c r="D1026" i="5" s="1"/>
  <c r="C1026" i="5" l="1"/>
  <c r="E1026" i="5" l="1"/>
  <c r="D1027" i="5" s="1"/>
  <c r="C1027" i="5" l="1"/>
  <c r="E1027" i="5" l="1"/>
  <c r="D1028" i="5" s="1"/>
  <c r="C1028" i="5" s="1"/>
  <c r="E1028" i="5" s="1"/>
</calcChain>
</file>

<file path=xl/sharedStrings.xml><?xml version="1.0" encoding="utf-8"?>
<sst xmlns="http://schemas.openxmlformats.org/spreadsheetml/2006/main" count="217" uniqueCount="144">
  <si>
    <t>뉴튼의 법칙</t>
    <phoneticPr fontId="1" type="noConversion"/>
  </si>
  <si>
    <t xml:space="preserve">제 1법칙 </t>
    <phoneticPr fontId="1" type="noConversion"/>
  </si>
  <si>
    <t>물체에 작용하는 알짜힘이 없다면 , 그 물체는 크기와 방향이 일정한 속도를 가지고 운동한다.</t>
    <phoneticPr fontId="1" type="noConversion"/>
  </si>
  <si>
    <t>제 2법칙</t>
    <phoneticPr fontId="1" type="noConversion"/>
  </si>
  <si>
    <t>물체의 가속도는 물체에 작용하는 알짜힘에 비례하고 질량에 반비례한다.</t>
    <phoneticPr fontId="1" type="noConversion"/>
  </si>
  <si>
    <t>제 3법칙</t>
    <phoneticPr fontId="1" type="noConversion"/>
  </si>
  <si>
    <t>만일 두 물체가 상호작용한다면 물체 1이 물체 2에 작용하는 힘 F12는 물체 2가 물체 1에 작용하는 힘21과 크기가 같고 방향은 서로 반대이다.</t>
    <phoneticPr fontId="1" type="noConversion"/>
  </si>
  <si>
    <t>m</t>
    <phoneticPr fontId="1" type="noConversion"/>
  </si>
  <si>
    <t>M</t>
    <phoneticPr fontId="1" type="noConversion"/>
  </si>
  <si>
    <t>kg</t>
    <phoneticPr fontId="1" type="noConversion"/>
  </si>
  <si>
    <t>g</t>
    <phoneticPr fontId="1" type="noConversion"/>
  </si>
  <si>
    <t>m/s^2</t>
    <phoneticPr fontId="1" type="noConversion"/>
  </si>
  <si>
    <t>V0</t>
    <phoneticPr fontId="1" type="noConversion"/>
  </si>
  <si>
    <t>m/s</t>
    <phoneticPr fontId="1" type="noConversion"/>
  </si>
  <si>
    <t>theta</t>
    <phoneticPr fontId="1" type="noConversion"/>
  </si>
  <si>
    <t>degrees</t>
    <phoneticPr fontId="1" type="noConversion"/>
  </si>
  <si>
    <t>(1)</t>
    <phoneticPr fontId="1" type="noConversion"/>
  </si>
  <si>
    <t>마찰이 없는 경우 최대 높이 H</t>
    <phoneticPr fontId="1" type="noConversion"/>
  </si>
  <si>
    <t>지면의 위치에너지를 0이라고 가정하면,</t>
    <phoneticPr fontId="1" type="noConversion"/>
  </si>
  <si>
    <t>처음 가지고 있는 총에너지는 운동에너지와 같다.</t>
    <phoneticPr fontId="1" type="noConversion"/>
  </si>
  <si>
    <t>따라서 최대로 올라간 상황의 운동에너지는 0이므로 이때의 위치에너지를 구할 수 있다.</t>
    <phoneticPr fontId="1" type="noConversion"/>
  </si>
  <si>
    <t>그리고 위치에너지를 역산하면 높이 H를 구할 수 있다.</t>
    <phoneticPr fontId="1" type="noConversion"/>
  </si>
  <si>
    <t xml:space="preserve">최초 운동에너지 </t>
    <phoneticPr fontId="1" type="noConversion"/>
  </si>
  <si>
    <t>M</t>
    <phoneticPr fontId="1" type="noConversion"/>
  </si>
  <si>
    <t>J</t>
    <phoneticPr fontId="1" type="noConversion"/>
  </si>
  <si>
    <t>= 총에너지</t>
    <phoneticPr fontId="1" type="noConversion"/>
  </si>
  <si>
    <t>= 최대 높이의 위치에너지</t>
    <phoneticPr fontId="1" type="noConversion"/>
  </si>
  <si>
    <t>= M*g*H</t>
    <phoneticPr fontId="1" type="noConversion"/>
  </si>
  <si>
    <t>H</t>
    <phoneticPr fontId="1" type="noConversion"/>
  </si>
  <si>
    <t>(2)</t>
    <phoneticPr fontId="1" type="noConversion"/>
  </si>
  <si>
    <t>경사면에 운동마찰 계수 0.1 이 있을때 최대로 올라간 높이 H를 구하여라</t>
    <phoneticPr fontId="1" type="noConversion"/>
  </si>
  <si>
    <t>1)빗면의 마찰력을 구한다.</t>
    <phoneticPr fontId="1" type="noConversion"/>
  </si>
  <si>
    <t>수직항력</t>
    <phoneticPr fontId="1" type="noConversion"/>
  </si>
  <si>
    <t>=</t>
    <phoneticPr fontId="1" type="noConversion"/>
  </si>
  <si>
    <t>mg*COS(theta)</t>
    <phoneticPr fontId="1" type="noConversion"/>
  </si>
  <si>
    <t>N</t>
    <phoneticPr fontId="1" type="noConversion"/>
  </si>
  <si>
    <t>마찰력</t>
    <phoneticPr fontId="1" type="noConversion"/>
  </si>
  <si>
    <t>총 이동 빗변의 길이를 D라고 하자</t>
    <phoneticPr fontId="1" type="noConversion"/>
  </si>
  <si>
    <t>D</t>
    <phoneticPr fontId="1" type="noConversion"/>
  </si>
  <si>
    <t>H*SIN(theta)</t>
    <phoneticPr fontId="1" type="noConversion"/>
  </si>
  <si>
    <t>*D</t>
    <phoneticPr fontId="1" type="noConversion"/>
  </si>
  <si>
    <t>50*M(최초 운동에너지)  -</t>
    <phoneticPr fontId="1" type="noConversion"/>
  </si>
  <si>
    <t xml:space="preserve">= </t>
    <phoneticPr fontId="1" type="noConversion"/>
  </si>
  <si>
    <t>50 -</t>
    <phoneticPr fontId="1" type="noConversion"/>
  </si>
  <si>
    <t xml:space="preserve">*D  </t>
    <phoneticPr fontId="1" type="noConversion"/>
  </si>
  <si>
    <t>GH +</t>
    <phoneticPr fontId="1" type="noConversion"/>
  </si>
  <si>
    <t>*H*SIN(theta)</t>
    <phoneticPr fontId="1" type="noConversion"/>
  </si>
  <si>
    <t>(G +</t>
    <phoneticPr fontId="1" type="noConversion"/>
  </si>
  <si>
    <t>)*H</t>
    <phoneticPr fontId="1" type="noConversion"/>
  </si>
  <si>
    <t>2)마찰력으로 인해 열에너지로 날아간 에너지 총량을 구하고 블록이 정지했을때 위치에너지를 구하여 역으로 높이를 구한다.</t>
    <phoneticPr fontId="1" type="noConversion"/>
  </si>
  <si>
    <t>M*G*H</t>
    <phoneticPr fontId="1" type="noConversion"/>
  </si>
  <si>
    <t>*M*D</t>
    <phoneticPr fontId="1" type="noConversion"/>
  </si>
  <si>
    <t>G*H</t>
    <phoneticPr fontId="1" type="noConversion"/>
  </si>
  <si>
    <t>m1</t>
    <phoneticPr fontId="1" type="noConversion"/>
  </si>
  <si>
    <t>m2</t>
    <phoneticPr fontId="1" type="noConversion"/>
  </si>
  <si>
    <t>마찰계수</t>
    <phoneticPr fontId="1" type="noConversion"/>
  </si>
  <si>
    <t>1) 운동가속도</t>
    <phoneticPr fontId="1" type="noConversion"/>
  </si>
  <si>
    <t>1. 전체에 작용하는 힘을 구해본다.</t>
    <phoneticPr fontId="1" type="noConversion"/>
  </si>
  <si>
    <t>i)m2에 작용하는 중력</t>
    <phoneticPr fontId="1" type="noConversion"/>
  </si>
  <si>
    <t>ii)m1에 작용하는 마찰력</t>
    <phoneticPr fontId="1" type="noConversion"/>
  </si>
  <si>
    <t>-&gt;두물체에 작용하는 알짜힘</t>
    <phoneticPr fontId="1" type="noConversion"/>
  </si>
  <si>
    <t>2.힘을 가지고 가속도를 구한다.</t>
    <phoneticPr fontId="1" type="noConversion"/>
  </si>
  <si>
    <t>F = MA</t>
    <phoneticPr fontId="1" type="noConversion"/>
  </si>
  <si>
    <t>A</t>
    <phoneticPr fontId="1" type="noConversion"/>
  </si>
  <si>
    <t>A = F/M</t>
    <phoneticPr fontId="1" type="noConversion"/>
  </si>
  <si>
    <t>M = m1 + m2</t>
    <phoneticPr fontId="1" type="noConversion"/>
  </si>
  <si>
    <t>2) 줄에 작용하는 장력</t>
    <phoneticPr fontId="1" type="noConversion"/>
  </si>
  <si>
    <t>m1을 당기는 힘이 장력 T와 일치한다.</t>
    <phoneticPr fontId="1" type="noConversion"/>
  </si>
  <si>
    <t>m1을 당기는 힘 F = m1의 가속도를 내는힘 + m1에 걸리는 마찰력</t>
    <phoneticPr fontId="1" type="noConversion"/>
  </si>
  <si>
    <t>3)정지상태에서 10m를 움직였을때 두 물체의 속도는?</t>
    <phoneticPr fontId="1" type="noConversion"/>
  </si>
  <si>
    <t>가속도를 알고 있고 움직인 거리(변위)를 알고 있으므로 적분식을 통해 t를 구할 수 있다.</t>
    <phoneticPr fontId="1" type="noConversion"/>
  </si>
  <si>
    <t>가속도를 알고 있고 t를 알고 있으면 V(t)를 구할 수 있다.</t>
    <phoneticPr fontId="1" type="noConversion"/>
  </si>
  <si>
    <t>(1/2)*t^2*</t>
    <phoneticPr fontId="1" type="noConversion"/>
  </si>
  <si>
    <t>t^2</t>
    <phoneticPr fontId="1" type="noConversion"/>
  </si>
  <si>
    <t>t</t>
    <phoneticPr fontId="1" type="noConversion"/>
  </si>
  <si>
    <t>v(t)</t>
    <phoneticPr fontId="1" type="noConversion"/>
  </si>
  <si>
    <t>a*t</t>
    <phoneticPr fontId="1" type="noConversion"/>
  </si>
  <si>
    <t>F</t>
    <phoneticPr fontId="1" type="noConversion"/>
  </si>
  <si>
    <t>이동거리</t>
    <phoneticPr fontId="1" type="noConversion"/>
  </si>
  <si>
    <t>1. 2m까지 움직인 총 일 ( 총 에너지)를 구한다.</t>
    <phoneticPr fontId="1" type="noConversion"/>
  </si>
  <si>
    <t>운동 방향은 x축이므로 x축 방향 힘을 나누어 분해한다.</t>
    <phoneticPr fontId="1" type="noConversion"/>
  </si>
  <si>
    <t>Fx</t>
    <phoneticPr fontId="1" type="noConversion"/>
  </si>
  <si>
    <t>Fy</t>
    <phoneticPr fontId="1" type="noConversion"/>
  </si>
  <si>
    <t xml:space="preserve">총 일량은 </t>
    <phoneticPr fontId="1" type="noConversion"/>
  </si>
  <si>
    <t>2. 2m까지 발생한 총 마찰에너지를 구한다.</t>
    <phoneticPr fontId="1" type="noConversion"/>
  </si>
  <si>
    <t>마찰력 = 마찰계수 * 수직항력</t>
    <phoneticPr fontId="1" type="noConversion"/>
  </si>
  <si>
    <t xml:space="preserve">마찰력 = </t>
    <phoneticPr fontId="1" type="noConversion"/>
  </si>
  <si>
    <t>수직항력 = mg + Fy(방향이 같은 방향이므로)  =</t>
    <phoneticPr fontId="1" type="noConversion"/>
  </si>
  <si>
    <t>마찰 에너지 =</t>
    <phoneticPr fontId="1" type="noConversion"/>
  </si>
  <si>
    <t>3. 총 에너지에서 마찰 에너지를 뺴면 2m 상태의 운동에너지를 구할 수 있다. 운동에너지 방정식으로 거꾸로 풀면 속도를 구할 수 있다.</t>
    <phoneticPr fontId="1" type="noConversion"/>
  </si>
  <si>
    <t xml:space="preserve">운동에너지 = </t>
    <phoneticPr fontId="1" type="noConversion"/>
  </si>
  <si>
    <t>1/2*m*v^2  =</t>
    <phoneticPr fontId="1" type="noConversion"/>
  </si>
  <si>
    <t>v^2</t>
    <phoneticPr fontId="1" type="noConversion"/>
  </si>
  <si>
    <t>v</t>
    <phoneticPr fontId="1" type="noConversion"/>
  </si>
  <si>
    <t>v0</t>
    <phoneticPr fontId="1" type="noConversion"/>
  </si>
  <si>
    <t>최대 압축거리</t>
    <phoneticPr fontId="1" type="noConversion"/>
  </si>
  <si>
    <t>a) 용수철 상수(탄성계수)</t>
    <phoneticPr fontId="1" type="noConversion"/>
  </si>
  <si>
    <t>마찰 없는 평면이므로 에너지 보존법칙을 사용한다.</t>
    <phoneticPr fontId="1" type="noConversion"/>
  </si>
  <si>
    <t>최대 압축거리에서 발생하는 탄성 위치에너지 (즉 총 에너지)와 같다.</t>
    <phoneticPr fontId="1" type="noConversion"/>
  </si>
  <si>
    <t>=(1/2)*k*(0.03^2)</t>
    <phoneticPr fontId="1" type="noConversion"/>
  </si>
  <si>
    <t>k</t>
    <phoneticPr fontId="1" type="noConversion"/>
  </si>
  <si>
    <t>kg/s^2</t>
    <phoneticPr fontId="1" type="noConversion"/>
  </si>
  <si>
    <t>반발력없는 평면에서 움직이는 물체의 운동에너지는 (즉 총 에너지)</t>
    <phoneticPr fontId="1" type="noConversion"/>
  </si>
  <si>
    <t>b) 충돌 시간</t>
    <phoneticPr fontId="1" type="noConversion"/>
  </si>
  <si>
    <t>T</t>
    <phoneticPr fontId="1" type="noConversion"/>
  </si>
  <si>
    <t>최초에 접한 시간을 0이라고 하면</t>
    <phoneticPr fontId="1" type="noConversion"/>
  </si>
  <si>
    <t>X</t>
    <phoneticPr fontId="1" type="noConversion"/>
  </si>
  <si>
    <t>V</t>
    <phoneticPr fontId="1" type="noConversion"/>
  </si>
  <si>
    <t>s</t>
    <phoneticPr fontId="1" type="noConversion"/>
  </si>
  <si>
    <t>c)</t>
    <phoneticPr fontId="1" type="noConversion"/>
  </si>
  <si>
    <t>w</t>
    <phoneticPr fontId="1" type="noConversion"/>
  </si>
  <si>
    <t>주기(T)를 절반으로 나눈다.</t>
    <phoneticPr fontId="1" type="noConversion"/>
  </si>
  <si>
    <t>충돌시간</t>
    <phoneticPr fontId="1" type="noConversion"/>
  </si>
  <si>
    <t>실제 엑셀로 확인</t>
    <phoneticPr fontId="1" type="noConversion"/>
  </si>
  <si>
    <t>(b)</t>
    <phoneticPr fontId="1" type="noConversion"/>
  </si>
  <si>
    <t>C)</t>
    <phoneticPr fontId="1" type="noConversion"/>
  </si>
  <si>
    <t>변위가 2cm일때 순간 속력(엑셀)</t>
    <phoneticPr fontId="1" type="noConversion"/>
  </si>
  <si>
    <t>h</t>
    <phoneticPr fontId="1" type="noConversion"/>
  </si>
  <si>
    <t>공1Vx0</t>
    <phoneticPr fontId="1" type="noConversion"/>
  </si>
  <si>
    <t>공2Vx0</t>
    <phoneticPr fontId="1" type="noConversion"/>
  </si>
  <si>
    <t>공기마찰</t>
    <phoneticPr fontId="1" type="noConversion"/>
  </si>
  <si>
    <t>N*s^2/m^2</t>
    <phoneticPr fontId="1" type="noConversion"/>
  </si>
  <si>
    <t>공 1</t>
    <phoneticPr fontId="1" type="noConversion"/>
  </si>
  <si>
    <t>시뮬레이션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</si>
  <si>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</si>
  <si>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</si>
  <si>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</si>
  <si>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FX</t>
    <phoneticPr fontId="1" type="noConversion"/>
  </si>
  <si>
    <t>FY</t>
    <phoneticPr fontId="1" type="noConversion"/>
  </si>
  <si>
    <t>공2</t>
    <phoneticPr fontId="1" type="noConversion"/>
  </si>
  <si>
    <t>1) 떨어지는데 걸린 시간</t>
    <phoneticPr fontId="1" type="noConversion"/>
  </si>
  <si>
    <t>-0.1*sqrt(Vx^2 +Vy^2) * Vx</t>
    <phoneticPr fontId="1" type="noConversion"/>
  </si>
  <si>
    <t>마찰력 x</t>
    <phoneticPr fontId="1" type="noConversion"/>
  </si>
  <si>
    <t>마찰력 y</t>
    <phoneticPr fontId="1" type="noConversion"/>
  </si>
  <si>
    <t>-0.1*sqrt(Vx^2 +Vy^2) * Vy</t>
    <phoneticPr fontId="1" type="noConversion"/>
  </si>
  <si>
    <t>공 2낙하</t>
    <phoneticPr fontId="1" type="noConversion"/>
  </si>
  <si>
    <t>공 1낙하</t>
    <phoneticPr fontId="1" type="noConversion"/>
  </si>
  <si>
    <t xml:space="preserve">공 2 </t>
    <phoneticPr fontId="1" type="noConversion"/>
  </si>
  <si>
    <t>2) 공 2가 먼저 떨어진다.</t>
    <phoneticPr fontId="1" type="noConversion"/>
  </si>
  <si>
    <t>공1은 포물선을 그리면서 떨어진다.</t>
    <phoneticPr fontId="1" type="noConversion"/>
  </si>
  <si>
    <t>이때 마찰력이 부딫힌 공기입자수에 비례하여 증가한다.</t>
    <phoneticPr fontId="1" type="noConversion"/>
  </si>
  <si>
    <t>공 1이 공 2보다 더 많은 공기입자들을 지나면서 낙하하기 때문에</t>
    <phoneticPr fontId="1" type="noConversion"/>
  </si>
  <si>
    <t>공 1의 Fy가 공 2의 Fy보다 전체적으로 더 많은 마찰력을 받을 수 밖에 없다.</t>
    <phoneticPr fontId="1" type="noConversion"/>
  </si>
  <si>
    <t>때문에 공 1이 공 2보다 떨어지는 시간이 더 길게 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</si>
</sst>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</a:t>
            </a:r>
            <a:r>
              <a:rPr lang="en-US" altLang="ko-KR"/>
              <a:t>1 &amp;</a:t>
            </a:r>
            <a:r>
              <a:rPr lang="en-US" altLang="ko-KR" baseline="0"/>
              <a:t> </a:t>
            </a:r>
            <a:r>
              <a:rPr lang="ko-KR" altLang="en-US" baseline="0"/>
              <a:t>공</a:t>
            </a:r>
            <a:r>
              <a:rPr lang="en-US" altLang="ko-KR" baseline="0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공1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'6.'!$C$31:$C$531</c:f>
              <c:numCache>
                <c:formatCode>General</c:formatCode>
                <c:ptCount val="501"/>
                <c:pt idx="0">
                  <c:v>0</c:v>
                </c:pt>
                <c:pt idx="1">
                  <c:v>0.29550000000000004</c:v>
                </c:pt>
                <c:pt idx="2">
                  <c:v>0.58663396349006613</c:v>
                </c:pt>
                <c:pt idx="3">
                  <c:v>0.87352988312007418</c:v>
                </c:pt>
                <c:pt idx="4">
                  <c:v>1.1563101294763003</c:v>
                </c:pt>
                <c:pt idx="5">
                  <c:v>1.4350917746600866</c:v>
                </c:pt>
                <c:pt idx="6">
                  <c:v>1.7099868928272706</c:v>
                </c:pt>
                <c:pt idx="7">
                  <c:v>1.9811028396339652</c:v>
                </c:pt>
                <c:pt idx="8">
                  <c:v>2.2485425123449163</c:v>
                </c:pt>
                <c:pt idx="9">
                  <c:v>2.5124045921921261</c:v>
                </c:pt>
                <c:pt idx="10">
                  <c:v>2.7727837704211336</c:v>
                </c:pt>
                <c:pt idx="11">
                  <c:v>3.0297709593281419</c:v>
                </c:pt>
                <c:pt idx="12">
                  <c:v>3.2834534894711185</c:v>
                </c:pt>
                <c:pt idx="13">
                  <c:v>3.5339152941304213</c:v>
                </c:pt>
                <c:pt idx="14">
                  <c:v>3.7812370819980066</c:v>
                </c:pt>
                <c:pt idx="15">
                  <c:v>4.0254964989875388</c:v>
                </c:pt>
                <c:pt idx="16">
                  <c:v>4.2667682799796802</c:v>
                </c:pt>
                <c:pt idx="17">
                  <c:v>4.505124391246512</c:v>
                </c:pt>
                <c:pt idx="18">
                  <c:v>4.7406341642355878</c:v>
                </c:pt>
                <c:pt idx="19">
                  <c:v>4.9733644213367683</c:v>
                </c:pt>
                <c:pt idx="20">
                  <c:v>5.2033795942031205</c:v>
                </c:pt>
                <c:pt idx="21">
                  <c:v>5.4307418351501697</c:v>
                </c:pt>
                <c:pt idx="22">
                  <c:v>5.6555111221151879</c:v>
                </c:pt>
                <c:pt idx="23">
                  <c:v>5.8777453576194736</c:v>
                </c:pt>
                <c:pt idx="24">
                  <c:v>6.0975004621414355</c:v>
                </c:pt>
                <c:pt idx="25">
                  <c:v>6.3148304622762446</c:v>
                </c:pt>
                <c:pt idx="26">
                  <c:v>6.5297875740286511</c:v>
                </c:pt>
                <c:pt idx="27">
                  <c:v>6.7424222815589703</c:v>
                </c:pt>
                <c:pt idx="28">
                  <c:v>6.9527834116779159</c:v>
                </c:pt>
                <c:pt idx="29">
                  <c:v>7.1609182043637727</c:v>
                </c:pt>
                <c:pt idx="30">
                  <c:v>7.366872379555069</c:v>
                </c:pt>
                <c:pt idx="31">
                  <c:v>7.5706902004532948</c:v>
                </c:pt>
                <c:pt idx="32">
                  <c:v>7.7724145335531727</c:v>
                </c:pt>
                <c:pt idx="33">
                  <c:v>7.9720869056022954</c:v>
                </c:pt>
                <c:pt idx="34">
                  <c:v>8.1697475576775993</c:v>
                </c:pt>
                <c:pt idx="35">
                  <c:v>8.3654354965529016</c:v>
                </c:pt>
                <c:pt idx="36">
                  <c:v>8.5591885435195714</c:v>
                </c:pt>
                <c:pt idx="37">
                  <c:v>8.7510433808112147</c:v>
                </c:pt>
                <c:pt idx="38">
                  <c:v>8.9410355957728989</c:v>
                </c:pt>
                <c:pt idx="39">
                  <c:v>9.1291997229059536</c:v>
                </c:pt>
                <c:pt idx="40">
                  <c:v>9.3155692839105768</c:v>
                </c:pt>
                <c:pt idx="41">
                  <c:v>9.5001768258403256</c:v>
                </c:pt>
                <c:pt idx="42">
                  <c:v>9.6830539574751118</c:v>
                </c:pt>
                <c:pt idx="43">
                  <c:v>9.864231384012319</c:v>
                </c:pt>
                <c:pt idx="44">
                  <c:v>10.043738940169241</c:v>
                </c:pt>
                <c:pt idx="45">
                  <c:v>10.221605621784088</c:v>
                </c:pt>
                <c:pt idx="46">
                  <c:v>10.397859615997229</c:v>
                </c:pt>
                <c:pt idx="47">
                  <c:v>10.572528330089265</c:v>
                </c:pt>
                <c:pt idx="48">
                  <c:v>10.745638419047683</c:v>
                </c:pt>
                <c:pt idx="49">
                  <c:v>10.91721581192949</c:v>
                </c:pt>
                <c:pt idx="50">
                  <c:v>11.087285737082997</c:v>
                </c:pt>
                <c:pt idx="51">
                  <c:v>11.255872746288206</c:v>
                </c:pt>
                <c:pt idx="52">
                  <c:v>11.423000737871577</c:v>
                </c:pt>
                <c:pt idx="53">
                  <c:v>11.588692978847675</c:v>
                </c:pt>
                <c:pt idx="54">
                  <c:v>11.752972126137076</c:v>
                </c:pt>
                <c:pt idx="55">
                  <c:v>11.915860246907005</c:v>
                </c:pt>
                <c:pt idx="56">
                  <c:v>12.077378838078509</c:v>
                </c:pt>
                <c:pt idx="57">
                  <c:v>12.237548845041365</c:v>
                </c:pt>
                <c:pt idx="58">
                  <c:v>12.396390679615664</c:v>
                </c:pt>
                <c:pt idx="59">
                  <c:v>12.553924237296716</c:v>
                </c:pt>
                <c:pt idx="60">
                  <c:v>12.710168913817878</c:v>
                </c:pt>
                <c:pt idx="61">
                  <c:v>12.865143621064005</c:v>
                </c:pt>
                <c:pt idx="62">
                  <c:v>13.018866802366368</c:v>
                </c:pt>
                <c:pt idx="63">
                  <c:v>13.171356447208192</c:v>
                </c:pt>
                <c:pt idx="64">
                  <c:v>13.322630105368392</c:v>
                </c:pt>
                <c:pt idx="65">
                  <c:v>13.472704900529571</c:v>
                </c:pt>
                <c:pt idx="66">
                  <c:v>13.621597543374945</c:v>
                </c:pt>
                <c:pt idx="67">
                  <c:v>13.769324344197532</c:v>
                </c:pt>
                <c:pt idx="68">
                  <c:v>13.915901225043729</c:v>
                </c:pt>
                <c:pt idx="69">
                  <c:v>14.061343731412203</c:v>
                </c:pt>
                <c:pt idx="70">
                  <c:v>14.205667043527946</c:v>
                </c:pt>
                <c:pt idx="71">
                  <c:v>14.3488859872103</c:v>
                </c:pt>
                <c:pt idx="72">
                  <c:v>14.491015044352812</c:v>
                </c:pt>
                <c:pt idx="73">
                  <c:v>14.632068363031811</c:v>
                </c:pt>
                <c:pt idx="74">
                  <c:v>14.772059767259812</c:v>
                </c:pt>
                <c:pt idx="75">
                  <c:v>14.91100276639896</c:v>
                </c:pt>
                <c:pt idx="76">
                  <c:v>15.048910564249034</c:v>
                </c:pt>
                <c:pt idx="77">
                  <c:v>15.185796067823738</c:v>
                </c:pt>
                <c:pt idx="78">
                  <c:v>15.321671895828382</c:v>
                </c:pt>
                <c:pt idx="79">
                  <c:v>15.456550386851378</c:v>
                </c:pt>
                <c:pt idx="80">
                  <c:v>15.590443607281362</c:v>
                </c:pt>
                <c:pt idx="81">
                  <c:v>15.723363358961226</c:v>
                </c:pt>
                <c:pt idx="82">
                  <c:v>15.855321186589713</c:v>
                </c:pt>
                <c:pt idx="83">
                  <c:v>15.98632838488081</c:v>
                </c:pt>
                <c:pt idx="84">
                  <c:v>16.116396005490614</c:v>
                </c:pt>
                <c:pt idx="85">
                  <c:v>16.24553486372093</c:v>
                </c:pt>
                <c:pt idx="86">
                  <c:v>16.373755545008372</c:v>
                </c:pt>
                <c:pt idx="87">
                  <c:v>16.501068411207406</c:v>
                </c:pt>
                <c:pt idx="88">
                  <c:v>16.627483606675298</c:v>
                </c:pt>
                <c:pt idx="89">
                  <c:v>16.753011064166607</c:v>
                </c:pt>
                <c:pt idx="90">
                  <c:v>16.877660510544498</c:v>
                </c:pt>
                <c:pt idx="91">
                  <c:v>17.001441472315818</c:v>
                </c:pt>
                <c:pt idx="92">
                  <c:v>17.124363280996565</c:v>
                </c:pt>
                <c:pt idx="93">
                  <c:v>17.246435078314057</c:v>
                </c:pt>
                <c:pt idx="94">
                  <c:v>17.36766582125188</c:v>
                </c:pt>
                <c:pt idx="95">
                  <c:v>17.488064286943324</c:v>
                </c:pt>
                <c:pt idx="96">
                  <c:v>17.607639077418899</c:v>
                </c:pt>
                <c:pt idx="97">
                  <c:v>17.726398624213118</c:v>
                </c:pt>
                <c:pt idx="98">
                  <c:v>17.844351192835642</c:v>
                </c:pt>
                <c:pt idx="99">
                  <c:v>17.96150488711158</c:v>
                </c:pt>
                <c:pt idx="100">
                  <c:v>18.077867653395547</c:v>
                </c:pt>
                <c:pt idx="101">
                  <c:v>18.193447284663897</c:v>
                </c:pt>
                <c:pt idx="102">
                  <c:v>18.308251424489349</c:v>
                </c:pt>
                <c:pt idx="103">
                  <c:v>18.422287570902036</c:v>
                </c:pt>
                <c:pt idx="104">
                  <c:v>18.53556308014084</c:v>
                </c:pt>
                <c:pt idx="105">
                  <c:v>18.648085170298739</c:v>
                </c:pt>
                <c:pt idx="106">
                  <c:v>18.759860924865681</c:v>
                </c:pt>
                <c:pt idx="107">
                  <c:v>18.870897296172409</c:v>
                </c:pt>
                <c:pt idx="108">
                  <c:v>18.981201108738492</c:v>
                </c:pt>
                <c:pt idx="109">
                  <c:v>19.09077906252767</c:v>
                </c:pt>
                <c:pt idx="110">
                  <c:v>19.199637736113534</c:v>
                </c:pt>
                <c:pt idx="111">
                  <c:v>19.307783589758404</c:v>
                </c:pt>
                <c:pt idx="112">
                  <c:v>19.415222968408166</c:v>
                </c:pt>
                <c:pt idx="113">
                  <c:v>19.521962104605706</c:v>
                </c:pt>
                <c:pt idx="114">
                  <c:v>19.628007121325517</c:v>
                </c:pt>
                <c:pt idx="115">
                  <c:v>19.733364034731892</c:v>
                </c:pt>
                <c:pt idx="116">
                  <c:v>19.838038756863043</c:v>
                </c:pt>
                <c:pt idx="117">
                  <c:v>19.942037098243468</c:v>
                </c:pt>
                <c:pt idx="118">
                  <c:v>20.045364770426627</c:v>
                </c:pt>
                <c:pt idx="119">
                  <c:v>20.148027388470123</c:v>
                </c:pt>
                <c:pt idx="120">
                  <c:v>20.250030473345319</c:v>
                </c:pt>
                <c:pt idx="121">
                  <c:v>20.351379454283379</c:v>
                </c:pt>
                <c:pt idx="122">
                  <c:v>20.452079671059519</c:v>
                </c:pt>
                <c:pt idx="123">
                  <c:v>20.552136376217355</c:v>
                </c:pt>
                <c:pt idx="124">
                  <c:v>20.651554737234985</c:v>
                </c:pt>
                <c:pt idx="125">
                  <c:v>20.750339838634531</c:v>
                </c:pt>
                <c:pt idx="126">
                  <c:v>20.848496684036686</c:v>
                </c:pt>
                <c:pt idx="127">
                  <c:v>20.946030198161882</c:v>
                </c:pt>
                <c:pt idx="128">
                  <c:v>21.042945228779487</c:v>
                </c:pt>
                <c:pt idx="129">
                  <c:v>21.139246548606554</c:v>
                </c:pt>
                <c:pt idx="130">
                  <c:v>21.234938857157427</c:v>
                </c:pt>
                <c:pt idx="131">
                  <c:v>21.33002678254562</c:v>
                </c:pt>
                <c:pt idx="132">
                  <c:v>21.424514883239205</c:v>
                </c:pt>
                <c:pt idx="133">
                  <c:v>21.518407649771003</c:v>
                </c:pt>
                <c:pt idx="134">
                  <c:v>21.61170950640475</c:v>
                </c:pt>
                <c:pt idx="135">
                  <c:v>21.704424812758447</c:v>
                </c:pt>
                <c:pt idx="136">
                  <c:v>21.796557865385982</c:v>
                </c:pt>
                <c:pt idx="137">
                  <c:v>21.888112899318159</c:v>
                </c:pt>
                <c:pt idx="138">
                  <c:v>21.979094089564175</c:v>
                </c:pt>
                <c:pt idx="139">
                  <c:v>22.069505552574554</c:v>
                </c:pt>
                <c:pt idx="140">
                  <c:v>22.159351347666576</c:v>
                </c:pt>
                <c:pt idx="141">
                  <c:v>22.248635478413103</c:v>
                </c:pt>
                <c:pt idx="142">
                  <c:v>22.337361893995823</c:v>
                </c:pt>
                <c:pt idx="143">
                  <c:v>22.425534490523695</c:v>
                </c:pt>
                <c:pt idx="144">
                  <c:v>22.513157112317604</c:v>
                </c:pt>
                <c:pt idx="145">
                  <c:v>22.600233553161988</c:v>
                </c:pt>
                <c:pt idx="146">
                  <c:v>22.686767557524291</c:v>
                </c:pt>
                <c:pt idx="147">
                  <c:v>22.772762821743054</c:v>
                </c:pt>
                <c:pt idx="148">
                  <c:v>22.858222995185418</c:v>
                </c:pt>
                <c:pt idx="149">
                  <c:v>22.94315168137479</c:v>
                </c:pt>
                <c:pt idx="150">
                  <c:v>23.027552439089412</c:v>
                </c:pt>
                <c:pt idx="151">
                  <c:v>23.111428783432558</c:v>
                </c:pt>
                <c:pt idx="152">
                  <c:v>23.194784186875037</c:v>
                </c:pt>
                <c:pt idx="153">
                  <c:v>23.277622080270707</c:v>
                </c:pt>
                <c:pt idx="154">
                  <c:v>23.359945853845627</c:v>
                </c:pt>
                <c:pt idx="155">
                  <c:v>23.441758858161506</c:v>
                </c:pt>
                <c:pt idx="156">
                  <c:v>23.523064405054079</c:v>
                </c:pt>
                <c:pt idx="157">
                  <c:v>23.60386576854701</c:v>
                </c:pt>
                <c:pt idx="158">
                  <c:v>23.684166185741908</c:v>
                </c:pt>
                <c:pt idx="159">
                  <c:v>23.76396885768504</c:v>
                </c:pt>
                <c:pt idx="160">
                  <c:v>23.843276950211319</c:v>
                </c:pt>
                <c:pt idx="161">
                  <c:v>23.922093594766089</c:v>
                </c:pt>
                <c:pt idx="162">
                  <c:v>24.000421889205249</c:v>
                </c:pt>
                <c:pt idx="163">
                  <c:v>24.078264898574254</c:v>
                </c:pt>
                <c:pt idx="164">
                  <c:v>24.155625655866491</c:v>
                </c:pt>
                <c:pt idx="165">
                  <c:v>24.232507162761511</c:v>
                </c:pt>
                <c:pt idx="166">
                  <c:v>24.308912390343629</c:v>
                </c:pt>
                <c:pt idx="167">
                  <c:v>24.384844279801356</c:v>
                </c:pt>
                <c:pt idx="168">
                  <c:v>24.460305743108108</c:v>
                </c:pt>
                <c:pt idx="169">
                  <c:v>24.535299663684658</c:v>
                </c:pt>
                <c:pt idx="170">
                  <c:v>24.609828897043776</c:v>
                </c:pt>
                <c:pt idx="171">
                  <c:v>24.683896271417485</c:v>
                </c:pt>
                <c:pt idx="172">
                  <c:v>24.757504588367325</c:v>
                </c:pt>
                <c:pt idx="173">
                  <c:v>24.83065662337809</c:v>
                </c:pt>
                <c:pt idx="174">
                  <c:v>24.903355126435368</c:v>
                </c:pt>
                <c:pt idx="175">
                  <c:v>24.975602822587359</c:v>
                </c:pt>
                <c:pt idx="176">
                  <c:v>25.047402412491277</c:v>
                </c:pt>
                <c:pt idx="177">
                  <c:v>25.118756572944765</c:v>
                </c:pt>
                <c:pt idx="178">
                  <c:v>25.189667957402644</c:v>
                </c:pt>
                <c:pt idx="179">
                  <c:v>25.260139196479404</c:v>
                </c:pt>
                <c:pt idx="180">
                  <c:v>25.330172898437748</c:v>
                </c:pt>
                <c:pt idx="181">
                  <c:v>25.399771649663531</c:v>
                </c:pt>
                <c:pt idx="182">
                  <c:v>25.468938015127474</c:v>
                </c:pt>
                <c:pt idx="183">
                  <c:v>25.537674538833901</c:v>
                </c:pt>
                <c:pt idx="184">
                  <c:v>25.605983744256918</c:v>
                </c:pt>
                <c:pt idx="185">
                  <c:v>25.673868134764241</c:v>
                </c:pt>
                <c:pt idx="186">
                  <c:v>25.741330194029075</c:v>
                </c:pt>
                <c:pt idx="187">
                  <c:v>25.808372386430278</c:v>
                </c:pt>
                <c:pt idx="188">
                  <c:v>25.874997157441125</c:v>
                </c:pt>
                <c:pt idx="189">
                  <c:v>25.941206934006971</c:v>
                </c:pt>
                <c:pt idx="190">
                  <c:v>26.007004124912072</c:v>
                </c:pt>
                <c:pt idx="191">
                  <c:v>26.072391121135841</c:v>
                </c:pt>
                <c:pt idx="192">
                  <c:v>26.137370296198835</c:v>
                </c:pt>
                <c:pt idx="193">
                  <c:v>26.201944006498689</c:v>
                </c:pt>
                <c:pt idx="194">
                  <c:v>26.266114591636292</c:v>
                </c:pt>
                <c:pt idx="195">
                  <c:v>26.329884374732437</c:v>
                </c:pt>
                <c:pt idx="196">
                  <c:v>26.3932556627352</c:v>
                </c:pt>
                <c:pt idx="197">
                  <c:v>26.456230746718276</c:v>
                </c:pt>
                <c:pt idx="198">
                  <c:v>26.51881190217053</c:v>
                </c:pt>
                <c:pt idx="199">
                  <c:v>26.581001389276953</c:v>
                </c:pt>
                <c:pt idx="200">
                  <c:v>26.642801453191293</c:v>
                </c:pt>
                <c:pt idx="201">
                  <c:v>26.704214324300565</c:v>
                </c:pt>
                <c:pt idx="202">
                  <c:v>26.76524221848161</c:v>
                </c:pt>
                <c:pt idx="203">
                  <c:v>26.825887337350018</c:v>
                </c:pt>
                <c:pt idx="204">
                  <c:v>26.886151868501486</c:v>
                </c:pt>
                <c:pt idx="205">
                  <c:v>26.946037985745939</c:v>
                </c:pt>
                <c:pt idx="206">
                  <c:v>27.005547849334519</c:v>
                </c:pt>
                <c:pt idx="207">
                  <c:v>27.064683606179685</c:v>
                </c:pt>
                <c:pt idx="208">
                  <c:v>27.123447390068595</c:v>
                </c:pt>
                <c:pt idx="209">
                  <c:v>27.181841321869932</c:v>
                </c:pt>
                <c:pt idx="210">
                  <c:v>27.239867509734424</c:v>
                </c:pt>
                <c:pt idx="211">
                  <c:v>27.297528049289134</c:v>
                </c:pt>
                <c:pt idx="212">
                  <c:v>27.354825023825779</c:v>
                </c:pt>
                <c:pt idx="213">
                  <c:v>27.411760504483183</c:v>
                </c:pt>
                <c:pt idx="214">
                  <c:v>27.468336550424091</c:v>
                </c:pt>
                <c:pt idx="215">
                  <c:v>27.524555209006429</c:v>
                </c:pt>
                <c:pt idx="216">
                  <c:v>27.580418515949237</c:v>
                </c:pt>
                <c:pt idx="217">
                  <c:v>27.635928495493371</c:v>
                </c:pt>
                <c:pt idx="218">
                  <c:v>27.691087160557178</c:v>
                </c:pt>
                <c:pt idx="219">
                  <c:v>27.745896512887224</c:v>
                </c:pt>
                <c:pt idx="220">
                  <c:v>27.8003585432043</c:v>
                </c:pt>
                <c:pt idx="221">
                  <c:v>27.854475231344754</c:v>
                </c:pt>
                <c:pt idx="222">
                  <c:v>27.90824854639737</c:v>
                </c:pt>
                <c:pt idx="223">
                  <c:v>27.961680446835853</c:v>
                </c:pt>
                <c:pt idx="224">
                  <c:v>28.014772880647122</c:v>
                </c:pt>
                <c:pt idx="225">
                  <c:v>28.067527785455454</c:v>
                </c:pt>
                <c:pt idx="226">
                  <c:v>28.1199470886427</c:v>
                </c:pt>
                <c:pt idx="227">
                  <c:v>28.172032707464588</c:v>
                </c:pt>
                <c:pt idx="228">
                  <c:v>28.223786549163332</c:v>
                </c:pt>
                <c:pt idx="229">
                  <c:v>28.27521051107658</c:v>
                </c:pt>
                <c:pt idx="230">
                  <c:v>28.326306480742865</c:v>
                </c:pt>
                <c:pt idx="231">
                  <c:v>28.37707633600364</c:v>
                </c:pt>
                <c:pt idx="232">
                  <c:v>28.427521945102029</c:v>
                </c:pt>
                <c:pt idx="233">
                  <c:v>28.477645166778359</c:v>
                </c:pt>
                <c:pt idx="234">
                  <c:v>28.52744785036262</c:v>
                </c:pt>
                <c:pt idx="235">
                  <c:v>28.576931835863917</c:v>
                </c:pt>
                <c:pt idx="236">
                  <c:v>28.626098954057024</c:v>
                </c:pt>
                <c:pt idx="237">
                  <c:v>28.674951026566148</c:v>
                </c:pt>
                <c:pt idx="238">
                  <c:v>28.723489865945947</c:v>
                </c:pt>
                <c:pt idx="239">
                  <c:v>28.771717275759961</c:v>
                </c:pt>
                <c:pt idx="240">
                  <c:v>28.819635050656476</c:v>
                </c:pt>
                <c:pt idx="241">
                  <c:v>28.867244976441953</c:v>
                </c:pt>
                <c:pt idx="242">
                  <c:v>28.914548830152068</c:v>
                </c:pt>
                <c:pt idx="243">
                  <c:v>28.961548380120497</c:v>
                </c:pt>
                <c:pt idx="244">
                  <c:v>29.008245386045438</c:v>
                </c:pt>
                <c:pt idx="245">
                  <c:v>29.05464159905404</c:v>
                </c:pt>
                <c:pt idx="246">
                  <c:v>29.100738761764745</c:v>
                </c:pt>
                <c:pt idx="247">
                  <c:v>29.146538608347658</c:v>
                </c:pt>
                <c:pt idx="248">
                  <c:v>29.192042864582973</c:v>
                </c:pt>
                <c:pt idx="249">
                  <c:v>29.237253247917579</c:v>
                </c:pt>
                <c:pt idx="250">
                  <c:v>29.282171467519849</c:v>
                </c:pt>
                <c:pt idx="251">
                  <c:v>29.326799224332735</c:v>
                </c:pt>
                <c:pt idx="252">
                  <c:v>29.371138211125174</c:v>
                </c:pt>
                <c:pt idx="253">
                  <c:v>29.415190112541939</c:v>
                </c:pt>
                <c:pt idx="254">
                  <c:v>29.458956605151915</c:v>
                </c:pt>
                <c:pt idx="255">
                  <c:v>29.502439357494911</c:v>
                </c:pt>
                <c:pt idx="256">
                  <c:v>29.545640030127046</c:v>
                </c:pt>
                <c:pt idx="257">
                  <c:v>29.588560275664776</c:v>
                </c:pt>
                <c:pt idx="258">
                  <c:v>29.631201738827581</c:v>
                </c:pt>
                <c:pt idx="259">
                  <c:v>29.673566056479409</c:v>
                </c:pt>
                <c:pt idx="260">
                  <c:v>29.715654857668898</c:v>
                </c:pt>
                <c:pt idx="261">
                  <c:v>29.757469763668418</c:v>
                </c:pt>
                <c:pt idx="262">
                  <c:v>29.79901238801202</c:v>
                </c:pt>
                <c:pt idx="263">
                  <c:v>29.840284336532289</c:v>
                </c:pt>
                <c:pt idx="264">
                  <c:v>29.88128720739617</c:v>
                </c:pt>
                <c:pt idx="265">
                  <c:v>29.922022591139815</c:v>
                </c:pt>
                <c:pt idx="266">
                  <c:v>29.962492070702485</c:v>
                </c:pt>
                <c:pt idx="267">
                  <c:v>30.002697221459531</c:v>
                </c:pt>
                <c:pt idx="268">
                  <c:v>30.042639611254536</c:v>
                </c:pt>
                <c:pt idx="269">
                  <c:v>30.082320800430594</c:v>
                </c:pt>
                <c:pt idx="270">
                  <c:v>30.121742341860834</c:v>
                </c:pt>
                <c:pt idx="271">
                  <c:v>30.160905780978165</c:v>
                </c:pt>
                <c:pt idx="272">
                  <c:v>30.199812655804312</c:v>
                </c:pt>
                <c:pt idx="273">
                  <c:v>30.238464496978143</c:v>
                </c:pt>
                <c:pt idx="274">
                  <c:v>30.276862827783376</c:v>
                </c:pt>
                <c:pt idx="275">
                  <c:v>30.315009164175628</c:v>
                </c:pt>
                <c:pt idx="276">
                  <c:v>30.352905014808886</c:v>
                </c:pt>
                <c:pt idx="277">
                  <c:v>30.390551881061416</c:v>
                </c:pt>
                <c:pt idx="278">
                  <c:v>30.427951257061125</c:v>
                </c:pt>
                <c:pt idx="279">
                  <c:v>30.465104629710414</c:v>
                </c:pt>
                <c:pt idx="280">
                  <c:v>30.502013478710566</c:v>
                </c:pt>
                <c:pt idx="281">
                  <c:v>30.538679276585647</c:v>
                </c:pt>
                <c:pt idx="282">
                  <c:v>30.575103488706002</c:v>
                </c:pt>
                <c:pt idx="283">
                  <c:v>30.61128757331133</c:v>
                </c:pt>
                <c:pt idx="284">
                  <c:v>30.64723298153336</c:v>
                </c:pt>
                <c:pt idx="285">
                  <c:v>30.682941157418195</c:v>
                </c:pt>
                <c:pt idx="286">
                  <c:v>30.718413537948273</c:v>
                </c:pt>
                <c:pt idx="287">
                  <c:v>30.753651553064046</c:v>
                </c:pt>
                <c:pt idx="288">
                  <c:v>30.788656625685324</c:v>
                </c:pt>
                <c:pt idx="289">
                  <c:v>30.823430171732358</c:v>
                </c:pt>
                <c:pt idx="290">
                  <c:v>30.857973600146643</c:v>
                </c:pt>
                <c:pt idx="291">
                  <c:v>30.892288312911486</c:v>
                </c:pt>
                <c:pt idx="292">
                  <c:v>30.926375705072331</c:v>
                </c:pt>
                <c:pt idx="293">
                  <c:v>30.960237164756887</c:v>
                </c:pt>
                <c:pt idx="294">
                  <c:v>30.993874073195034</c:v>
                </c:pt>
                <c:pt idx="295">
                  <c:v>31.027287804738574</c:v>
                </c:pt>
                <c:pt idx="296">
                  <c:v>31.060479726880793</c:v>
                </c:pt>
                <c:pt idx="297">
                  <c:v>31.093451200275872</c:v>
                </c:pt>
                <c:pt idx="298">
                  <c:v>31.126203578758169</c:v>
                </c:pt>
                <c:pt idx="299">
                  <c:v>31.158738209361356</c:v>
                </c:pt>
                <c:pt idx="300">
                  <c:v>31.191056432337444</c:v>
                </c:pt>
                <c:pt idx="301">
                  <c:v>31.223159581175718</c:v>
                </c:pt>
                <c:pt idx="302">
                  <c:v>31.255048982621563</c:v>
                </c:pt>
                <c:pt idx="303">
                  <c:v>31.286725956695204</c:v>
                </c:pt>
                <c:pt idx="304">
                  <c:v>31.318191816710399</c:v>
                </c:pt>
                <c:pt idx="305">
                  <c:v>31.349447869293041</c:v>
                </c:pt>
                <c:pt idx="306">
                  <c:v>31.380495414399721</c:v>
                </c:pt>
                <c:pt idx="307">
                  <c:v>31.411335745336245</c:v>
                </c:pt>
                <c:pt idx="308">
                  <c:v>31.441970148776129</c:v>
                </c:pt>
                <c:pt idx="309">
                  <c:v>31.472399904779028</c:v>
                </c:pt>
                <c:pt idx="310">
                  <c:v>31.502626286809203</c:v>
                </c:pt>
                <c:pt idx="311">
                  <c:v>31.532650561753911</c:v>
                </c:pt>
                <c:pt idx="312">
                  <c:v>31.562473989941854</c:v>
                </c:pt>
                <c:pt idx="313">
                  <c:v>31.592097825161574</c:v>
                </c:pt>
                <c:pt idx="314">
                  <c:v>31.621523314679894</c:v>
                </c:pt>
                <c:pt idx="315">
                  <c:v>31.650751699260347</c:v>
                </c:pt>
                <c:pt idx="316">
                  <c:v>31.679784213181652</c:v>
                </c:pt>
                <c:pt idx="317">
                  <c:v>31.708622084256174</c:v>
                </c:pt>
                <c:pt idx="318">
                  <c:v>31.737266533848462</c:v>
                </c:pt>
                <c:pt idx="319">
                  <c:v>31.765718776893774</c:v>
                </c:pt>
                <c:pt idx="320">
                  <c:v>31.793980021916678</c:v>
                </c:pt>
                <c:pt idx="321">
                  <c:v>31.822051471049669</c:v>
                </c:pt>
                <c:pt idx="322">
                  <c:v>31.849934320051851</c:v>
                </c:pt>
                <c:pt idx="323">
                  <c:v>31.877629758327657</c:v>
                </c:pt>
                <c:pt idx="324">
                  <c:v>31.905138968945625</c:v>
                </c:pt>
                <c:pt idx="325">
                  <c:v>31.932463128657229</c:v>
                </c:pt>
                <c:pt idx="326">
                  <c:v>31.959603407915782</c:v>
                </c:pt>
                <c:pt idx="327">
                  <c:v>31.986560970895383</c:v>
                </c:pt>
                <c:pt idx="328">
                  <c:v>32.01333697550993</c:v>
                </c:pt>
                <c:pt idx="329">
                  <c:v>32.03993257343221</c:v>
                </c:pt>
                <c:pt idx="330">
                  <c:v>32.066348910113057</c:v>
                </c:pt>
                <c:pt idx="331">
                  <c:v>32.092587124800566</c:v>
                </c:pt>
                <c:pt idx="332">
                  <c:v>32.118648350559404</c:v>
                </c:pt>
                <c:pt idx="333">
                  <c:v>32.144533714290155</c:v>
                </c:pt>
                <c:pt idx="334">
                  <c:v>32.17024433674878</c:v>
                </c:pt>
                <c:pt idx="335">
                  <c:v>32.195781332566142</c:v>
                </c:pt>
                <c:pt idx="336">
                  <c:v>32.221145810267572</c:v>
                </c:pt>
                <c:pt idx="337">
                  <c:v>32.246338872292576</c:v>
                </c:pt>
                <c:pt idx="338">
                  <c:v>32.27136161501457</c:v>
                </c:pt>
                <c:pt idx="339">
                  <c:v>32.296215128760707</c:v>
                </c:pt>
                <c:pt idx="340">
                  <c:v>32.320900497831786</c:v>
                </c:pt>
                <c:pt idx="341">
                  <c:v>32.345418800522253</c:v>
                </c:pt>
                <c:pt idx="342">
                  <c:v>32.369771109140245</c:v>
                </c:pt>
                <c:pt idx="343">
                  <c:v>32.393958490027764</c:v>
                </c:pt>
                <c:pt idx="344">
                  <c:v>32.417982003580882</c:v>
                </c:pt>
                <c:pt idx="345">
                  <c:v>32.441842704270051</c:v>
                </c:pt>
                <c:pt idx="346">
                  <c:v>32.46554164066049</c:v>
                </c:pt>
                <c:pt idx="347">
                  <c:v>32.489079855432635</c:v>
                </c:pt>
                <c:pt idx="348">
                  <c:v>32.512458385402702</c:v>
                </c:pt>
                <c:pt idx="349">
                  <c:v>32.535678261543282</c:v>
                </c:pt>
                <c:pt idx="350">
                  <c:v>32.558740509004032</c:v>
                </c:pt>
                <c:pt idx="351">
                  <c:v>32.581646147132467</c:v>
                </c:pt>
                <c:pt idx="352">
                  <c:v>32.604396189494786</c:v>
                </c:pt>
                <c:pt idx="353">
                  <c:v>32.62699164389678</c:v>
                </c:pt>
                <c:pt idx="354">
                  <c:v>32.649433512404848</c:v>
                </c:pt>
                <c:pt idx="355">
                  <c:v>32.671722791367038</c:v>
                </c:pt>
                <c:pt idx="356">
                  <c:v>32.693860471434185</c:v>
                </c:pt>
                <c:pt idx="357">
                  <c:v>32.715847537581126</c:v>
                </c:pt>
                <c:pt idx="358">
                  <c:v>32.73768496912794</c:v>
                </c:pt>
                <c:pt idx="359">
                  <c:v>32.759373739761322</c:v>
                </c:pt>
                <c:pt idx="360">
                  <c:v>32.78091481755596</c:v>
                </c:pt>
                <c:pt idx="361">
                  <c:v>32.802309164996004</c:v>
                </c:pt>
                <c:pt idx="362">
                  <c:v>32.82355773899662</c:v>
                </c:pt>
                <c:pt idx="363">
                  <c:v>32.844661490925546</c:v>
                </c:pt>
                <c:pt idx="364">
                  <c:v>32.865621366624765</c:v>
                </c:pt>
                <c:pt idx="365">
                  <c:v>32.886438306432211</c:v>
                </c:pt>
                <c:pt idx="366">
                  <c:v>32.907113245203526</c:v>
                </c:pt>
                <c:pt idx="367">
                  <c:v>32.927647112333901</c:v>
                </c:pt>
                <c:pt idx="368">
                  <c:v>32.94804083177992</c:v>
                </c:pt>
                <c:pt idx="369">
                  <c:v>32.968295322081516</c:v>
                </c:pt>
                <c:pt idx="370">
                  <c:v>32.988411496383925</c:v>
                </c:pt>
                <c:pt idx="371">
                  <c:v>33.00839026245972</c:v>
                </c:pt>
                <c:pt idx="372">
                  <c:v>33.028232522730882</c:v>
                </c:pt>
                <c:pt idx="373">
                  <c:v>33.047939174290903</c:v>
                </c:pt>
                <c:pt idx="374">
                  <c:v>33.067511108926965</c:v>
                </c:pt>
                <c:pt idx="375">
                  <c:v>33.08694921314212</c:v>
                </c:pt>
                <c:pt idx="376">
                  <c:v>33.106254368177545</c:v>
                </c:pt>
                <c:pt idx="377">
                  <c:v>33.125427450034806</c:v>
                </c:pt>
                <c:pt idx="378">
                  <c:v>33.144469329498172</c:v>
                </c:pt>
                <c:pt idx="379">
                  <c:v>33.163380872156971</c:v>
                </c:pt>
                <c:pt idx="380">
                  <c:v>33.182162938427965</c:v>
                </c:pt>
                <c:pt idx="381">
                  <c:v>33.200816383577745</c:v>
                </c:pt>
                <c:pt idx="382">
                  <c:v>33.21934205774518</c:v>
                </c:pt>
                <c:pt idx="383">
                  <c:v>33.237740805963888</c:v>
                </c:pt>
                <c:pt idx="384">
                  <c:v>33.256013468184712</c:v>
                </c:pt>
                <c:pt idx="385">
                  <c:v>33.274160879298243</c:v>
                </c:pt>
                <c:pt idx="386">
                  <c:v>33.292183869157327</c:v>
                </c:pt>
                <c:pt idx="387">
                  <c:v>33.310083262599655</c:v>
                </c:pt>
                <c:pt idx="388">
                  <c:v>33.327859879470303</c:v>
                </c:pt>
                <c:pt idx="389">
                  <c:v>33.34551453464433</c:v>
                </c:pt>
                <c:pt idx="390">
                  <c:v>33.363048038049378</c:v>
                </c:pt>
                <c:pt idx="391">
                  <c:v>33.380461194688266</c:v>
                </c:pt>
                <c:pt idx="392">
                  <c:v>33.397754804661638</c:v>
                </c:pt>
                <c:pt idx="393">
                  <c:v>33.414929663190577</c:v>
                </c:pt>
                <c:pt idx="394">
                  <c:v>33.431986560639231</c:v>
                </c:pt>
                <c:pt idx="395">
                  <c:v>33.448926282537478</c:v>
                </c:pt>
                <c:pt idx="396">
                  <c:v>33.465749609603549</c:v>
                </c:pt>
                <c:pt idx="397">
                  <c:v>33.482457317766695</c:v>
                </c:pt>
                <c:pt idx="398">
                  <c:v>33.499050178189805</c:v>
                </c:pt>
                <c:pt idx="399">
                  <c:v>33.515528957292069</c:v>
                </c:pt>
                <c:pt idx="400">
                  <c:v>33.531894416771614</c:v>
                </c:pt>
                <c:pt idx="401">
                  <c:v>33.548147313628135</c:v>
                </c:pt>
                <c:pt idx="402">
                  <c:v>33.564288400185511</c:v>
                </c:pt>
                <c:pt idx="403">
                  <c:v>33.580318424114452</c:v>
                </c:pt>
                <c:pt idx="404">
                  <c:v>33.59623812845507</c:v>
                </c:pt>
                <c:pt idx="405">
                  <c:v>33.6120482516395</c:v>
                </c:pt>
                <c:pt idx="406">
                  <c:v>33.627749527514467</c:v>
                </c:pt>
                <c:pt idx="407">
                  <c:v>33.643342685363862</c:v>
                </c:pt>
                <c:pt idx="408">
                  <c:v>33.658828449931285</c:v>
                </c:pt>
                <c:pt idx="409">
                  <c:v>33.674207541442577</c:v>
                </c:pt>
                <c:pt idx="410">
                  <c:v>33.689480675628332</c:v>
                </c:pt>
                <c:pt idx="411">
                  <c:v>33.704648563746382</c:v>
                </c:pt>
                <c:pt idx="412">
                  <c:v>33.719711912604268</c:v>
                </c:pt>
                <c:pt idx="413">
                  <c:v>33.734671424581677</c:v>
                </c:pt>
                <c:pt idx="414">
                  <c:v>33.749527797652867</c:v>
                </c:pt>
                <c:pt idx="415">
                  <c:v>33.764281725409035</c:v>
                </c:pt>
                <c:pt idx="416">
                  <c:v>33.778933897080698</c:v>
                </c:pt>
                <c:pt idx="417">
                  <c:v>33.793484997560007</c:v>
                </c:pt>
                <c:pt idx="418">
                  <c:v>33.807935707423056</c:v>
                </c:pt>
                <c:pt idx="419">
                  <c:v>33.822286702952141</c:v>
                </c:pt>
                <c:pt idx="420">
                  <c:v>33.836538656157991</c:v>
                </c:pt>
                <c:pt idx="421">
                  <c:v>33.850692234801947</c:v>
                </c:pt>
                <c:pt idx="422">
                  <c:v>33.864748102418154</c:v>
                </c:pt>
                <c:pt idx="423">
                  <c:v>33.878706918335645</c:v>
                </c:pt>
                <c:pt idx="424">
                  <c:v>33.892569337700444</c:v>
                </c:pt>
                <c:pt idx="425">
                  <c:v>33.906336011497586</c:v>
                </c:pt>
                <c:pt idx="426">
                  <c:v>33.920007586573142</c:v>
                </c:pt>
                <c:pt idx="427">
                  <c:v>33.933584705656131</c:v>
                </c:pt>
                <c:pt idx="428">
                  <c:v>33.947068007380473</c:v>
                </c:pt>
                <c:pt idx="429">
                  <c:v>33.960458126306825</c:v>
                </c:pt>
                <c:pt idx="430">
                  <c:v>33.973755692944401</c:v>
                </c:pt>
                <c:pt idx="431">
                  <c:v>33.986961333772761</c:v>
                </c:pt>
                <c:pt idx="432">
                  <c:v>34.000075671263502</c:v>
                </c:pt>
                <c:pt idx="433">
                  <c:v>34.013099323901962</c:v>
                </c:pt>
                <c:pt idx="434">
                  <c:v>34.026032906208805</c:v>
                </c:pt>
                <c:pt idx="435">
                  <c:v>34.038877028761611</c:v>
                </c:pt>
                <c:pt idx="436">
                  <c:v>34.05163229821639</c:v>
                </c:pt>
                <c:pt idx="437">
                  <c:v>34.064299317329031</c:v>
                </c:pt>
                <c:pt idx="438">
                  <c:v>34.076878684976727</c:v>
                </c:pt>
                <c:pt idx="439">
                  <c:v>34.089370996179298</c:v>
                </c:pt>
                <c:pt idx="440">
                  <c:v>34.101776842120515</c:v>
                </c:pt>
                <c:pt idx="441">
                  <c:v>34.114096810169301</c:v>
                </c:pt>
                <c:pt idx="442">
                  <c:v>34.126331483900941</c:v>
                </c:pt>
                <c:pt idx="443">
                  <c:v>34.138481443118174</c:v>
                </c:pt>
                <c:pt idx="444">
                  <c:v>34.150547263872269</c:v>
                </c:pt>
                <c:pt idx="445">
                  <c:v>34.162529518484</c:v>
                </c:pt>
                <c:pt idx="446">
                  <c:v>34.1744287755646</c:v>
                </c:pt>
                <c:pt idx="447">
                  <c:v>34.186245600036614</c:v>
                </c:pt>
                <c:pt idx="448">
                  <c:v>34.197980553154714</c:v>
                </c:pt>
                <c:pt idx="449">
                  <c:v>34.209634192526451</c:v>
                </c:pt>
                <c:pt idx="450">
                  <c:v>34.221207072132913</c:v>
                </c:pt>
                <c:pt idx="451">
                  <c:v>34.232699742349347</c:v>
                </c:pt>
                <c:pt idx="452">
                  <c:v>34.244112749965716</c:v>
                </c:pt>
                <c:pt idx="453">
                  <c:v>34.255446638207154</c:v>
                </c:pt>
                <c:pt idx="454">
                  <c:v>34.266701946754388</c:v>
                </c:pt>
                <c:pt idx="455">
                  <c:v>34.277879211764088</c:v>
                </c:pt>
                <c:pt idx="456">
                  <c:v>34.288978965889129</c:v>
                </c:pt>
                <c:pt idx="457">
                  <c:v>34.300001738298796</c:v>
                </c:pt>
                <c:pt idx="458">
                  <c:v>34.310948054698912</c:v>
                </c:pt>
                <c:pt idx="459">
                  <c:v>34.321818437351908</c:v>
                </c:pt>
                <c:pt idx="460">
                  <c:v>34.332613405096815</c:v>
                </c:pt>
                <c:pt idx="461">
                  <c:v>34.343333473369171</c:v>
                </c:pt>
                <c:pt idx="462">
                  <c:v>34.35397915422088</c:v>
                </c:pt>
                <c:pt idx="463">
                  <c:v>34.364550956339983</c:v>
                </c:pt>
                <c:pt idx="464">
                  <c:v>34.375049385070341</c:v>
                </c:pt>
                <c:pt idx="465">
                  <c:v>34.38547494243128</c:v>
                </c:pt>
                <c:pt idx="466">
                  <c:v>34.395828127137136</c:v>
                </c:pt>
                <c:pt idx="467">
                  <c:v>34.406109434616738</c:v>
                </c:pt>
                <c:pt idx="468">
                  <c:v>34.416319357032783</c:v>
                </c:pt>
                <c:pt idx="469">
                  <c:v>34.426458383301195</c:v>
                </c:pt>
                <c:pt idx="470">
                  <c:v>34.436526999110356</c:v>
                </c:pt>
                <c:pt idx="471">
                  <c:v>34.446525686940277</c:v>
                </c:pt>
                <c:pt idx="472">
                  <c:v>34.456454926081697</c:v>
                </c:pt>
                <c:pt idx="473">
                  <c:v>34.466315192655117</c:v>
                </c:pt>
                <c:pt idx="474">
                  <c:v>34.476106959629711</c:v>
                </c:pt>
                <c:pt idx="475">
                  <c:v>34.485830696842207</c:v>
                </c:pt>
                <c:pt idx="476">
                  <c:v>34.495486871015679</c:v>
                </c:pt>
                <c:pt idx="477">
                  <c:v>34.505075945778245</c:v>
                </c:pt>
                <c:pt idx="478">
                  <c:v>34.514598381681687</c:v>
                </c:pt>
                <c:pt idx="479">
                  <c:v>34.524054636220008</c:v>
                </c:pt>
                <c:pt idx="480">
                  <c:v>34.533445163847901</c:v>
                </c:pt>
                <c:pt idx="481">
                  <c:v>34.542770415999144</c:v>
                </c:pt>
                <c:pt idx="482">
                  <c:v>34.552030841104902</c:v>
                </c:pt>
                <c:pt idx="483">
                  <c:v>34.561226884611962</c:v>
                </c:pt>
                <c:pt idx="484">
                  <c:v>34.57035898900088</c:v>
                </c:pt>
                <c:pt idx="485">
                  <c:v>34.579427593804049</c:v>
                </c:pt>
                <c:pt idx="486">
                  <c:v>34.588433135623696</c:v>
                </c:pt>
                <c:pt idx="487">
                  <c:v>34.597376048149783</c:v>
                </c:pt>
                <c:pt idx="488">
                  <c:v>34.606256762177836</c:v>
                </c:pt>
                <c:pt idx="489">
                  <c:v>34.615075705626701</c:v>
                </c:pt>
                <c:pt idx="490">
                  <c:v>34.623833303556182</c:v>
                </c:pt>
                <c:pt idx="491">
                  <c:v>34.632529978184664</c:v>
                </c:pt>
                <c:pt idx="492">
                  <c:v>34.641166148906585</c:v>
                </c:pt>
                <c:pt idx="493">
                  <c:v>34.649742232309869</c:v>
                </c:pt>
                <c:pt idx="494">
                  <c:v>34.658258642193267</c:v>
                </c:pt>
                <c:pt idx="495">
                  <c:v>34.666715789583606</c:v>
                </c:pt>
                <c:pt idx="496">
                  <c:v>34.67511408275297</c:v>
                </c:pt>
                <c:pt idx="497">
                  <c:v>34.683453927235803</c:v>
                </c:pt>
                <c:pt idx="498">
                  <c:v>34.691735725845909</c:v>
                </c:pt>
                <c:pt idx="499">
                  <c:v>34.699959878693392</c:v>
                </c:pt>
                <c:pt idx="500">
                  <c:v>34.708126783201486</c:v>
                </c:pt>
              </c:numCache>
            </c:numRef>
          </c:xVal>
          <c:yVal>
            <c:numRef>
              <c:f>'6.'!$D$31:$D$531</c:f>
              <c:numCache>
                <c:formatCode>General</c:formatCode>
                <c:ptCount val="501"/>
                <c:pt idx="0">
                  <c:v>50</c:v>
                </c:pt>
                <c:pt idx="1">
                  <c:v>49.999020000000002</c:v>
                </c:pt>
                <c:pt idx="2">
                  <c:v>49.997074479579631</c:v>
                </c:pt>
                <c:pt idx="3">
                  <c:v>49.994177280145145</c:v>
                </c:pt>
                <c:pt idx="4">
                  <c:v>49.990341642564509</c:v>
                </c:pt>
                <c:pt idx="5">
                  <c:v>49.98558024209953</c:v>
                </c:pt>
                <c:pt idx="6">
                  <c:v>49.979905220866698</c:v>
                </c:pt>
                <c:pt idx="7">
                  <c:v>49.973328218035419</c:v>
                </c:pt>
                <c:pt idx="8">
                  <c:v>49.965860397952042</c:v>
                </c:pt>
                <c:pt idx="9">
                  <c:v>49.957512476360037</c:v>
                </c:pt>
                <c:pt idx="10">
                  <c:v>49.948294744870523</c:v>
                </c:pt>
                <c:pt idx="11">
                  <c:v>49.938217093822921</c:v>
                </c:pt>
                <c:pt idx="12">
                  <c:v>49.927289033662696</c:v>
                </c:pt>
                <c:pt idx="13">
                  <c:v>49.915519714951579</c:v>
                </c:pt>
                <c:pt idx="14">
                  <c:v>49.902917947115256</c:v>
                </c:pt>
                <c:pt idx="15">
                  <c:v>49.889492216024287</c:v>
                </c:pt>
                <c:pt idx="16">
                  <c:v>49.875250700495577</c:v>
                </c:pt>
                <c:pt idx="17">
                  <c:v>49.860201287794219</c:v>
                </c:pt>
                <c:pt idx="18">
                  <c:v>49.844351588208681</c:v>
                </c:pt>
                <c:pt idx="19">
                  <c:v>49.827708948766158</c:v>
                </c:pt>
                <c:pt idx="20">
                  <c:v>49.810280466149386</c:v>
                </c:pt>
                <c:pt idx="21">
                  <c:v>49.792072998871141</c:v>
                </c:pt>
                <c:pt idx="22">
                  <c:v>49.773093178757989</c:v>
                </c:pt>
                <c:pt idx="23">
                  <c:v>49.753347421790885</c:v>
                </c:pt>
                <c:pt idx="24">
                  <c:v>49.73284193834624</c:v>
                </c:pt>
                <c:pt idx="25">
                  <c:v>49.711582742877802</c:v>
                </c:pt>
                <c:pt idx="26">
                  <c:v>49.68957566307639</c:v>
                </c:pt>
                <c:pt idx="27">
                  <c:v>49.666826348541868</c:v>
                </c:pt>
                <c:pt idx="28">
                  <c:v>49.643340278998963</c:v>
                </c:pt>
                <c:pt idx="29">
                  <c:v>49.619122772086186</c:v>
                </c:pt>
                <c:pt idx="30">
                  <c:v>49.594178990745029</c:v>
                </c:pt>
                <c:pt idx="31">
                  <c:v>49.568513950234468</c:v>
                </c:pt>
                <c:pt idx="32">
                  <c:v>49.542132524794056</c:v>
                </c:pt>
                <c:pt idx="33">
                  <c:v>49.515039453977181</c:v>
                </c:pt>
                <c:pt idx="34">
                  <c:v>49.487239348674535</c:v>
                </c:pt>
                <c:pt idx="35">
                  <c:v>49.458736696846401</c:v>
                </c:pt>
                <c:pt idx="36">
                  <c:v>49.42953586898102</c:v>
                </c:pt>
                <c:pt idx="37">
                  <c:v>49.399641123295197</c:v>
                </c:pt>
                <c:pt idx="38">
                  <c:v>49.369056610692098</c:v>
                </c:pt>
                <c:pt idx="39">
                  <c:v>49.33778637949019</c:v>
                </c:pt>
                <c:pt idx="40">
                  <c:v>49.305834379936357</c:v>
                </c:pt>
                <c:pt idx="41">
                  <c:v>49.273204468515324</c:v>
                </c:pt>
                <c:pt idx="42">
                  <c:v>49.239900412066717</c:v>
                </c:pt>
                <c:pt idx="43">
                  <c:v>49.205925891720355</c:v>
                </c:pt>
                <c:pt idx="44">
                  <c:v>49.171284506659632</c:v>
                </c:pt>
                <c:pt idx="45">
                  <c:v>49.135979777722277</c:v>
                </c:pt>
                <c:pt idx="46">
                  <c:v>49.100015150847106</c:v>
                </c:pt>
                <c:pt idx="47">
                  <c:v>49.063394000374856</c:v>
                </c:pt>
                <c:pt idx="48">
                  <c:v>49.02611963221073</c:v>
                </c:pt>
                <c:pt idx="49">
                  <c:v>48.988195286855714</c:v>
                </c:pt>
                <c:pt idx="50">
                  <c:v>48.94962414231334</c:v>
                </c:pt>
                <c:pt idx="51">
                  <c:v>48.910409316878145</c:v>
                </c:pt>
                <c:pt idx="52">
                  <c:v>48.87055387181168</c:v>
                </c:pt>
                <c:pt idx="53">
                  <c:v>48.830060813911572</c:v>
                </c:pt>
                <c:pt idx="54">
                  <c:v>48.78893309797882</c:v>
                </c:pt>
                <c:pt idx="55">
                  <c:v>48.747173629188154</c:v>
                </c:pt>
                <c:pt idx="56">
                  <c:v>48.704785265366056</c:v>
                </c:pt>
                <c:pt idx="57">
                  <c:v>48.661770819180724</c:v>
                </c:pt>
                <c:pt idx="58">
                  <c:v>48.618133060247992</c:v>
                </c:pt>
                <c:pt idx="59">
                  <c:v>48.573874717157047</c:v>
                </c:pt>
                <c:pt idx="60">
                  <c:v>48.528998479419514</c:v>
                </c:pt>
                <c:pt idx="61">
                  <c:v>48.483506999345245</c:v>
                </c:pt>
                <c:pt idx="62">
                  <c:v>48.437402893848059</c:v>
                </c:pt>
                <c:pt idx="63">
                  <c:v>48.39068874618436</c:v>
                </c:pt>
                <c:pt idx="64">
                  <c:v>48.3433671076275</c:v>
                </c:pt>
                <c:pt idx="65">
                  <c:v>48.295440499080549</c:v>
                </c:pt>
                <c:pt idx="66">
                  <c:v>48.246911412629977</c:v>
                </c:pt>
                <c:pt idx="67">
                  <c:v>48.197782313042623</c:v>
                </c:pt>
                <c:pt idx="68">
                  <c:v>48.148055639208238</c:v>
                </c:pt>
                <c:pt idx="69">
                  <c:v>48.097733805529636</c:v>
                </c:pt>
                <c:pt idx="70">
                  <c:v>48.046819203262586</c:v>
                </c:pt>
                <c:pt idx="71">
                  <c:v>47.995314201807197</c:v>
                </c:pt>
                <c:pt idx="72">
                  <c:v>47.943221149952727</c:v>
                </c:pt>
                <c:pt idx="73">
                  <c:v>47.890542377077438</c:v>
                </c:pt>
                <c:pt idx="74">
                  <c:v>47.837280194305102</c:v>
                </c:pt>
                <c:pt idx="75">
                  <c:v>47.783436895619758</c:v>
                </c:pt>
                <c:pt idx="76">
                  <c:v>47.729014758940075</c:v>
                </c:pt>
                <c:pt idx="77">
                  <c:v>47.674016047154765</c:v>
                </c:pt>
                <c:pt idx="78">
                  <c:v>47.61844300912032</c:v>
                </c:pt>
                <c:pt idx="79">
                  <c:v>47.56229788062231</c:v>
                </c:pt>
                <c:pt idx="80">
                  <c:v>47.505582885301436</c:v>
                </c:pt>
                <c:pt idx="81">
                  <c:v>47.44830023554541</c:v>
                </c:pt>
                <c:pt idx="82">
                  <c:v>47.390452133347821</c:v>
                </c:pt>
                <c:pt idx="83">
                  <c:v>47.332040771134892</c:v>
                </c:pt>
                <c:pt idx="84">
                  <c:v>47.273068332561159</c:v>
                </c:pt>
                <c:pt idx="85">
                  <c:v>47.213536993274992</c:v>
                </c:pt>
                <c:pt idx="86">
                  <c:v>47.153448921654814</c:v>
                </c:pt>
                <c:pt idx="87">
                  <c:v>47.09280627951685</c:v>
                </c:pt>
                <c:pt idx="88">
                  <c:v>47.031611222795284</c:v>
                </c:pt>
                <c:pt idx="89">
                  <c:v>46.969865902195473</c:v>
                </c:pt>
                <c:pt idx="90">
                  <c:v>46.90757246382104</c:v>
                </c:pt>
                <c:pt idx="91">
                  <c:v>46.844733049775563</c:v>
                </c:pt>
                <c:pt idx="92">
                  <c:v>46.781349798739441</c:v>
                </c:pt>
                <c:pt idx="93">
                  <c:v>46.717424846522697</c:v>
                </c:pt>
                <c:pt idx="94">
                  <c:v>46.652960326594275</c:v>
                </c:pt>
                <c:pt idx="95">
                  <c:v>46.58795837058846</c:v>
                </c:pt>
                <c:pt idx="96">
                  <c:v>46.522421108788983</c:v>
                </c:pt>
                <c:pt idx="97">
                  <c:v>46.456350670591398</c:v>
                </c:pt>
                <c:pt idx="98">
                  <c:v>46.389749184944229</c:v>
                </c:pt>
                <c:pt idx="99">
                  <c:v>46.322618780769467</c:v>
                </c:pt>
                <c:pt idx="100">
                  <c:v>46.25496158736285</c:v>
                </c:pt>
                <c:pt idx="101">
                  <c:v>46.186779734774497</c:v>
                </c:pt>
                <c:pt idx="102">
                  <c:v>46.118075354170287</c:v>
                </c:pt>
                <c:pt idx="103">
                  <c:v>46.048850578174523</c:v>
                </c:pt>
                <c:pt idx="104">
                  <c:v>45.97910754119426</c:v>
                </c:pt>
                <c:pt idx="105">
                  <c:v>45.908848379725782</c:v>
                </c:pt>
                <c:pt idx="106">
                  <c:v>45.838075232643646</c:v>
                </c:pt>
                <c:pt idx="107">
                  <c:v>45.766790241472677</c:v>
                </c:pt>
                <c:pt idx="108">
                  <c:v>45.694995550643334</c:v>
                </c:pt>
                <c:pt idx="109">
                  <c:v>45.622693307730898</c:v>
                </c:pt>
                <c:pt idx="110">
                  <c:v>45.549885663678765</c:v>
                </c:pt>
                <c:pt idx="111">
                  <c:v>45.476574773006284</c:v>
                </c:pt>
                <c:pt idx="112">
                  <c:v>45.402762794001553</c:v>
                </c:pt>
                <c:pt idx="113">
                  <c:v>45.328451888899437</c:v>
                </c:pt>
                <c:pt idx="114">
                  <c:v>45.253644224045246</c:v>
                </c:pt>
                <c:pt idx="115">
                  <c:v>45.178341970044379</c:v>
                </c:pt>
                <c:pt idx="116">
                  <c:v>45.102547301898326</c:v>
                </c:pt>
                <c:pt idx="117">
                  <c:v>45.026262399127312</c:v>
                </c:pt>
                <c:pt idx="118">
                  <c:v>44.949489445879969</c:v>
                </c:pt>
                <c:pt idx="119">
                  <c:v>44.872230631030334</c:v>
                </c:pt>
                <c:pt idx="120">
                  <c:v>44.794488148262502</c:v>
                </c:pt>
                <c:pt idx="121">
                  <c:v>44.716264196143264</c:v>
                </c:pt>
                <c:pt idx="122">
                  <c:v>44.637560978183053</c:v>
                </c:pt>
                <c:pt idx="123">
                  <c:v>44.558380702885501</c:v>
                </c:pt>
                <c:pt idx="124">
                  <c:v>44.478725583785888</c:v>
                </c:pt>
                <c:pt idx="125">
                  <c:v>44.398597839478853</c:v>
                </c:pt>
                <c:pt idx="126">
                  <c:v>44.317999693635606</c:v>
                </c:pt>
                <c:pt idx="127">
                  <c:v>44.236933375010963</c:v>
                </c:pt>
                <c:pt idx="128">
                  <c:v>44.155401117440512</c:v>
                </c:pt>
                <c:pt idx="129">
                  <c:v>44.07340515982817</c:v>
                </c:pt>
                <c:pt idx="130">
                  <c:v>43.990947746124448</c:v>
                </c:pt>
                <c:pt idx="131">
                  <c:v>43.908031125295672</c:v>
                </c:pt>
                <c:pt idx="132">
                  <c:v>43.824657551284496</c:v>
                </c:pt>
                <c:pt idx="133">
                  <c:v>43.740829282961919</c:v>
                </c:pt>
                <c:pt idx="134">
                  <c:v>43.656548584071132</c:v>
                </c:pt>
                <c:pt idx="135">
                  <c:v>43.571817723163434</c:v>
                </c:pt>
                <c:pt idx="136">
                  <c:v>43.48663897352651</c:v>
                </c:pt>
                <c:pt idx="137">
                  <c:v>43.401014613105325</c:v>
                </c:pt>
                <c:pt idx="138">
                  <c:v>43.314946924415871</c:v>
                </c:pt>
                <c:pt idx="139">
                  <c:v>43.228438194452089</c:v>
                </c:pt>
                <c:pt idx="140">
                  <c:v>43.141490714586126</c:v>
                </c:pt>
                <c:pt idx="141">
                  <c:v>43.054106780462298</c:v>
                </c:pt>
                <c:pt idx="142">
                  <c:v>42.966288691884898</c:v>
                </c:pt>
                <c:pt idx="143">
                  <c:v>42.878038752700157</c:v>
                </c:pt>
                <c:pt idx="144">
                  <c:v>42.789359270672584</c:v>
                </c:pt>
                <c:pt idx="145">
                  <c:v>42.700252557355945</c:v>
                </c:pt>
                <c:pt idx="146">
                  <c:v>42.610720927959051</c:v>
                </c:pt>
                <c:pt idx="147">
                  <c:v>42.520766701206675</c:v>
                </c:pt>
                <c:pt idx="148">
                  <c:v>42.430392199195779</c:v>
                </c:pt>
                <c:pt idx="149">
                  <c:v>42.339599747247263</c:v>
                </c:pt>
                <c:pt idx="150">
                  <c:v>42.248391673753503</c:v>
                </c:pt>
                <c:pt idx="151">
                  <c:v>42.156770310021855</c:v>
                </c:pt>
                <c:pt idx="152">
                  <c:v>42.064737990114381</c:v>
                </c:pt>
                <c:pt idx="153">
                  <c:v>41.972297050683949</c:v>
                </c:pt>
                <c:pt idx="154">
                  <c:v>41.879449830806998</c:v>
                </c:pt>
                <c:pt idx="155">
                  <c:v>41.786198671813082</c:v>
                </c:pt>
                <c:pt idx="156">
                  <c:v>41.692545917111481</c:v>
                </c:pt>
                <c:pt idx="157">
                  <c:v>41.598493912014987</c:v>
                </c:pt>
                <c:pt idx="158">
                  <c:v>41.504045003561167</c:v>
                </c:pt>
                <c:pt idx="159">
                  <c:v>41.409201540331161</c:v>
                </c:pt>
                <c:pt idx="160">
                  <c:v>41.313965872266337</c:v>
                </c:pt>
                <c:pt idx="161">
                  <c:v>41.218340350482869</c:v>
                </c:pt>
                <c:pt idx="162">
                  <c:v>41.122327327084506</c:v>
                </c:pt>
                <c:pt idx="163">
                  <c:v>41.025929154973653</c:v>
                </c:pt>
                <c:pt idx="164">
                  <c:v>40.92914818766095</c:v>
                </c:pt>
                <c:pt idx="165">
                  <c:v>40.83198677907351</c:v>
                </c:pt>
                <c:pt idx="166">
                  <c:v>40.734447283362016</c:v>
                </c:pt>
                <c:pt idx="167">
                  <c:v>40.636532054706791</c:v>
                </c:pt>
                <c:pt idx="168">
                  <c:v>40.538243447122987</c:v>
                </c:pt>
                <c:pt idx="169">
                  <c:v>40.439583814265141</c:v>
                </c:pt>
                <c:pt idx="170">
                  <c:v>40.340555509231109</c:v>
                </c:pt>
                <c:pt idx="171">
                  <c:v>40.241160884365627</c:v>
                </c:pt>
                <c:pt idx="172">
                  <c:v>40.141402291063606</c:v>
                </c:pt>
                <c:pt idx="173">
                  <c:v>40.041282079573286</c:v>
                </c:pt>
                <c:pt idx="174">
                  <c:v>39.940802598799401</c:v>
                </c:pt>
                <c:pt idx="175">
                  <c:v>39.83996619610646</c:v>
                </c:pt>
                <c:pt idx="176">
                  <c:v>39.738775217122317</c:v>
                </c:pt>
                <c:pt idx="177">
                  <c:v>39.63723200554211</c:v>
                </c:pt>
                <c:pt idx="178">
                  <c:v>39.535338902932693</c:v>
                </c:pt>
                <c:pt idx="179">
                  <c:v>39.433098248537675</c:v>
                </c:pt>
                <c:pt idx="180">
                  <c:v>39.330512379083231</c:v>
                </c:pt>
                <c:pt idx="181">
                  <c:v>39.227583628584682</c:v>
                </c:pt>
                <c:pt idx="182">
                  <c:v>39.124314328154071</c:v>
                </c:pt>
                <c:pt idx="183">
                  <c:v>39.020706805808757</c:v>
                </c:pt>
                <c:pt idx="184">
                  <c:v>38.916763386281133</c:v>
                </c:pt>
                <c:pt idx="185">
                  <c:v>38.812486390829584</c:v>
                </c:pt>
                <c:pt idx="186">
                  <c:v>38.707878137050798</c:v>
                </c:pt>
                <c:pt idx="187">
                  <c:v>38.602940938693429</c:v>
                </c:pt>
                <c:pt idx="188">
                  <c:v>38.497677105473286</c:v>
                </c:pt>
                <c:pt idx="189">
                  <c:v>38.392088942890098</c:v>
                </c:pt>
                <c:pt idx="190">
                  <c:v>38.28617875204592</c:v>
                </c:pt>
                <c:pt idx="191">
                  <c:v>38.179948829465253</c:v>
                </c:pt>
                <c:pt idx="192">
                  <c:v>38.073401466916984</c:v>
                </c:pt>
                <c:pt idx="193">
                  <c:v>37.966538951238142</c:v>
                </c:pt>
                <c:pt idx="194">
                  <c:v>37.859363564159651</c:v>
                </c:pt>
                <c:pt idx="195">
                  <c:v>37.751877582134</c:v>
                </c:pt>
                <c:pt idx="196">
                  <c:v>37.64408327616502</c:v>
                </c:pt>
                <c:pt idx="197">
                  <c:v>37.535982911639714</c:v>
                </c:pt>
                <c:pt idx="198">
                  <c:v>37.427578748162276</c:v>
                </c:pt>
                <c:pt idx="199">
                  <c:v>37.318873039390311</c:v>
                </c:pt>
                <c:pt idx="200">
                  <c:v>37.209868032873288</c:v>
                </c:pt>
                <c:pt idx="201">
                  <c:v>37.100565969893324</c:v>
                </c:pt>
                <c:pt idx="202">
                  <c:v>36.990969085308294</c:v>
                </c:pt>
                <c:pt idx="203">
                  <c:v>36.881079607397275</c:v>
                </c:pt>
                <c:pt idx="204">
                  <c:v>36.77089975770852</c:v>
                </c:pt>
                <c:pt idx="205">
                  <c:v>36.660431750909744</c:v>
                </c:pt>
                <c:pt idx="206">
                  <c:v>36.549677794640992</c:v>
                </c:pt>
                <c:pt idx="207">
                  <c:v>36.438640089370004</c:v>
                </c:pt>
                <c:pt idx="208">
                  <c:v>36.327320828250052</c:v>
                </c:pt>
                <c:pt idx="209">
                  <c:v>36.215722196980451</c:v>
                </c:pt>
                <c:pt idx="210">
                  <c:v>36.103846373669541</c:v>
                </c:pt>
                <c:pt idx="211">
                  <c:v>35.99169552870039</c:v>
                </c:pt>
                <c:pt idx="212">
                  <c:v>35.879271824599023</c:v>
                </c:pt>
                <c:pt idx="213">
                  <c:v>35.76657741590536</c:v>
                </c:pt>
                <c:pt idx="214">
                  <c:v>35.653614449046763</c:v>
                </c:pt>
                <c:pt idx="215">
                  <c:v>35.540385062214312</c:v>
                </c:pt>
                <c:pt idx="216">
                  <c:v>35.426891385241689</c:v>
                </c:pt>
                <c:pt idx="217">
                  <c:v>35.313135539486829</c:v>
                </c:pt>
                <c:pt idx="218">
                  <c:v>35.199119637716166</c:v>
                </c:pt>
                <c:pt idx="219">
                  <c:v>35.084845783991689</c:v>
                </c:pt>
                <c:pt idx="220">
                  <c:v>34.97031607356061</c:v>
                </c:pt>
                <c:pt idx="221">
                  <c:v>34.855532592747821</c:v>
                </c:pt>
                <c:pt idx="222">
                  <c:v>34.74049741885095</c:v>
                </c:pt>
                <c:pt idx="223">
                  <c:v>34.625212620038248</c:v>
                </c:pt>
                <c:pt idx="224">
                  <c:v>34.509680255249059</c:v>
                </c:pt>
                <c:pt idx="225">
                  <c:v>34.393902374097081</c:v>
                </c:pt>
                <c:pt idx="226">
                  <c:v>34.277881016776242</c:v>
                </c:pt>
                <c:pt idx="227">
                  <c:v>34.161618213969319</c:v>
                </c:pt>
                <c:pt idx="228">
                  <c:v>34.0451159867592</c:v>
                </c:pt>
                <c:pt idx="229">
                  <c:v>33.928376346542834</c:v>
                </c:pt>
                <c:pt idx="230">
                  <c:v>33.811401294947792</c:v>
                </c:pt>
                <c:pt idx="231">
                  <c:v>33.69419282375155</c:v>
                </c:pt>
                <c:pt idx="232">
                  <c:v>33.576752914803308</c:v>
                </c:pt>
                <c:pt idx="233">
                  <c:v>33.459083539948502</c:v>
                </c:pt>
                <c:pt idx="234">
                  <c:v>33.341186660955884</c:v>
                </c:pt>
                <c:pt idx="235">
                  <c:v>33.223064229447182</c:v>
                </c:pt>
                <c:pt idx="236">
                  <c:v>33.104718186829345</c:v>
                </c:pt>
                <c:pt idx="237">
                  <c:v>32.986150464229304</c:v>
                </c:pt>
                <c:pt idx="238">
                  <c:v>32.867362982431331</c:v>
                </c:pt>
                <c:pt idx="239">
                  <c:v>32.748357651816811</c:v>
                </c:pt>
                <c:pt idx="240">
                  <c:v>32.629136372306618</c:v>
                </c:pt>
                <c:pt idx="241">
                  <c:v>32.509701033305831</c:v>
                </c:pt>
                <c:pt idx="242">
                  <c:v>32.390053513651033</c:v>
                </c:pt>
                <c:pt idx="243">
                  <c:v>32.270195681559912</c:v>
                </c:pt>
                <c:pt idx="244">
                  <c:v>32.150129394583352</c:v>
                </c:pt>
                <c:pt idx="245">
                  <c:v>32.029856499559834</c:v>
                </c:pt>
                <c:pt idx="246">
                  <c:v>31.909378832572262</c:v>
                </c:pt>
                <c:pt idx="247">
                  <c:v>31.788698218907015</c:v>
                </c:pt>
                <c:pt idx="248">
                  <c:v>31.667816473015417</c:v>
                </c:pt>
                <c:pt idx="249">
                  <c:v>31.546735398477374</c:v>
                </c:pt>
                <c:pt idx="250">
                  <c:v>31.425456787967352</c:v>
                </c:pt>
                <c:pt idx="251">
                  <c:v>31.303982423222493</c:v>
                </c:pt>
                <c:pt idx="252">
                  <c:v>31.182314075012993</c:v>
                </c:pt>
                <c:pt idx="253">
                  <c:v>31.060453503114591</c:v>
                </c:pt>
                <c:pt idx="254">
                  <c:v>30.938402456283256</c:v>
                </c:pt>
                <c:pt idx="255">
                  <c:v>30.816162672231911</c:v>
                </c:pt>
                <c:pt idx="256">
                  <c:v>30.693735877609313</c:v>
                </c:pt>
                <c:pt idx="257">
                  <c:v>30.571123787980916</c:v>
                </c:pt>
                <c:pt idx="258">
                  <c:v>30.448328107811797</c:v>
                </c:pt>
                <c:pt idx="259">
                  <c:v>30.32535053045159</c:v>
                </c:pt>
                <c:pt idx="260">
                  <c:v>30.202192738121319</c:v>
                </c:pt>
                <c:pt idx="261">
                  <c:v>30.07885640190225</c:v>
                </c:pt>
                <c:pt idx="262">
                  <c:v>29.955343181726555</c:v>
                </c:pt>
                <c:pt idx="263">
                  <c:v>29.831654726369937</c:v>
                </c:pt>
                <c:pt idx="264">
                  <c:v>29.707792673446029</c:v>
                </c:pt>
                <c:pt idx="265">
                  <c:v>29.583758649402665</c:v>
                </c:pt>
                <c:pt idx="266">
                  <c:v>29.45955426951986</c:v>
                </c:pt>
                <c:pt idx="267">
                  <c:v>29.33518113790964</c:v>
                </c:pt>
                <c:pt idx="268">
                  <c:v>29.210640847517492</c:v>
                </c:pt>
                <c:pt idx="269">
                  <c:v>29.085934980125604</c:v>
                </c:pt>
                <c:pt idx="270">
                  <c:v>28.961065106357658</c:v>
                </c:pt>
                <c:pt idx="271">
                  <c:v>28.836032785685379</c:v>
                </c:pt>
                <c:pt idx="272">
                  <c:v>28.710839566436562</c:v>
                </c:pt>
                <c:pt idx="273">
                  <c:v>28.585486985804771</c:v>
                </c:pt>
                <c:pt idx="274">
                  <c:v>28.459976569860494</c:v>
                </c:pt>
                <c:pt idx="275">
                  <c:v>28.334309833563896</c:v>
                </c:pt>
                <c:pt idx="276">
                  <c:v>28.208488280778962</c:v>
                </c:pt>
                <c:pt idx="277">
                  <c:v>28.082513404289166</c:v>
                </c:pt>
                <c:pt idx="278">
                  <c:v>27.956386685814504</c:v>
                </c:pt>
                <c:pt idx="279">
                  <c:v>27.830109596029967</c:v>
                </c:pt>
                <c:pt idx="280">
                  <c:v>27.703683594585321</c:v>
                </c:pt>
                <c:pt idx="281">
                  <c:v>27.577110130126297</c:v>
                </c:pt>
                <c:pt idx="282">
                  <c:v>27.450390640316989</c:v>
                </c:pt>
                <c:pt idx="283">
                  <c:v>27.323526551863594</c:v>
                </c:pt>
                <c:pt idx="284">
                  <c:v>27.196519280539405</c:v>
                </c:pt>
                <c:pt idx="285">
                  <c:v>27.069370231210947</c:v>
                </c:pt>
                <c:pt idx="286">
                  <c:v>26.942080797865398</c:v>
                </c:pt>
                <c:pt idx="287">
                  <c:v>26.814652363639073</c:v>
                </c:pt>
                <c:pt idx="288">
                  <c:v>26.687086300847145</c:v>
                </c:pt>
                <c:pt idx="289">
                  <c:v>26.559383971014363</c:v>
                </c:pt>
                <c:pt idx="290">
                  <c:v>26.431546724906951</c:v>
                </c:pt>
                <c:pt idx="291">
                  <c:v>26.303575902565463</c:v>
                </c:pt>
                <c:pt idx="292">
                  <c:v>26.175472833338741</c:v>
                </c:pt>
                <c:pt idx="293">
                  <c:v>26.047238835918812</c:v>
                </c:pt>
                <c:pt idx="294">
                  <c:v>25.918875218376797</c:v>
                </c:pt>
                <c:pt idx="295">
                  <c:v>25.790383278199723</c:v>
                </c:pt>
                <c:pt idx="296">
                  <c:v>25.661764302328308</c:v>
                </c:pt>
                <c:pt idx="297">
                  <c:v>25.53301956719557</c:v>
                </c:pt>
                <c:pt idx="298">
                  <c:v>25.404150338766382</c:v>
                </c:pt>
                <c:pt idx="299">
                  <c:v>25.275157872577779</c:v>
                </c:pt>
                <c:pt idx="300">
                  <c:v>25.146043413780191</c:v>
                </c:pt>
                <c:pt idx="301">
                  <c:v>25.016808197179358</c:v>
                </c:pt>
                <c:pt idx="302">
                  <c:v>24.887453447279086</c:v>
                </c:pt>
                <c:pt idx="303">
                  <c:v>24.757980378324753</c:v>
                </c:pt>
                <c:pt idx="304">
                  <c:v>24.628390194347464</c:v>
                </c:pt>
                <c:pt idx="305">
                  <c:v>24.498684089209004</c:v>
                </c:pt>
                <c:pt idx="306">
                  <c:v>24.368863246647372</c:v>
                </c:pt>
                <c:pt idx="307">
                  <c:v>24.238928840323059</c:v>
                </c:pt>
                <c:pt idx="308">
                  <c:v>24.108882033865854</c:v>
                </c:pt>
                <c:pt idx="309">
                  <c:v>23.978723980922368</c:v>
                </c:pt>
                <c:pt idx="310">
                  <c:v>23.848455825204052</c:v>
                </c:pt>
                <c:pt idx="311">
                  <c:v>23.718078700535855</c:v>
                </c:pt>
                <c:pt idx="312">
                  <c:v>23.58759373090535</c:v>
                </c:pt>
                <c:pt idx="313">
                  <c:v>23.45700203051247</c:v>
                </c:pt>
                <c:pt idx="314">
                  <c:v>23.326304703819666</c:v>
                </c:pt>
                <c:pt idx="315">
                  <c:v>23.195502845602618</c:v>
                </c:pt>
                <c:pt idx="316">
                  <c:v>23.064597541001337</c:v>
                </c:pt>
                <c:pt idx="317">
                  <c:v>22.9335898655718</c:v>
                </c:pt>
                <c:pt idx="318">
                  <c:v>22.802480885337907</c:v>
                </c:pt>
                <c:pt idx="319">
                  <c:v>22.671271656843949</c:v>
                </c:pt>
                <c:pt idx="320">
                  <c:v>22.539963227207362</c:v>
                </c:pt>
                <c:pt idx="321">
                  <c:v>22.408556634171951</c:v>
                </c:pt>
                <c:pt idx="322">
                  <c:v>22.277052906161355</c:v>
                </c:pt>
                <c:pt idx="323">
                  <c:v>22.145453062332965</c:v>
                </c:pt>
                <c:pt idx="324">
                  <c:v>22.013758112632047</c:v>
                </c:pt>
                <c:pt idx="325">
                  <c:v>21.881969057846248</c:v>
                </c:pt>
                <c:pt idx="326">
                  <c:v>21.750086889660331</c:v>
                </c:pt>
                <c:pt idx="327">
                  <c:v>21.618112590711196</c:v>
                </c:pt>
                <c:pt idx="328">
                  <c:v>21.486047134643169</c:v>
                </c:pt>
                <c:pt idx="329">
                  <c:v>21.353891486163498</c:v>
                </c:pt>
                <c:pt idx="330">
                  <c:v>21.221646601098062</c:v>
                </c:pt>
                <c:pt idx="331">
                  <c:v>21.089313426447308</c:v>
                </c:pt>
                <c:pt idx="332">
                  <c:v>20.956892900442384</c:v>
                </c:pt>
                <c:pt idx="333">
                  <c:v>20.824385952601386</c:v>
                </c:pt>
                <c:pt idx="334">
                  <c:v>20.691793503785856</c:v>
                </c:pt>
                <c:pt idx="335">
                  <c:v>20.559116466257329</c:v>
                </c:pt>
                <c:pt idx="336">
                  <c:v>20.426355743734103</c:v>
                </c:pt>
                <c:pt idx="337">
                  <c:v>20.293512231448034</c:v>
                </c:pt>
                <c:pt idx="338">
                  <c:v>20.160586816201537</c:v>
                </c:pt>
                <c:pt idx="339">
                  <c:v>20.027580376424574</c:v>
                </c:pt>
                <c:pt idx="340">
                  <c:v>19.894493782231827</c:v>
                </c:pt>
                <c:pt idx="341">
                  <c:v>19.761327895479827</c:v>
                </c:pt>
                <c:pt idx="342">
                  <c:v>19.628083569824256</c:v>
                </c:pt>
                <c:pt idx="343">
                  <c:v>19.494761650777175</c:v>
                </c:pt>
                <c:pt idx="344">
                  <c:v>19.361362975764386</c:v>
                </c:pt>
                <c:pt idx="345">
                  <c:v>19.227888374182729</c:v>
                </c:pt>
                <c:pt idx="346">
                  <c:v>19.094338667457468</c:v>
                </c:pt>
                <c:pt idx="347">
                  <c:v>18.960714669099584</c:v>
                </c:pt>
                <c:pt idx="348">
                  <c:v>18.827017184763161</c:v>
                </c:pt>
                <c:pt idx="349">
                  <c:v>18.693247012302642</c:v>
                </c:pt>
                <c:pt idx="350">
                  <c:v>18.559404941830149</c:v>
                </c:pt>
                <c:pt idx="351">
                  <c:v>18.425491755772676</c:v>
                </c:pt>
                <c:pt idx="352">
                  <c:v>18.291508228929292</c:v>
                </c:pt>
                <c:pt idx="353">
                  <c:v>18.157455128528262</c:v>
                </c:pt>
                <c:pt idx="354">
                  <c:v>18.02333321428409</c:v>
                </c:pt>
                <c:pt idx="355">
                  <c:v>17.889143238454469</c:v>
                </c:pt>
                <c:pt idx="356">
                  <c:v>17.754885945897179</c:v>
                </c:pt>
                <c:pt idx="357">
                  <c:v>17.620562074126877</c:v>
                </c:pt>
                <c:pt idx="358">
                  <c:v>17.486172353371767</c:v>
                </c:pt>
                <c:pt idx="359">
                  <c:v>17.351717506630152</c:v>
                </c:pt>
                <c:pt idx="360">
                  <c:v>17.217198249726888</c:v>
                </c:pt>
                <c:pt idx="361">
                  <c:v>17.082615291369716</c:v>
                </c:pt>
                <c:pt idx="362">
                  <c:v>16.947969333205414</c:v>
                </c:pt>
                <c:pt idx="363">
                  <c:v>16.81326106987586</c:v>
                </c:pt>
                <c:pt idx="364">
                  <c:v>16.678491189073888</c:v>
                </c:pt>
                <c:pt idx="365">
                  <c:v>16.543660371599067</c:v>
                </c:pt>
                <c:pt idx="366">
                  <c:v>16.408769291413211</c:v>
                </c:pt>
                <c:pt idx="367">
                  <c:v>16.273818615695834</c:v>
                </c:pt>
                <c:pt idx="368">
                  <c:v>16.138809004899315</c:v>
                </c:pt>
                <c:pt idx="369">
                  <c:v>16.003741112803997</c:v>
                </c:pt>
                <c:pt idx="370">
                  <c:v>15.868615586572984</c:v>
                </c:pt>
                <c:pt idx="371">
                  <c:v>15.733433066806855</c:v>
                </c:pt>
                <c:pt idx="372">
                  <c:v>15.598194187598079</c:v>
                </c:pt>
                <c:pt idx="373">
                  <c:v>15.462899576585288</c:v>
                </c:pt>
                <c:pt idx="374">
                  <c:v>15.327549855007346</c:v>
                </c:pt>
                <c:pt idx="375">
                  <c:v>15.192145637757161</c:v>
                </c:pt>
                <c:pt idx="376">
                  <c:v>15.056687533435293</c:v>
                </c:pt>
                <c:pt idx="377">
                  <c:v>14.921176144403359</c:v>
                </c:pt>
                <c:pt idx="378">
                  <c:v>14.785612066837206</c:v>
                </c:pt>
                <c:pt idx="379">
                  <c:v>14.649995890779834</c:v>
                </c:pt>
                <c:pt idx="380">
                  <c:v>14.514328200194075</c:v>
                </c:pt>
                <c:pt idx="381">
                  <c:v>14.378609573015064</c:v>
                </c:pt>
                <c:pt idx="382">
                  <c:v>14.24284058120246</c:v>
                </c:pt>
                <c:pt idx="383">
                  <c:v>14.107021790792398</c:v>
                </c:pt>
                <c:pt idx="384">
                  <c:v>13.971153761949191</c:v>
                </c:pt>
                <c:pt idx="385">
                  <c:v>13.835237049016792</c:v>
                </c:pt>
                <c:pt idx="386">
                  <c:v>13.699272200570018</c:v>
                </c:pt>
                <c:pt idx="387">
                  <c:v>13.563259759465442</c:v>
                </c:pt>
                <c:pt idx="388">
                  <c:v>13.427200262892114</c:v>
                </c:pt>
                <c:pt idx="389">
                  <c:v>13.291094242421922</c:v>
                </c:pt>
                <c:pt idx="390">
                  <c:v>13.154942224059774</c:v>
                </c:pt>
                <c:pt idx="391">
                  <c:v>13.018744728293409</c:v>
                </c:pt>
                <c:pt idx="392">
                  <c:v>12.882502270143048</c:v>
                </c:pt>
                <c:pt idx="393">
                  <c:v>12.746215359210638</c:v>
                </c:pt>
                <c:pt idx="394">
                  <c:v>12.609884499728945</c:v>
                </c:pt>
                <c:pt idx="395">
                  <c:v>12.473510190610254</c:v>
                </c:pt>
                <c:pt idx="396">
                  <c:v>12.337092925494877</c:v>
                </c:pt>
                <c:pt idx="397">
                  <c:v>12.200633192799296</c:v>
                </c:pt>
                <c:pt idx="398">
                  <c:v>12.064131475764073</c:v>
                </c:pt>
                <c:pt idx="399">
                  <c:v>11.927588252501462</c:v>
                </c:pt>
                <c:pt idx="400">
                  <c:v>11.791003996042708</c:v>
                </c:pt>
                <c:pt idx="401">
                  <c:v>11.654379174385062</c:v>
                </c:pt>
                <c:pt idx="402">
                  <c:v>11.517714250538516</c:v>
                </c:pt>
                <c:pt idx="403">
                  <c:v>11.381009682572218</c:v>
                </c:pt>
                <c:pt idx="404">
                  <c:v>11.244265923660658</c:v>
                </c:pt>
                <c:pt idx="405">
                  <c:v>11.107483422129423</c:v>
                </c:pt>
                <c:pt idx="406">
                  <c:v>10.970662621500781</c:v>
                </c:pt>
                <c:pt idx="407">
                  <c:v>10.833803960538946</c:v>
                </c:pt>
                <c:pt idx="408">
                  <c:v>10.696907873294947</c:v>
                </c:pt>
                <c:pt idx="409">
                  <c:v>10.559974789151314</c:v>
                </c:pt>
                <c:pt idx="410">
                  <c:v>10.423005132866393</c:v>
                </c:pt>
                <c:pt idx="411">
                  <c:v>10.285999324618377</c:v>
                </c:pt>
                <c:pt idx="412">
                  <c:v>10.148957780049072</c:v>
                </c:pt>
                <c:pt idx="413">
                  <c:v>10.011880910307251</c:v>
                </c:pt>
                <c:pt idx="414">
                  <c:v>9.8747691220918163</c:v>
                </c:pt>
                <c:pt idx="415">
                  <c:v>9.7376228176946462</c:v>
                </c:pt>
                <c:pt idx="416">
                  <c:v>9.6004423950430358</c:v>
                </c:pt>
                <c:pt idx="417">
                  <c:v>9.463228247741954</c:v>
                </c:pt>
                <c:pt idx="418">
                  <c:v>9.3259807651159292</c:v>
                </c:pt>
                <c:pt idx="419">
                  <c:v>9.1887003322506509</c:v>
                </c:pt>
                <c:pt idx="420">
                  <c:v>9.0513873300342471</c:v>
                </c:pt>
                <c:pt idx="421">
                  <c:v>8.9140421351983168</c:v>
                </c:pt>
                <c:pt idx="422">
                  <c:v>8.776665120358544</c:v>
                </c:pt>
                <c:pt idx="423">
                  <c:v>8.6392566540551101</c:v>
                </c:pt>
                <c:pt idx="424">
                  <c:v>8.5018171007928043</c:v>
                </c:pt>
                <c:pt idx="425">
                  <c:v>8.3643468210807139</c:v>
                </c:pt>
                <c:pt idx="426">
                  <c:v>8.2268461714717489</c:v>
                </c:pt>
                <c:pt idx="427">
                  <c:v>8.0893155046017817</c:v>
                </c:pt>
                <c:pt idx="428">
                  <c:v>7.9517551692285027</c:v>
                </c:pt>
                <c:pt idx="429">
                  <c:v>7.8141655102700192</c:v>
                </c:pt>
                <c:pt idx="430">
                  <c:v>7.6765468688430403</c:v>
                </c:pt>
                <c:pt idx="431">
                  <c:v>7.5388995823008687</c:v>
                </c:pt>
                <c:pt idx="432">
                  <c:v>7.4012239842710894</c:v>
                </c:pt>
                <c:pt idx="433">
                  <c:v>7.2635204046928497</c:v>
                </c:pt>
                <c:pt idx="434">
                  <c:v>7.125789169853963</c:v>
                </c:pt>
                <c:pt idx="435">
                  <c:v>6.9880306024276546</c:v>
                </c:pt>
                <c:pt idx="436">
                  <c:v>6.8502450215090063</c:v>
                </c:pt>
                <c:pt idx="437">
                  <c:v>6.712432742651167</c:v>
                </c:pt>
                <c:pt idx="438">
                  <c:v>6.5745940779011471</c:v>
                </c:pt>
                <c:pt idx="439">
                  <c:v>6.4367293358354258</c:v>
                </c:pt>
                <c:pt idx="440">
                  <c:v>6.2988388215952664</c:v>
                </c:pt>
                <c:pt idx="441">
                  <c:v>6.1609228369216265</c:v>
                </c:pt>
                <c:pt idx="442">
                  <c:v>6.0229816801898997</c:v>
                </c:pt>
                <c:pt idx="443">
                  <c:v>5.885015646444308</c:v>
                </c:pt>
                <c:pt idx="444">
                  <c:v>5.7470250274320112</c:v>
                </c:pt>
                <c:pt idx="445">
                  <c:v>5.6090101116369206</c:v>
                </c:pt>
                <c:pt idx="446">
                  <c:v>5.4709711843132833</c:v>
                </c:pt>
                <c:pt idx="447">
                  <c:v>5.3329085275188586</c:v>
                </c:pt>
                <c:pt idx="448">
                  <c:v>5.1948224201479221</c:v>
                </c:pt>
                <c:pt idx="449">
                  <c:v>5.0567131379639818</c:v>
                </c:pt>
                <c:pt idx="450">
                  <c:v>4.9185809536321052</c:v>
                </c:pt>
                <c:pt idx="451">
                  <c:v>4.7804261367510836</c:v>
                </c:pt>
                <c:pt idx="452">
                  <c:v>4.6422489538852583</c:v>
                </c:pt>
                <c:pt idx="453">
                  <c:v>4.5040496685960703</c:v>
                </c:pt>
                <c:pt idx="454">
                  <c:v>4.3658285414733857</c:v>
                </c:pt>
                <c:pt idx="455">
                  <c:v>4.2275858301664337</c:v>
                </c:pt>
                <c:pt idx="456">
                  <c:v>4.0893217894145693</c:v>
                </c:pt>
                <c:pt idx="457">
                  <c:v>3.9510366710777722</c:v>
                </c:pt>
                <c:pt idx="458">
                  <c:v>3.8127307241667574</c:v>
                </c:pt>
                <c:pt idx="459">
                  <c:v>3.6744041948729413</c:v>
                </c:pt>
                <c:pt idx="460">
                  <c:v>3.5360573265980761</c:v>
                </c:pt>
                <c:pt idx="461">
                  <c:v>3.3976903599836179</c:v>
                </c:pt>
                <c:pt idx="462">
                  <c:v>3.2593035329398892</c:v>
                </c:pt>
                <c:pt idx="463">
                  <c:v>3.1208970806748559</c:v>
                </c:pt>
                <c:pt idx="464">
                  <c:v>2.9824712357227501</c:v>
                </c:pt>
                <c:pt idx="465">
                  <c:v>2.8440262279724324</c:v>
                </c:pt>
                <c:pt idx="466">
                  <c:v>2.7055622846953837</c:v>
                </c:pt>
                <c:pt idx="467">
                  <c:v>2.5670796305735624</c:v>
                </c:pt>
                <c:pt idx="468">
                  <c:v>2.4285784877269414</c:v>
                </c:pt>
                <c:pt idx="469">
                  <c:v>2.2900590757408046</c:v>
                </c:pt>
                <c:pt idx="470">
                  <c:v>2.1515216116927767</c:v>
                </c:pt>
                <c:pt idx="471">
                  <c:v>2.0129663101796611</c:v>
                </c:pt>
                <c:pt idx="472">
                  <c:v>1.8743933833439064</c:v>
                </c:pt>
                <c:pt idx="473">
                  <c:v>1.7358030408999341</c:v>
                </c:pt>
                <c:pt idx="474">
                  <c:v>1.5971954901602183</c:v>
                </c:pt>
                <c:pt idx="475">
                  <c:v>1.4585709360610108</c:v>
                </c:pt>
                <c:pt idx="476">
                  <c:v>1.3199295811879432</c:v>
                </c:pt>
                <c:pt idx="477">
                  <c:v>1.1812716258013269</c:v>
                </c:pt>
                <c:pt idx="478">
                  <c:v>1.0425972678612117</c:v>
                </c:pt>
                <c:pt idx="479">
                  <c:v>0.90390670305226628</c:v>
                </c:pt>
                <c:pt idx="480">
                  <c:v>0.76520012480829969</c:v>
                </c:pt>
                <c:pt idx="481">
                  <c:v>0.62647772433665616</c:v>
                </c:pt>
                <c:pt idx="482">
                  <c:v>0.48773969064237666</c:v>
                </c:pt>
                <c:pt idx="483">
                  <c:v>0.34898621055201717</c:v>
                </c:pt>
                <c:pt idx="484">
                  <c:v>0.21021746873735891</c:v>
                </c:pt>
                <c:pt idx="485">
                  <c:v>7.1433647738827932E-2</c:v>
                </c:pt>
                <c:pt idx="486">
                  <c:v>-6.7365072011312782E-2</c:v>
                </c:pt>
                <c:pt idx="487">
                  <c:v>-0.20617851216593561</c:v>
                </c:pt>
                <c:pt idx="488">
                  <c:v>-0.34500649644036802</c:v>
                </c:pt>
                <c:pt idx="489">
                  <c:v>-0.48384885058982396</c:v>
                </c:pt>
                <c:pt idx="490">
                  <c:v>-0.62270540238705618</c:v>
                </c:pt>
                <c:pt idx="491">
                  <c:v>-0.7615759816003389</c:v>
                </c:pt>
                <c:pt idx="492">
                  <c:v>-0.90046041997154447</c:v>
                </c:pt>
                <c:pt idx="493">
                  <c:v>-1.039358551194498</c:v>
                </c:pt>
                <c:pt idx="494">
                  <c:v>-1.1782702108935346</c:v>
                </c:pt>
                <c:pt idx="495">
                  <c:v>-1.3171952366022792</c:v>
                </c:pt>
                <c:pt idx="496">
                  <c:v>-1.4561334677425795</c:v>
                </c:pt>
                <c:pt idx="497">
                  <c:v>-1.595084745603768</c:v>
                </c:pt>
                <c:pt idx="498">
                  <c:v>-1.7340489133220236</c:v>
                </c:pt>
                <c:pt idx="499">
                  <c:v>-1.8730258158599373</c:v>
                </c:pt>
                <c:pt idx="500">
                  <c:v>-2.0120152999863947</c:v>
                </c:pt>
              </c:numCache>
            </c:numRef>
          </c:yVal>
          <c:smooth val="1"/>
        </c:ser>
        <c:ser>
          <c:idx val="1"/>
          <c:order val="1"/>
          <c:tx>
            <c:v>공2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'6.'!$J$31:$J$531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xVal>
          <c:yVal>
            <c:numRef>
              <c:f>'6.'!$K$31:$K$531</c:f>
              <c:numCache>
                <c:formatCode>General</c:formatCode>
                <c:ptCount val="501"/>
                <c:pt idx="0">
                  <c:v>50</c:v>
                </c:pt>
                <c:pt idx="1">
                  <c:v>49.999020000000002</c:v>
                </c:pt>
                <c:pt idx="2">
                  <c:v>49.997060048020003</c:v>
                </c:pt>
                <c:pt idx="3">
                  <c:v>49.994120288110594</c:v>
                </c:pt>
                <c:pt idx="4">
                  <c:v>49.990200960310595</c:v>
                </c:pt>
                <c:pt idx="5">
                  <c:v>49.985302400567122</c:v>
                </c:pt>
                <c:pt idx="6">
                  <c:v>49.979425040618025</c:v>
                </c:pt>
                <c:pt idx="7">
                  <c:v>49.972569407836929</c:v>
                </c:pt>
                <c:pt idx="8">
                  <c:v>49.964736125040872</c:v>
                </c:pt>
                <c:pt idx="9">
                  <c:v>49.955925910260781</c:v>
                </c:pt>
                <c:pt idx="10">
                  <c:v>49.946139576474913</c:v>
                </c:pt>
                <c:pt idx="11">
                  <c:v>49.935378031305497</c:v>
                </c:pt>
                <c:pt idx="12">
                  <c:v>49.923642276678798</c:v>
                </c:pt>
                <c:pt idx="13">
                  <c:v>49.910933408448933</c:v>
                </c:pt>
                <c:pt idx="14">
                  <c:v>49.897252615985657</c:v>
                </c:pt>
                <c:pt idx="15">
                  <c:v>49.8826011817265</c:v>
                </c:pt>
                <c:pt idx="16">
                  <c:v>49.866980480693634</c:v>
                </c:pt>
                <c:pt idx="17">
                  <c:v>49.850391979975804</c:v>
                </c:pt>
                <c:pt idx="18">
                  <c:v>49.832837238175777</c:v>
                </c:pt>
                <c:pt idx="19">
                  <c:v>49.814317904823739</c:v>
                </c:pt>
                <c:pt idx="20">
                  <c:v>49.794835719757089</c:v>
                </c:pt>
                <c:pt idx="21">
                  <c:v>49.774392512467188</c:v>
                </c:pt>
                <c:pt idx="22">
                  <c:v>49.752990201413503</c:v>
                </c:pt>
                <c:pt idx="23">
                  <c:v>49.730630793305735</c:v>
                </c:pt>
                <c:pt idx="24">
                  <c:v>49.70731638235452</c:v>
                </c:pt>
                <c:pt idx="25">
                  <c:v>49.683049149491204</c:v>
                </c:pt>
                <c:pt idx="26">
                  <c:v>49.657831361557427</c:v>
                </c:pt>
                <c:pt idx="27">
                  <c:v>49.631665370465065</c:v>
                </c:pt>
                <c:pt idx="28">
                  <c:v>49.604553612327194</c:v>
                </c:pt>
                <c:pt idx="29">
                  <c:v>49.57649860656079</c:v>
                </c:pt>
                <c:pt idx="30">
                  <c:v>49.547502954961814</c:v>
                </c:pt>
                <c:pt idx="31">
                  <c:v>49.517569340753418</c:v>
                </c:pt>
                <c:pt idx="32">
                  <c:v>49.486700527608001</c:v>
                </c:pt>
                <c:pt idx="33">
                  <c:v>49.454899358643836</c:v>
                </c:pt>
                <c:pt idx="34">
                  <c:v>49.422168755397045</c:v>
                </c:pt>
                <c:pt idx="35">
                  <c:v>49.388511716769699</c:v>
                </c:pt>
                <c:pt idx="36">
                  <c:v>49.35393131795481</c:v>
                </c:pt>
                <c:pt idx="37">
                  <c:v>49.318430709339033</c:v>
                </c:pt>
                <c:pt idx="38">
                  <c:v>49.282013115383862</c:v>
                </c:pt>
                <c:pt idx="39">
                  <c:v>49.244681833486162</c:v>
                </c:pt>
                <c:pt idx="40">
                  <c:v>49.206440232818871</c:v>
                </c:pt>
                <c:pt idx="41">
                  <c:v>49.167291753152661</c:v>
                </c:pt>
                <c:pt idx="42">
                  <c:v>49.127239903659458</c:v>
                </c:pt>
                <c:pt idx="43">
                  <c:v>49.086288261698648</c:v>
                </c:pt>
                <c:pt idx="44">
                  <c:v>49.044440471586803</c:v>
                </c:pt>
                <c:pt idx="45">
                  <c:v>49.00170024335182</c:v>
                </c:pt>
                <c:pt idx="46">
                  <c:v>48.958071351472313</c:v>
                </c:pt>
                <c:pt idx="47">
                  <c:v>48.913557633603141</c:v>
                </c:pt>
                <c:pt idx="48">
                  <c:v>48.868162989287896</c:v>
                </c:pt>
                <c:pt idx="49">
                  <c:v>48.821891378659274</c:v>
                </c:pt>
                <c:pt idx="50">
                  <c:v>48.774746821128161</c:v>
                </c:pt>
                <c:pt idx="51">
                  <c:v>48.726733394062286</c:v>
                </c:pt>
                <c:pt idx="52">
                  <c:v>48.677855231455339</c:v>
                </c:pt>
                <c:pt idx="53">
                  <c:v>48.628116522587391</c:v>
                </c:pt>
                <c:pt idx="54">
                  <c:v>48.577521510677428</c:v>
                </c:pt>
                <c:pt idx="55">
                  <c:v>48.526074491528981</c:v>
                </c:pt>
                <c:pt idx="56">
                  <c:v>48.473779812169489</c:v>
                </c:pt>
                <c:pt idx="57">
                  <c:v>48.42064186948447</c:v>
                </c:pt>
                <c:pt idx="58">
                  <c:v>48.366665108847087</c:v>
                </c:pt>
                <c:pt idx="59">
                  <c:v>48.31185402274415</c:v>
                </c:pt>
                <c:pt idx="60">
                  <c:v>48.256213149399201</c:v>
                </c:pt>
                <c:pt idx="61">
                  <c:v>48.199747071393581</c:v>
                </c:pt>
                <c:pt idx="62">
                  <c:v>48.142460414286226</c:v>
                </c:pt>
                <c:pt idx="63">
                  <c:v>48.084357845233001</c:v>
                </c:pt>
                <c:pt idx="64">
                  <c:v>48.025444071606302</c:v>
                </c:pt>
                <c:pt idx="65">
                  <c:v>47.965723839615755</c:v>
                </c:pt>
                <c:pt idx="66">
                  <c:v>47.905201932930659</c:v>
                </c:pt>
                <c:pt idx="67">
                  <c:v>47.843883171305002</c:v>
                </c:pt>
                <c:pt idx="68">
                  <c:v>47.781772409205708</c:v>
                </c:pt>
                <c:pt idx="69">
                  <c:v>47.718874534444844</c:v>
                </c:pt>
                <c:pt idx="70">
                  <c:v>47.655194466816447</c:v>
                </c:pt>
                <c:pt idx="71">
                  <c:v>47.590737156738712</c:v>
                </c:pt>
                <c:pt idx="72">
                  <c:v>47.525507583902098</c:v>
                </c:pt>
                <c:pt idx="73">
                  <c:v>47.459510755924107</c:v>
                </c:pt>
                <c:pt idx="74">
                  <c:v>47.392751707011271</c:v>
                </c:pt>
                <c:pt idx="75">
                  <c:v>47.325235496629027</c:v>
                </c:pt>
                <c:pt idx="76">
                  <c:v>47.256967208180001</c:v>
                </c:pt>
                <c:pt idx="77">
                  <c:v>47.18795194769136</c:v>
                </c:pt>
                <c:pt idx="78">
                  <c:v>47.118194842511734</c:v>
                </c:pt>
                <c:pt idx="79">
                  <c:v>47.047701040018261</c:v>
                </c:pt>
                <c:pt idx="80">
                  <c:v>46.976475706334291</c:v>
                </c:pt>
                <c:pt idx="81">
                  <c:v>46.904524025058237</c:v>
                </c:pt>
                <c:pt idx="82">
                  <c:v>46.831851196004109</c:v>
                </c:pt>
                <c:pt idx="83">
                  <c:v>46.758462433954115</c:v>
                </c:pt>
                <c:pt idx="84">
                  <c:v>46.684362967423887</c:v>
                </c:pt>
                <c:pt idx="85">
                  <c:v>46.609558037440657</c:v>
                </c:pt>
                <c:pt idx="86">
                  <c:v>46.53405289633492</c:v>
                </c:pt>
                <c:pt idx="87">
                  <c:v>46.457852806545851</c:v>
                </c:pt>
                <c:pt idx="88">
                  <c:v>46.380963039440978</c:v>
                </c:pt>
                <c:pt idx="89">
                  <c:v>46.303388874150372</c:v>
                </c:pt>
                <c:pt idx="90">
                  <c:v>46.225135596415797</c:v>
                </c:pt>
                <c:pt idx="91">
                  <c:v>46.146208497455028</c:v>
                </c:pt>
                <c:pt idx="92">
                  <c:v>46.06661287284178</c:v>
                </c:pt>
                <c:pt idx="93">
                  <c:v>45.986354021401411</c:v>
                </c:pt>
                <c:pt idx="94">
                  <c:v>45.905437244122766</c:v>
                </c:pt>
                <c:pt idx="95">
                  <c:v>45.823867843086383</c:v>
                </c:pt>
                <c:pt idx="96">
                  <c:v>45.741651120409273</c:v>
                </c:pt>
                <c:pt idx="97">
                  <c:v>45.658792377206545</c:v>
                </c:pt>
                <c:pt idx="98">
                  <c:v>45.575296912570074</c:v>
                </c:pt>
                <c:pt idx="99">
                  <c:v>45.491170022564347</c:v>
                </c:pt>
                <c:pt idx="100">
                  <c:v>45.406416999239724</c:v>
                </c:pt>
                <c:pt idx="101">
                  <c:v>45.321043129663231</c:v>
                </c:pt>
                <c:pt idx="102">
                  <c:v>45.235053694967064</c:v>
                </c:pt>
                <c:pt idx="103">
                  <c:v>45.148453969414867</c:v>
                </c:pt>
                <c:pt idx="104">
                  <c:v>45.061249219485951</c:v>
                </c:pt>
                <c:pt idx="105">
                  <c:v>44.973444702977545</c:v>
                </c:pt>
                <c:pt idx="106">
                  <c:v>44.885045668125102</c:v>
                </c:pt>
                <c:pt idx="107">
                  <c:v>44.796057352740803</c:v>
                </c:pt>
                <c:pt idx="108">
                  <c:v>44.706484983370252</c:v>
                </c:pt>
                <c:pt idx="109">
                  <c:v>44.616333774467435</c:v>
                </c:pt>
                <c:pt idx="110">
                  <c:v>44.525608927587946</c:v>
                </c:pt>
                <c:pt idx="111">
                  <c:v>44.434315630600523</c:v>
                </c:pt>
                <c:pt idx="112">
                  <c:v>44.342459056916844</c:v>
                </c:pt>
                <c:pt idx="113">
                  <c:v>44.250044364739608</c:v>
                </c:pt>
                <c:pt idx="114">
                  <c:v>44.157076696328886</c:v>
                </c:pt>
                <c:pt idx="115">
                  <c:v>44.063561177286644</c:v>
                </c:pt>
                <c:pt idx="116">
                  <c:v>43.969502915859493</c:v>
                </c:pt>
                <c:pt idx="117">
                  <c:v>43.874907002259476</c:v>
                </c:pt>
                <c:pt idx="118">
                  <c:v>43.779778508002948</c:v>
                </c:pt>
                <c:pt idx="119">
                  <c:v>43.684122485267402</c:v>
                </c:pt>
                <c:pt idx="120">
                  <c:v>43.587943966266131</c:v>
                </c:pt>
                <c:pt idx="121">
                  <c:v>43.491247962640728</c:v>
                </c:pt>
                <c:pt idx="122">
                  <c:v>43.394039464871177</c:v>
                </c:pt>
                <c:pt idx="123">
                  <c:v>43.296323441703557</c:v>
                </c:pt>
                <c:pt idx="124">
                  <c:v>43.198104839595125</c:v>
                </c:pt>
                <c:pt idx="125">
                  <c:v>43.099388582176694</c:v>
                </c:pt>
                <c:pt idx="126">
                  <c:v>43.000179569732204</c:v>
                </c:pt>
                <c:pt idx="127">
                  <c:v>42.900482678695219</c:v>
                </c:pt>
                <c:pt idx="128">
                  <c:v>42.800302761162357</c:v>
                </c:pt>
                <c:pt idx="129">
                  <c:v>42.699644644423337</c:v>
                </c:pt>
                <c:pt idx="130">
                  <c:v>42.598513130507591</c:v>
                </c:pt>
                <c:pt idx="131">
                  <c:v>42.496912995747195</c:v>
                </c:pt>
                <c:pt idx="132">
                  <c:v>42.39484899035596</c:v>
                </c:pt>
                <c:pt idx="133">
                  <c:v>42.292325838024553</c:v>
                </c:pt>
                <c:pt idx="134">
                  <c:v>42.189348235531341</c:v>
                </c:pt>
                <c:pt idx="135">
                  <c:v>42.085920852368893</c:v>
                </c:pt>
                <c:pt idx="136">
                  <c:v>41.982048330385837</c:v>
                </c:pt>
                <c:pt idx="137">
                  <c:v>41.87773528344394</c:v>
                </c:pt>
                <c:pt idx="138">
                  <c:v>41.772986297090156</c:v>
                </c:pt>
                <c:pt idx="139">
                  <c:v>41.667805928243482</c:v>
                </c:pt>
                <c:pt idx="140">
                  <c:v>41.562198704896339</c:v>
                </c:pt>
                <c:pt idx="141">
                  <c:v>41.456169125830357</c:v>
                </c:pt>
                <c:pt idx="142">
                  <c:v>41.349721660346219</c:v>
                </c:pt>
                <c:pt idx="143">
                  <c:v>41.24286074800748</c:v>
                </c:pt>
                <c:pt idx="144">
                  <c:v>41.135590798398034</c:v>
                </c:pt>
                <c:pt idx="145">
                  <c:v>41.027916190893045</c:v>
                </c:pt>
                <c:pt idx="146">
                  <c:v>40.919841274443122</c:v>
                </c:pt>
                <c:pt idx="147">
                  <c:v>40.811370367371488</c:v>
                </c:pt>
                <c:pt idx="148">
                  <c:v>40.702507757183902</c:v>
                </c:pt>
                <c:pt idx="149">
                  <c:v>40.593257700391156</c:v>
                </c:pt>
                <c:pt idx="150">
                  <c:v>40.483624422343873</c:v>
                </c:pt>
                <c:pt idx="151">
                  <c:v>40.373612117079354</c:v>
                </c:pt>
                <c:pt idx="152">
                  <c:v>40.263224947180319</c:v>
                </c:pt>
                <c:pt idx="153">
                  <c:v>40.152467043645203</c:v>
                </c:pt>
                <c:pt idx="154">
                  <c:v>40.041342505769862</c:v>
                </c:pt>
                <c:pt idx="155">
                  <c:v>39.92985540104042</c:v>
                </c:pt>
                <c:pt idx="156">
                  <c:v>39.818009765037026</c:v>
                </c:pt>
                <c:pt idx="157">
                  <c:v>39.705809601348278</c:v>
                </c:pt>
                <c:pt idx="158">
                  <c:v>39.593258881496119</c:v>
                </c:pt>
                <c:pt idx="159">
                  <c:v>39.480361544870924</c:v>
                </c:pt>
                <c:pt idx="160">
                  <c:v>39.367121498676582</c:v>
                </c:pt>
                <c:pt idx="161">
                  <c:v>39.253542617885344</c:v>
                </c:pt>
                <c:pt idx="162">
                  <c:v>39.139628745202195</c:v>
                </c:pt>
                <c:pt idx="163">
                  <c:v>39.025383691038535</c:v>
                </c:pt>
                <c:pt idx="164">
                  <c:v>38.910811233494911</c:v>
                </c:pt>
                <c:pt idx="165">
                  <c:v>38.795915118352667</c:v>
                </c:pt>
                <c:pt idx="166">
                  <c:v>38.680699059074165</c:v>
                </c:pt>
                <c:pt idx="167">
                  <c:v>38.565166736811449</c:v>
                </c:pt>
                <c:pt idx="168">
                  <c:v>38.4493218004231</c:v>
                </c:pt>
                <c:pt idx="169">
                  <c:v>38.333167866499089</c:v>
                </c:pt>
                <c:pt idx="170">
                  <c:v>38.216708519393386</c:v>
                </c:pt>
                <c:pt idx="171">
                  <c:v>38.099947311264096</c:v>
                </c:pt>
                <c:pt idx="172">
                  <c:v>37.982887762120995</c:v>
                </c:pt>
                <c:pt idx="173">
                  <c:v>37.865533359880175</c:v>
                </c:pt>
                <c:pt idx="174">
                  <c:v>37.747887560425617</c:v>
                </c:pt>
                <c:pt idx="175">
                  <c:v>37.629953787677522</c:v>
                </c:pt>
                <c:pt idx="176">
                  <c:v>37.511735433667162</c:v>
                </c:pt>
                <c:pt idx="177">
                  <c:v>37.393235858618048</c:v>
                </c:pt>
                <c:pt idx="178">
                  <c:v>37.274458391033271</c:v>
                </c:pt>
                <c:pt idx="179">
                  <c:v>37.155406327788789</c:v>
                </c:pt>
                <c:pt idx="180">
                  <c:v>37.036082934232446</c:v>
                </c:pt>
                <c:pt idx="181">
                  <c:v>36.916491444288596</c:v>
                </c:pt>
                <c:pt idx="182">
                  <c:v>36.796635060568093</c:v>
                </c:pt>
                <c:pt idx="183">
                  <c:v>36.676516954483517</c:v>
                </c:pt>
                <c:pt idx="184">
                  <c:v>36.556140266369411</c:v>
                </c:pt>
                <c:pt idx="185">
                  <c:v>36.435508105607369</c:v>
                </c:pt>
                <c:pt idx="186">
                  <c:v>36.314623550755833</c:v>
                </c:pt>
                <c:pt idx="187">
                  <c:v>36.193489649684381</c:v>
                </c:pt>
                <c:pt idx="188">
                  <c:v>36.072109419712362</c:v>
                </c:pt>
                <c:pt idx="189">
                  <c:v>35.95048584775175</c:v>
                </c:pt>
                <c:pt idx="190">
                  <c:v>35.82862189045396</c:v>
                </c:pt>
                <c:pt idx="191">
                  <c:v>35.706520474360588</c:v>
                </c:pt>
                <c:pt idx="192">
                  <c:v>35.584184496057816</c:v>
                </c:pt>
                <c:pt idx="193">
                  <c:v>35.461616822334406</c:v>
                </c:pt>
                <c:pt idx="194">
                  <c:v>35.338820290343094</c:v>
                </c:pt>
                <c:pt idx="195">
                  <c:v>35.215797707765233</c:v>
                </c:pt>
                <c:pt idx="196">
                  <c:v>35.09255185297858</c:v>
                </c:pt>
                <c:pt idx="197">
                  <c:v>34.969085475228034</c:v>
                </c:pt>
                <c:pt idx="198">
                  <c:v>34.845401294799231</c:v>
                </c:pt>
                <c:pt idx="199">
                  <c:v>34.721502003194843</c:v>
                </c:pt>
                <c:pt idx="200">
                  <c:v>34.597390263313457</c:v>
                </c:pt>
                <c:pt idx="201">
                  <c:v>34.473068709630887</c:v>
                </c:pt>
                <c:pt idx="202">
                  <c:v>34.348539948383831</c:v>
                </c:pt>
                <c:pt idx="203">
                  <c:v>34.223806557755651</c:v>
                </c:pt>
                <c:pt idx="204">
                  <c:v>34.098871088064357</c:v>
                </c:pt>
                <c:pt idx="205">
                  <c:v>33.973736061952415</c:v>
                </c:pt>
                <c:pt idx="206">
                  <c:v>33.848403974578467</c:v>
                </c:pt>
                <c:pt idx="207">
                  <c:v>33.722877293810804</c:v>
                </c:pt>
                <c:pt idx="208">
                  <c:v>33.597158460422357</c:v>
                </c:pt>
                <c:pt idx="209">
                  <c:v>33.471249888287346</c:v>
                </c:pt>
                <c:pt idx="210">
                  <c:v>33.345153964579183</c:v>
                </c:pt>
                <c:pt idx="211">
                  <c:v>33.218873049969815</c:v>
                </c:pt>
                <c:pt idx="212">
                  <c:v>33.09240947883017</c:v>
                </c:pt>
                <c:pt idx="213">
                  <c:v>32.965765559431802</c:v>
                </c:pt>
                <c:pt idx="214">
                  <c:v>32.838943574149454</c:v>
                </c:pt>
                <c:pt idx="215">
                  <c:v>32.71194577966466</c:v>
                </c:pt>
                <c:pt idx="216">
                  <c:v>32.584774407170066</c:v>
                </c:pt>
                <c:pt idx="217">
                  <c:v>32.457431662574585</c:v>
                </c:pt>
                <c:pt idx="218">
                  <c:v>32.32991972670915</c:v>
                </c:pt>
                <c:pt idx="219">
                  <c:v>32.202240755533133</c:v>
                </c:pt>
                <c:pt idx="220">
                  <c:v>32.074396880341133</c:v>
                </c:pt>
                <c:pt idx="221">
                  <c:v>31.946390207970346</c:v>
                </c:pt>
                <c:pt idx="222">
                  <c:v>31.818222821008128</c:v>
                </c:pt>
                <c:pt idx="223">
                  <c:v>31.689896777999948</c:v>
                </c:pt>
                <c:pt idx="224">
                  <c:v>31.56141411365747</c:v>
                </c:pt>
                <c:pt idx="225">
                  <c:v>31.432776839066825</c:v>
                </c:pt>
                <c:pt idx="226">
                  <c:v>31.303986941896881</c:v>
                </c:pt>
                <c:pt idx="227">
                  <c:v>31.175046386607594</c:v>
                </c:pt>
                <c:pt idx="228">
                  <c:v>31.045957114658219</c:v>
                </c:pt>
                <c:pt idx="229">
                  <c:v>30.916721044715469</c:v>
                </c:pt>
                <c:pt idx="230">
                  <c:v>30.787340072861426</c:v>
                </c:pt>
                <c:pt idx="231">
                  <c:v>30.657816072801282</c:v>
                </c:pt>
                <c:pt idx="232">
                  <c:v>30.528150896070716</c:v>
                </c:pt>
                <c:pt idx="233">
                  <c:v>30.398346372242976</c:v>
                </c:pt>
                <c:pt idx="234">
                  <c:v>30.268404309135548</c:v>
                </c:pt>
                <c:pt idx="235">
                  <c:v>30.138326493016343</c:v>
                </c:pt>
                <c:pt idx="236">
                  <c:v>30.008114688809464</c:v>
                </c:pt>
                <c:pt idx="237">
                  <c:v>29.877770640300319</c:v>
                </c:pt>
                <c:pt idx="238">
                  <c:v>29.747296070340269</c:v>
                </c:pt>
                <c:pt idx="239">
                  <c:v>29.616692681050523</c:v>
                </c:pt>
                <c:pt idx="240">
                  <c:v>29.485962154025483</c:v>
                </c:pt>
                <c:pt idx="241">
                  <c:v>29.355106150535249</c:v>
                </c:pt>
                <c:pt idx="242">
                  <c:v>29.224126311727492</c:v>
                </c:pt>
                <c:pt idx="243">
                  <c:v>29.093024258828436</c:v>
                </c:pt>
                <c:pt idx="244">
                  <c:v>28.9618015933431</c:v>
                </c:pt>
                <c:pt idx="245">
                  <c:v>28.830459897254613</c:v>
                </c:pt>
                <c:pt idx="246">
                  <c:v>28.699000733222704</c:v>
                </c:pt>
                <c:pt idx="247">
                  <c:v>28.567425644781185</c:v>
                </c:pt>
                <c:pt idx="248">
                  <c:v>28.435736156534592</c:v>
                </c:pt>
                <c:pt idx="249">
                  <c:v>28.303933774353727</c:v>
                </c:pt>
                <c:pt idx="250">
                  <c:v>28.172019985570294</c:v>
                </c:pt>
                <c:pt idx="251">
                  <c:v>28.039996259170415</c:v>
                </c:pt>
                <c:pt idx="252">
                  <c:v>27.907864045987168</c:v>
                </c:pt>
                <c:pt idx="253">
                  <c:v>27.775624778891952</c:v>
                </c:pt>
                <c:pt idx="254">
                  <c:v>27.643279872984834</c:v>
                </c:pt>
                <c:pt idx="255">
                  <c:v>27.510830725783688</c:v>
                </c:pt>
                <c:pt idx="256">
                  <c:v>27.378278717412265</c:v>
                </c:pt>
                <c:pt idx="257">
                  <c:v>27.245625210787004</c:v>
                </c:pt>
                <c:pt idx="258">
                  <c:v>27.112871551802737</c:v>
                </c:pt>
                <c:pt idx="259">
                  <c:v>26.980019069517162</c:v>
                </c:pt>
                <c:pt idx="260">
                  <c:v>26.847069076334055</c:v>
                </c:pt>
                <c:pt idx="261">
                  <c:v>26.714022868185321</c:v>
                </c:pt>
                <c:pt idx="262">
                  <c:v>26.58088172471172</c:v>
                </c:pt>
                <c:pt idx="263">
                  <c:v>26.447646909442398</c:v>
                </c:pt>
                <c:pt idx="264">
                  <c:v>26.314319669973063</c:v>
                </c:pt>
                <c:pt idx="265">
                  <c:v>26.180901238142958</c:v>
                </c:pt>
                <c:pt idx="266">
                  <c:v>26.047392830210448</c:v>
                </c:pt>
                <c:pt idx="267">
                  <c:v>25.913795647027378</c:v>
                </c:pt>
                <c:pt idx="268">
                  <c:v>25.780110874212024</c:v>
                </c:pt>
                <c:pt idx="269">
                  <c:v>25.646339682320811</c:v>
                </c:pt>
                <c:pt idx="270">
                  <c:v>25.512483227018592</c:v>
                </c:pt>
                <c:pt idx="271">
                  <c:v>25.378542649247681</c:v>
                </c:pt>
                <c:pt idx="272">
                  <c:v>25.244519075395445</c:v>
                </c:pt>
                <c:pt idx="273">
                  <c:v>25.110413617460623</c:v>
                </c:pt>
                <c:pt idx="274">
                  <c:v>24.97622737321819</c:v>
                </c:pt>
                <c:pt idx="275">
                  <c:v>24.841961426382959</c:v>
                </c:pt>
                <c:pt idx="276">
                  <c:v>24.7076168467717</c:v>
                </c:pt>
                <c:pt idx="277">
                  <c:v>24.573194690463993</c:v>
                </c:pt>
                <c:pt idx="278">
                  <c:v>24.438695999961599</c:v>
                </c:pt>
                <c:pt idx="279">
                  <c:v>24.304121804346554</c:v>
                </c:pt>
                <c:pt idx="280">
                  <c:v>24.169473119437775</c:v>
                </c:pt>
                <c:pt idx="281">
                  <c:v>24.034750947946385</c:v>
                </c:pt>
                <c:pt idx="282">
                  <c:v>23.899956279629563</c:v>
                </c:pt>
                <c:pt idx="283">
                  <c:v>23.765090091443067</c:v>
                </c:pt>
                <c:pt idx="284">
                  <c:v>23.630153347692374</c:v>
                </c:pt>
                <c:pt idx="285">
                  <c:v>23.495147000182378</c:v>
                </c:pt>
                <c:pt idx="286">
                  <c:v>23.360071988365789</c:v>
                </c:pt>
                <c:pt idx="287">
                  <c:v>23.224929239490056</c:v>
                </c:pt>
                <c:pt idx="288">
                  <c:v>23.089719668743012</c:v>
                </c:pt>
                <c:pt idx="289">
                  <c:v>22.954444179397044</c:v>
                </c:pt>
                <c:pt idx="290">
                  <c:v>22.819103662951971</c:v>
                </c:pt>
                <c:pt idx="291">
                  <c:v>22.683698999276473</c:v>
                </c:pt>
                <c:pt idx="292">
                  <c:v>22.548231056748232</c:v>
                </c:pt>
                <c:pt idx="293">
                  <c:v>22.41270069239263</c:v>
                </c:pt>
                <c:pt idx="294">
                  <c:v>22.277108752020151</c:v>
                </c:pt>
                <c:pt idx="295">
                  <c:v>22.141456070362363</c:v>
                </c:pt>
                <c:pt idx="296">
                  <c:v>22.005743471206628</c:v>
                </c:pt>
                <c:pt idx="297">
                  <c:v>21.869971767529368</c:v>
                </c:pt>
                <c:pt idx="298">
                  <c:v>21.734141761628084</c:v>
                </c:pt>
                <c:pt idx="299">
                  <c:v>21.598254245251955</c:v>
                </c:pt>
                <c:pt idx="300">
                  <c:v>21.462309999731172</c:v>
                </c:pt>
                <c:pt idx="301">
                  <c:v>21.326309796104901</c:v>
                </c:pt>
                <c:pt idx="302">
                  <c:v>21.190254395247944</c:v>
                </c:pt>
                <c:pt idx="303">
                  <c:v>21.05414454799611</c:v>
                </c:pt>
                <c:pt idx="304">
                  <c:v>20.917980995270216</c:v>
                </c:pt>
                <c:pt idx="305">
                  <c:v>20.781764468198876</c:v>
                </c:pt>
                <c:pt idx="306">
                  <c:v>20.645495688239897</c:v>
                </c:pt>
                <c:pt idx="307">
                  <c:v>20.5091753673005</c:v>
                </c:pt>
                <c:pt idx="308">
                  <c:v>20.372804207856149</c:v>
                </c:pt>
                <c:pt idx="309">
                  <c:v>20.236382903068211</c:v>
                </c:pt>
                <c:pt idx="310">
                  <c:v>20.099912136900272</c:v>
                </c:pt>
                <c:pt idx="311">
                  <c:v>19.963392584233262</c:v>
                </c:pt>
                <c:pt idx="312">
                  <c:v>19.826824910979266</c:v>
                </c:pt>
                <c:pt idx="313">
                  <c:v>19.690209774194177</c:v>
                </c:pt>
                <c:pt idx="314">
                  <c:v>19.553547822189021</c:v>
                </c:pt>
                <c:pt idx="315">
                  <c:v>19.416839694640164</c:v>
                </c:pt>
                <c:pt idx="316">
                  <c:v>19.280086022698196</c:v>
                </c:pt>
                <c:pt idx="317">
                  <c:v>19.143287429095714</c:v>
                </c:pt>
                <c:pt idx="318">
                  <c:v>19.006444528253809</c:v>
                </c:pt>
                <c:pt idx="319">
                  <c:v>18.869557926387451</c:v>
                </c:pt>
                <c:pt idx="320">
                  <c:v>18.732628221609612</c:v>
                </c:pt>
                <c:pt idx="321">
                  <c:v>18.595656004034307</c:v>
                </c:pt>
                <c:pt idx="322">
                  <c:v>18.458641855878373</c:v>
                </c:pt>
                <c:pt idx="323">
                  <c:v>18.321586351562189</c:v>
                </c:pt>
                <c:pt idx="324">
                  <c:v>18.184490057809167</c:v>
                </c:pt>
                <c:pt idx="325">
                  <c:v>18.047353533744193</c:v>
                </c:pt>
                <c:pt idx="326">
                  <c:v>17.910177330990848</c:v>
                </c:pt>
                <c:pt idx="327">
                  <c:v>17.772961993767588</c:v>
                </c:pt>
                <c:pt idx="328">
                  <c:v>17.635708058982793</c:v>
                </c:pt>
                <c:pt idx="329">
                  <c:v>17.498416056328701</c:v>
                </c:pt>
                <c:pt idx="330">
                  <c:v>17.361086508374246</c:v>
                </c:pt>
                <c:pt idx="331">
                  <c:v>17.223719930656856</c:v>
                </c:pt>
                <c:pt idx="332">
                  <c:v>17.086316831773161</c:v>
                </c:pt>
                <c:pt idx="333">
                  <c:v>16.948877713468601</c:v>
                </c:pt>
                <c:pt idx="334">
                  <c:v>16.811403070726062</c:v>
                </c:pt>
                <c:pt idx="335">
                  <c:v>16.673893391853376</c:v>
                </c:pt>
                <c:pt idx="336">
                  <c:v>16.53634915856988</c:v>
                </c:pt>
                <c:pt idx="337">
                  <c:v>16.398770846091857</c:v>
                </c:pt>
                <c:pt idx="338">
                  <c:v>16.261158923217053</c:v>
                </c:pt>
                <c:pt idx="339">
                  <c:v>16.123513852408109</c:v>
                </c:pt>
                <c:pt idx="340">
                  <c:v>15.985836089875072</c:v>
                </c:pt>
                <c:pt idx="341">
                  <c:v>15.848126085656833</c:v>
                </c:pt>
                <c:pt idx="342">
                  <c:v>15.710384283701691</c:v>
                </c:pt>
                <c:pt idx="343">
                  <c:v>15.572611121946833</c:v>
                </c:pt>
                <c:pt idx="344">
                  <c:v>15.434807032396979</c:v>
                </c:pt>
                <c:pt idx="345">
                  <c:v>15.296972441201952</c:v>
                </c:pt>
                <c:pt idx="346">
                  <c:v>15.159107768733426</c:v>
                </c:pt>
                <c:pt idx="347">
                  <c:v>15.021213429660637</c:v>
                </c:pt>
                <c:pt idx="348">
                  <c:v>14.88328983302527</c:v>
                </c:pt>
                <c:pt idx="349">
                  <c:v>14.745337382315338</c:v>
                </c:pt>
                <c:pt idx="350">
                  <c:v>14.607356475538257</c:v>
                </c:pt>
                <c:pt idx="351">
                  <c:v>14.469347505292927</c:v>
                </c:pt>
                <c:pt idx="352">
                  <c:v>14.331310858840999</c:v>
                </c:pt>
                <c:pt idx="353">
                  <c:v>14.193246918177255</c:v>
                </c:pt>
                <c:pt idx="354">
                  <c:v>14.055156060099099</c:v>
                </c:pt>
                <c:pt idx="355">
                  <c:v>13.91703865627518</c:v>
                </c:pt>
                <c:pt idx="356">
                  <c:v>13.778895073313208</c:v>
                </c:pt>
                <c:pt idx="357">
                  <c:v>13.640725672826916</c:v>
                </c:pt>
                <c:pt idx="358">
                  <c:v>13.502530811502165</c:v>
                </c:pt>
                <c:pt idx="359">
                  <c:v>13.364310841162244</c:v>
                </c:pt>
                <c:pt idx="360">
                  <c:v>13.226066108832354</c:v>
                </c:pt>
                <c:pt idx="361">
                  <c:v>13.087796956803318</c:v>
                </c:pt>
                <c:pt idx="362">
                  <c:v>12.949503722694418</c:v>
                </c:pt>
                <c:pt idx="363">
                  <c:v>12.81118673951554</c:v>
                </c:pt>
                <c:pt idx="364">
                  <c:v>12.67284633572844</c:v>
                </c:pt>
                <c:pt idx="365">
                  <c:v>12.534482835307346</c:v>
                </c:pt>
                <c:pt idx="366">
                  <c:v>12.396096557798684</c:v>
                </c:pt>
                <c:pt idx="367">
                  <c:v>12.257687818380163</c:v>
                </c:pt>
                <c:pt idx="368">
                  <c:v>12.119256927919007</c:v>
                </c:pt>
                <c:pt idx="369">
                  <c:v>11.980804193029552</c:v>
                </c:pt>
                <c:pt idx="370">
                  <c:v>11.842329916130009</c:v>
                </c:pt>
                <c:pt idx="371">
                  <c:v>11.703834395498614</c:v>
                </c:pt>
                <c:pt idx="372">
                  <c:v>11.565317925328968</c:v>
                </c:pt>
                <c:pt idx="373">
                  <c:v>11.426780795784728</c:v>
                </c:pt>
                <c:pt idx="374">
                  <c:v>11.288223293053607</c:v>
                </c:pt>
                <c:pt idx="375">
                  <c:v>11.149645699400645</c:v>
                </c:pt>
                <c:pt idx="376">
                  <c:v>11.011048293220815</c:v>
                </c:pt>
                <c:pt idx="377">
                  <c:v>10.872431349090968</c:v>
                </c:pt>
                <c:pt idx="378">
                  <c:v>10.733795137821117</c:v>
                </c:pt>
                <c:pt idx="379">
                  <c:v>10.595139926505034</c:v>
                </c:pt>
                <c:pt idx="380">
                  <c:v>10.456465978570208</c:v>
                </c:pt>
                <c:pt idx="381">
                  <c:v>10.317773553827166</c:v>
                </c:pt>
                <c:pt idx="382">
                  <c:v>10.17906290851818</c:v>
                </c:pt>
                <c:pt idx="383">
                  <c:v>10.040334295365302</c:v>
                </c:pt>
                <c:pt idx="384">
                  <c:v>9.9015879636177893</c:v>
                </c:pt>
                <c:pt idx="385">
                  <c:v>9.7628241590989404</c:v>
                </c:pt>
                <c:pt idx="386">
                  <c:v>9.6240431242523243</c:v>
                </c:pt>
                <c:pt idx="387">
                  <c:v>9.4852450981873577</c:v>
                </c:pt>
                <c:pt idx="388">
                  <c:v>9.3464303167243727</c:v>
                </c:pt>
                <c:pt idx="389">
                  <c:v>9.2075990124390135</c:v>
                </c:pt>
                <c:pt idx="390">
                  <c:v>9.0687514147061385</c:v>
                </c:pt>
                <c:pt idx="391">
                  <c:v>8.9298877497430666</c:v>
                </c:pt>
                <c:pt idx="392">
                  <c:v>8.7910082406523493</c:v>
                </c:pt>
                <c:pt idx="393">
                  <c:v>8.6521131074638902</c:v>
                </c:pt>
                <c:pt idx="394">
                  <c:v>8.5132025671766094</c:v>
                </c:pt>
                <c:pt idx="395">
                  <c:v>8.3742768337994669</c:v>
                </c:pt>
                <c:pt idx="396">
                  <c:v>8.2353361183920502</c:v>
                </c:pt>
                <c:pt idx="397">
                  <c:v>8.0963806291045302</c:v>
                </c:pt>
                <c:pt idx="398">
                  <c:v>7.9574105712171601</c:v>
                </c:pt>
                <c:pt idx="399">
                  <c:v>7.8184261471792516</c:v>
                </c:pt>
                <c:pt idx="400">
                  <c:v>7.6794275566476067</c:v>
                </c:pt>
                <c:pt idx="401">
                  <c:v>7.5404149965244507</c:v>
                </c:pt>
                <c:pt idx="402">
                  <c:v>7.4013886609948942</c:v>
                </c:pt>
                <c:pt idx="403">
                  <c:v>7.2623487415638648</c:v>
                </c:pt>
                <c:pt idx="404">
                  <c:v>7.123295427092617</c:v>
                </c:pt>
                <c:pt idx="405">
                  <c:v>6.9842289038346408</c:v>
                </c:pt>
                <c:pt idx="406">
                  <c:v>6.8451493554712055</c:v>
                </c:pt>
                <c:pt idx="407">
                  <c:v>6.7060569631464313</c:v>
                </c:pt>
                <c:pt idx="408">
                  <c:v>6.5669519055017886</c:v>
                </c:pt>
                <c:pt idx="409">
                  <c:v>6.4278343587102622</c:v>
                </c:pt>
                <c:pt idx="410">
                  <c:v>6.2887044965100003</c:v>
                </c:pt>
                <c:pt idx="411">
                  <c:v>6.1495624902375194</c:v>
                </c:pt>
                <c:pt idx="412">
                  <c:v>6.010408508860527</c:v>
                </c:pt>
                <c:pt idx="413">
                  <c:v>5.8712427190101879</c:v>
                </c:pt>
                <c:pt idx="414">
                  <c:v>5.7320652850130696</c:v>
                </c:pt>
                <c:pt idx="415">
                  <c:v>5.5928763689226653</c:v>
                </c:pt>
                <c:pt idx="416">
                  <c:v>5.4536761305503818</c:v>
                </c:pt>
                <c:pt idx="417">
                  <c:v>5.3144647274962438</c:v>
                </c:pt>
                <c:pt idx="418">
                  <c:v>5.1752423151791209</c:v>
                </c:pt>
                <c:pt idx="419">
                  <c:v>5.0360090468665675</c:v>
                </c:pt>
                <c:pt idx="420">
                  <c:v>4.8967650737042518</c:v>
                </c:pt>
                <c:pt idx="421">
                  <c:v>4.7575105447450499</c:v>
                </c:pt>
                <c:pt idx="422">
                  <c:v>4.6182456069776299</c:v>
                </c:pt>
                <c:pt idx="423">
                  <c:v>4.4789704053547661</c:v>
                </c:pt>
                <c:pt idx="424">
                  <c:v>4.3396850828212692</c:v>
                </c:pt>
                <c:pt idx="425">
                  <c:v>4.2003897803414354</c:v>
                </c:pt>
                <c:pt idx="426">
                  <c:v>4.0610846369262488</c:v>
                </c:pt>
                <c:pt idx="427">
                  <c:v>3.9217697896601584</c:v>
                </c:pt>
                <c:pt idx="428">
                  <c:v>3.7824453737274943</c:v>
                </c:pt>
                <c:pt idx="429">
                  <c:v>3.6431115224385917</c:v>
                </c:pt>
                <c:pt idx="430">
                  <c:v>3.5037683672554389</c:v>
                </c:pt>
                <c:pt idx="431">
                  <c:v>3.3644160378170938</c:v>
                </c:pt>
                <c:pt idx="432">
                  <c:v>3.2250546619647551</c:v>
                </c:pt>
                <c:pt idx="433">
                  <c:v>3.0856843657663893</c:v>
                </c:pt>
                <c:pt idx="434">
                  <c:v>2.9463052735411446</c:v>
                </c:pt>
                <c:pt idx="435">
                  <c:v>2.8069175078833766</c:v>
                </c:pt>
                <c:pt idx="436">
                  <c:v>2.6675211896863495</c:v>
                </c:pt>
                <c:pt idx="437">
                  <c:v>2.5281164381656791</c:v>
                </c:pt>
                <c:pt idx="438">
                  <c:v>2.388703370882336</c:v>
                </c:pt>
                <c:pt idx="439">
                  <c:v>2.2492821037654478</c:v>
                </c:pt>
                <c:pt idx="440">
                  <c:v>2.1098527511347958</c:v>
                </c:pt>
                <c:pt idx="441">
                  <c:v>1.9704154257228939</c:v>
                </c:pt>
                <c:pt idx="442">
                  <c:v>1.8309702386968933</c:v>
                </c:pt>
                <c:pt idx="443">
                  <c:v>1.6915172996801286</c:v>
                </c:pt>
                <c:pt idx="444">
                  <c:v>1.5520567167733847</c:v>
                </c:pt>
                <c:pt idx="445">
                  <c:v>1.4125885965758629</c:v>
                </c:pt>
                <c:pt idx="446">
                  <c:v>1.2731130442059249</c:v>
                </c:pt>
                <c:pt idx="447">
                  <c:v>1.1336301633214318</c:v>
                </c:pt>
                <c:pt idx="448">
                  <c:v>0.99414005613991829</c:v>
                </c:pt>
                <c:pt idx="449">
                  <c:v>0.85464282345849252</c:v>
                </c:pt>
                <c:pt idx="450">
                  <c:v>0.71513856467335557</c:v>
                </c:pt>
                <c:pt idx="451">
                  <c:v>0.57562737779917816</c:v>
                </c:pt>
                <c:pt idx="452">
                  <c:v>0.43610935948815288</c:v>
                </c:pt>
                <c:pt idx="453">
                  <c:v>0.29658460504878703</c:v>
                </c:pt>
                <c:pt idx="454">
                  <c:v>0.15705320846450174</c:v>
                </c:pt>
                <c:pt idx="455">
                  <c:v>1.7515262411854554E-2</c:v>
                </c:pt>
                <c:pt idx="456">
                  <c:v>-0.12202914172137541</c:v>
                </c:pt>
                <c:pt idx="457">
                  <c:v>-0.26157991381834822</c:v>
                </c:pt>
                <c:pt idx="458">
                  <c:v>-0.40113696501567792</c:v>
                </c:pt>
                <c:pt idx="459">
                  <c:v>-0.54070020768606286</c:v>
                </c:pt>
                <c:pt idx="460">
                  <c:v>-0.68026955542121414</c:v>
                </c:pt>
                <c:pt idx="461">
                  <c:v>-0.81984492301501699</c:v>
                </c:pt>
                <c:pt idx="462">
                  <c:v>-0.95942622644686026</c:v>
                </c:pt>
                <c:pt idx="463">
                  <c:v>-1.099013382865317</c:v>
                </c:pt>
                <c:pt idx="464">
                  <c:v>-1.2386063105719365</c:v>
                </c:pt>
                <c:pt idx="465">
                  <c:v>-1.3782049290052585</c:v>
                </c:pt>
                <c:pt idx="466">
                  <c:v>-1.5178091587251559</c:v>
                </c:pt>
                <c:pt idx="467">
                  <c:v>-1.6574189213972688</c:v>
                </c:pt>
                <c:pt idx="468">
                  <c:v>-1.7970341397777134</c:v>
                </c:pt>
                <c:pt idx="469">
                  <c:v>-1.936654737697987</c:v>
                </c:pt>
                <c:pt idx="470">
                  <c:v>-2.0762806400500922</c:v>
                </c:pt>
                <c:pt idx="471">
                  <c:v>-2.2159117727718032</c:v>
                </c:pt>
                <c:pt idx="472">
                  <c:v>-2.3555480628322569</c:v>
                </c:pt>
                <c:pt idx="473">
                  <c:v>-2.4951894382176305</c:v>
                </c:pt>
                <c:pt idx="474">
                  <c:v>-2.6348358279170161</c:v>
                </c:pt>
                <c:pt idx="475">
                  <c:v>-2.7744871619085978</c:v>
                </c:pt>
                <c:pt idx="476">
                  <c:v>-2.9141433711458982</c:v>
                </c:pt>
                <c:pt idx="477">
                  <c:v>-3.0538043875442717</c:v>
                </c:pt>
                <c:pt idx="478">
                  <c:v>-3.1934701439675863</c:v>
                </c:pt>
                <c:pt idx="479">
                  <c:v>-3.3331405742150237</c:v>
                </c:pt>
                <c:pt idx="480">
                  <c:v>-3.4728156130081862</c:v>
                </c:pt>
                <c:pt idx="481">
                  <c:v>-3.6124951959782674</c:v>
                </c:pt>
                <c:pt idx="482">
                  <c:v>-3.7521792596534014</c:v>
                </c:pt>
                <c:pt idx="483">
                  <c:v>-3.8918677414462954</c:v>
                </c:pt>
                <c:pt idx="484">
                  <c:v>-4.0315605796419094</c:v>
                </c:pt>
                <c:pt idx="485">
                  <c:v>-4.1712577133853657</c:v>
                </c:pt>
                <c:pt idx="486">
                  <c:v>-4.3109590826700277</c:v>
                </c:pt>
                <c:pt idx="487">
                  <c:v>-4.4506646283256766</c:v>
                </c:pt>
                <c:pt idx="488">
                  <c:v>-4.5903742920069783</c:v>
                </c:pt>
                <c:pt idx="489">
                  <c:v>-4.7300880161819956</c:v>
                </c:pt>
                <c:pt idx="490">
                  <c:v>-4.8698057441208578</c:v>
                </c:pt>
                <c:pt idx="491">
                  <c:v>-5.0095274198846997</c:v>
                </c:pt>
                <c:pt idx="492">
                  <c:v>-5.149252988314629</c:v>
                </c:pt>
                <c:pt idx="493">
                  <c:v>-5.2889823950209047</c:v>
                </c:pt>
                <c:pt idx="494">
                  <c:v>-5.428715586372256</c:v>
                </c:pt>
                <c:pt idx="495">
                  <c:v>-5.5684525094853585</c:v>
                </c:pt>
                <c:pt idx="496">
                  <c:v>-5.708193112214393</c:v>
                </c:pt>
                <c:pt idx="497">
                  <c:v>-5.8479373431408739</c:v>
                </c:pt>
                <c:pt idx="498">
                  <c:v>-5.9876851515635048</c:v>
                </c:pt>
                <c:pt idx="499">
                  <c:v>-6.1274364874881773</c:v>
                </c:pt>
                <c:pt idx="500">
                  <c:v>-6.2671913016182135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85616"/>
        <c:axId val="393689536"/>
      </c:scatterChart>
      <c:valAx>
        <c:axId val="3936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689536"/>
        <c:crosses val="autoZero"/>
        <c:crossBetween val="midCat"/>
      </c:valAx>
      <c:valAx>
        <c:axId val="3936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68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132521</xdr:colOff>
      <xdr:row>13</xdr:row>
      <xdr:rowOff>99392</xdr:rowOff>
    </xdr:from>
    <xdr:to>
      <xdr:col>14</xdr:col>
      <xdr:colOff>434496</xdr:colOff>
      <xdr:row>22</xdr:row>
      <xdr:rowOff>200245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</xdr:row>
      <xdr:rowOff>84696</xdr:rowOff>
    </xdr:from>
    <xdr:to>
      <xdr:col>9</xdr:col>
      <xdr:colOff>435930</xdr:colOff>
      <xdr:row>12</xdr:row>
      <xdr:rowOff>89272</xdr:rowOff>
    </xdr:to>
    <xdr:grpSp>
      <xdr:nvGrpSpPr>
        <xdr:cNvPr id="14" name="그룹 13"/>
        <xdr:cNvGrpSpPr/>
      </xdr:nvGrpSpPr>
      <xdr:grpSpPr>
        <a:xfrm>
          <a:off x="4696239" y="498826"/>
          <a:ext cx="1926800" cy="2075229"/>
          <a:chOff x="971600" y="1358640"/>
          <a:chExt cx="1876110" cy="2214376"/>
        </a:xfrm>
      </xdr:grpSpPr>
      <xdr:pic>
        <xdr:nvPicPr>
          <xdr:cNvPr id="15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1600" y="1634746"/>
            <a:ext cx="1876110" cy="193827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6" name="Text Box 6"/>
              <xdr:cNvSpPr txBox="1">
                <a:spLocks noChangeArrowheads="1"/>
              </xdr:cNvSpPr>
            </xdr:nvSpPr>
            <xdr:spPr bwMode="auto">
              <a:xfrm>
                <a:off x="1070182" y="1358640"/>
                <a:ext cx="530884" cy="36933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wrap="square">
                <a:sp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ko-KR" b="0" i="1">
                          <a:latin typeface="Cambria Math"/>
                          <a:ea typeface="맑은 고딕" pitchFamily="50" charset="-127"/>
                        </a:rPr>
                        <m:t>𝑣</m:t>
                      </m:r>
                      <m:r>
                        <a:rPr lang="en-US" altLang="ko-KR" b="0" i="1" baseline="-25000">
                          <a:latin typeface="Cambria Math"/>
                          <a:ea typeface="맑은 고딕" pitchFamily="50" charset="-127"/>
                        </a:rPr>
                        <m:t>𝑜</m:t>
                      </m:r>
                    </m:oMath>
                  </m:oMathPara>
                </a14:m>
                <a:endParaRPr lang="en-US" altLang="ko-KR" baseline="-25000">
                  <a:latin typeface="맑은 고딕" pitchFamily="50" charset="-127"/>
                  <a:ea typeface="맑은 고딕" pitchFamily="50" charset="-127"/>
                </a:endParaRPr>
              </a:p>
            </xdr:txBody>
          </xdr:sp>
        </mc:Choice>
        <mc:Fallback>
          <xdr:sp macro="" textlink="">
            <xdr:nvSpPr>
              <xdr:cNvPr id="16" name="Text Box 6"/>
              <xdr:cNvSpPr txBox="1">
                <a:spLocks noChangeArrowheads="1"/>
              </xdr:cNvSpPr>
            </xdr:nvSpPr>
            <xdr:spPr bwMode="auto">
              <a:xfrm>
                <a:off x="1070182" y="1358640"/>
                <a:ext cx="530884" cy="36933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wrap="square">
                <a:sp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ko-KR" b="0" i="0">
                    <a:latin typeface="Cambria Math"/>
                    <a:ea typeface="맑은 고딕" pitchFamily="50" charset="-127"/>
                  </a:rPr>
                  <a:t>𝑣</a:t>
                </a:r>
                <a:r>
                  <a:rPr lang="en-US" altLang="ko-KR" b="0" i="0" baseline="-25000">
                    <a:latin typeface="Cambria Math"/>
                    <a:ea typeface="맑은 고딕" pitchFamily="50" charset="-127"/>
                  </a:rPr>
                  <a:t>𝑜</a:t>
                </a:r>
                <a:endParaRPr lang="en-US" altLang="ko-KR" baseline="-25000">
                  <a:latin typeface="맑은 고딕" pitchFamily="50" charset="-127"/>
                  <a:ea typeface="맑은 고딕" pitchFamily="50" charset="-127"/>
                </a:endParaRPr>
              </a:p>
            </xdr:txBody>
          </xdr:sp>
        </mc:Fallback>
      </mc:AlternateContent>
      <xdr:sp macro="" textlink="">
        <xdr:nvSpPr>
          <xdr:cNvPr id="17" name="Text Box 6"/>
          <xdr:cNvSpPr txBox="1">
            <a:spLocks noChangeArrowheads="1"/>
          </xdr:cNvSpPr>
        </xdr:nvSpPr>
        <xdr:spPr bwMode="auto">
          <a:xfrm>
            <a:off x="1403648" y="1403484"/>
            <a:ext cx="674900" cy="3077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400" b="1">
                <a:latin typeface="맑은 고딕" pitchFamily="50" charset="-127"/>
                <a:ea typeface="맑은 고딕" pitchFamily="50" charset="-127"/>
              </a:rPr>
              <a:t>공</a:t>
            </a:r>
            <a:r>
              <a:rPr lang="en-US" altLang="ko-KR" sz="1400" b="1">
                <a:latin typeface="맑은 고딕" pitchFamily="50" charset="-127"/>
                <a:ea typeface="맑은 고딕" pitchFamily="50" charset="-127"/>
              </a:rPr>
              <a:t>1</a:t>
            </a:r>
          </a:p>
        </xdr:txBody>
      </xdr:sp>
      <xdr:sp macro="" textlink="">
        <xdr:nvSpPr>
          <xdr:cNvPr id="18" name="Text Box 6"/>
          <xdr:cNvSpPr txBox="1">
            <a:spLocks noChangeArrowheads="1"/>
          </xdr:cNvSpPr>
        </xdr:nvSpPr>
        <xdr:spPr bwMode="auto">
          <a:xfrm>
            <a:off x="2123728" y="1403484"/>
            <a:ext cx="674900" cy="3077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400" b="1">
                <a:latin typeface="맑은 고딕" pitchFamily="50" charset="-127"/>
                <a:ea typeface="맑은 고딕" pitchFamily="50" charset="-127"/>
              </a:rPr>
              <a:t>공</a:t>
            </a:r>
            <a:r>
              <a:rPr lang="en-US" altLang="ko-KR" sz="1400" b="1">
                <a:latin typeface="맑은 고딕" pitchFamily="50" charset="-127"/>
                <a:ea typeface="맑은 고딕" pitchFamily="50" charset="-127"/>
              </a:rPr>
              <a:t>2</a:t>
            </a:r>
          </a:p>
        </xdr:txBody>
      </xdr:sp>
    </xdr:grpSp>
    <xdr:clientData/>
  </xdr:twoCellAnchor>
  <xdr:twoCellAnchor>
    <xdr:from>
      <xdr:col>9</xdr:col>
      <xdr:colOff>46427</xdr:colOff>
      <xdr:row>6</xdr:row>
      <xdr:rowOff>149023</xdr:rowOff>
    </xdr:from>
    <xdr:to>
      <xdr:col>10</xdr:col>
      <xdr:colOff>255932</xdr:colOff>
      <xdr:row>8</xdr:row>
      <xdr:rowOff>168728</xdr:rowOff>
    </xdr:to>
    <xdr:sp macro="" textlink="">
      <xdr:nvSpPr>
        <xdr:cNvPr id="19" name="Text Box 6"/>
        <xdr:cNvSpPr txBox="1">
          <a:spLocks noChangeArrowheads="1"/>
        </xdr:cNvSpPr>
      </xdr:nvSpPr>
      <xdr:spPr bwMode="auto">
        <a:xfrm>
          <a:off x="9828602" y="3711373"/>
          <a:ext cx="895305" cy="4388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 b="1">
              <a:ea typeface="맑은 고딕" pitchFamily="50" charset="-127"/>
            </a:rPr>
            <a:t>g = 9.8m/s^2</a:t>
          </a:r>
          <a:endParaRPr lang="en-US" altLang="ko-KR" sz="1200" b="1" baseline="-250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7</xdr:col>
      <xdr:colOff>277624</xdr:colOff>
      <xdr:row>5</xdr:row>
      <xdr:rowOff>22860</xdr:rowOff>
    </xdr:from>
    <xdr:to>
      <xdr:col>7</xdr:col>
      <xdr:colOff>303469</xdr:colOff>
      <xdr:row>11</xdr:row>
      <xdr:rowOff>194280</xdr:rowOff>
    </xdr:to>
    <xdr:cxnSp macro="">
      <xdr:nvCxnSpPr>
        <xdr:cNvPr id="20" name="직선 화살표 연결선 19"/>
        <xdr:cNvCxnSpPr/>
      </xdr:nvCxnSpPr>
      <xdr:spPr>
        <a:xfrm>
          <a:off x="8688199" y="3375660"/>
          <a:ext cx="25845" cy="142872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365760</xdr:colOff>
      <xdr:row>7</xdr:row>
      <xdr:rowOff>137639</xdr:rowOff>
    </xdr:from>
    <xdr:to>
      <xdr:col>7</xdr:col>
      <xdr:colOff>344636</xdr:colOff>
      <xdr:row>8</xdr:row>
      <xdr:rowOff>193658</xdr:rowOff>
    </xdr:to>
    <xdr:sp macro="" textlink="">
      <xdr:nvSpPr>
        <xdr:cNvPr id="21" name="Text Box 6"/>
        <xdr:cNvSpPr txBox="1">
          <a:spLocks noChangeArrowheads="1"/>
        </xdr:cNvSpPr>
      </xdr:nvSpPr>
      <xdr:spPr bwMode="auto">
        <a:xfrm>
          <a:off x="8090535" y="3909539"/>
          <a:ext cx="664676" cy="2655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 b="1">
              <a:ea typeface="맑은 고딕" pitchFamily="50" charset="-127"/>
            </a:rPr>
            <a:t>50m</a:t>
          </a:r>
          <a:endParaRPr lang="en-US" altLang="ko-KR" sz="1200" b="1" baseline="-250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opLeftCell="B1" workbookViewId="0">
      <selection activeCell="E13" sqref="E13"/>
    </sheetView>
  </sheetViews>
  <sheetFormatPr defaultRowHeight="16.5" x14ac:dyDescent="0.3"/>
  <sheetData>
    <row r="3" spans="2:3" x14ac:dyDescent="0.3">
      <c r="B3" t="s">
        <v>0</v>
      </c>
    </row>
    <row r="5" spans="2:3" x14ac:dyDescent="0.3">
      <c r="B5" t="s">
        <v>1</v>
      </c>
      <c r="C5" t="s">
        <v>2</v>
      </c>
    </row>
    <row r="6" spans="2:3" x14ac:dyDescent="0.3">
      <c r="B6" t="s">
        <v>3</v>
      </c>
      <c r="C6" t="s">
        <v>4</v>
      </c>
    </row>
    <row r="7" spans="2:3" x14ac:dyDescent="0.3">
      <c r="B7" t="s">
        <v>5</v>
      </c>
      <c r="C7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opLeftCell="A49" workbookViewId="0">
      <selection activeCell="C71" sqref="C71"/>
    </sheetView>
  </sheetViews>
  <sheetFormatPr defaultRowHeight="16.5" x14ac:dyDescent="0.3"/>
  <sheetData>
    <row r="2" spans="2:7" x14ac:dyDescent="0.3">
      <c r="B2" t="s">
        <v>7</v>
      </c>
      <c r="C2" t="s">
        <v>8</v>
      </c>
      <c r="D2" t="s">
        <v>9</v>
      </c>
    </row>
    <row r="3" spans="2:7" x14ac:dyDescent="0.3">
      <c r="B3" t="s">
        <v>10</v>
      </c>
      <c r="C3">
        <v>9.8000000000000007</v>
      </c>
      <c r="D3" t="s">
        <v>11</v>
      </c>
    </row>
    <row r="4" spans="2:7" x14ac:dyDescent="0.3">
      <c r="B4" t="s">
        <v>12</v>
      </c>
      <c r="C4">
        <v>10</v>
      </c>
      <c r="D4" t="s">
        <v>13</v>
      </c>
    </row>
    <row r="5" spans="2:7" x14ac:dyDescent="0.3">
      <c r="B5" t="s">
        <v>14</v>
      </c>
      <c r="C5">
        <v>30</v>
      </c>
      <c r="D5" t="s">
        <v>15</v>
      </c>
    </row>
    <row r="7" spans="2:7" x14ac:dyDescent="0.3">
      <c r="B7" s="1" t="s">
        <v>16</v>
      </c>
      <c r="C7" t="s">
        <v>17</v>
      </c>
    </row>
    <row r="9" spans="2:7" x14ac:dyDescent="0.3">
      <c r="C9" t="s">
        <v>18</v>
      </c>
    </row>
    <row r="10" spans="2:7" x14ac:dyDescent="0.3">
      <c r="C10" t="s">
        <v>19</v>
      </c>
    </row>
    <row r="11" spans="2:7" x14ac:dyDescent="0.3">
      <c r="C11" t="s">
        <v>20</v>
      </c>
    </row>
    <row r="12" spans="2:7" x14ac:dyDescent="0.3">
      <c r="C12" t="s">
        <v>21</v>
      </c>
    </row>
    <row r="14" spans="2:7" x14ac:dyDescent="0.3">
      <c r="C14" t="s">
        <v>22</v>
      </c>
      <c r="E14">
        <f>1/2*C4^2</f>
        <v>50</v>
      </c>
      <c r="F14" t="s">
        <v>23</v>
      </c>
      <c r="G14" t="s">
        <v>24</v>
      </c>
    </row>
    <row r="15" spans="2:7" x14ac:dyDescent="0.3">
      <c r="C15" s="1" t="s">
        <v>25</v>
      </c>
    </row>
    <row r="16" spans="2:7" x14ac:dyDescent="0.3">
      <c r="C16" s="1" t="s">
        <v>26</v>
      </c>
    </row>
    <row r="17" spans="2:9" x14ac:dyDescent="0.3">
      <c r="C17" s="1" t="s">
        <v>27</v>
      </c>
    </row>
    <row r="19" spans="2:9" x14ac:dyDescent="0.3">
      <c r="C19" s="2" t="s">
        <v>28</v>
      </c>
      <c r="D19" s="2">
        <f>50/C3</f>
        <v>5.1020408163265305</v>
      </c>
      <c r="E19" s="2" t="s">
        <v>7</v>
      </c>
    </row>
    <row r="21" spans="2:9" x14ac:dyDescent="0.3">
      <c r="B21" s="1" t="s">
        <v>29</v>
      </c>
      <c r="C21" t="s">
        <v>30</v>
      </c>
    </row>
    <row r="23" spans="2:9" x14ac:dyDescent="0.3">
      <c r="C23" t="s">
        <v>31</v>
      </c>
    </row>
    <row r="24" spans="2:9" x14ac:dyDescent="0.3">
      <c r="C24" t="s">
        <v>32</v>
      </c>
      <c r="D24" s="1" t="s">
        <v>33</v>
      </c>
      <c r="E24" t="s">
        <v>34</v>
      </c>
    </row>
    <row r="25" spans="2:9" x14ac:dyDescent="0.3">
      <c r="D25" t="s">
        <v>33</v>
      </c>
      <c r="E25">
        <f>C3*(COS(RADIANS(C4)))</f>
        <v>9.6511159795196395</v>
      </c>
      <c r="F25" t="s">
        <v>23</v>
      </c>
      <c r="G25" t="s">
        <v>35</v>
      </c>
    </row>
    <row r="26" spans="2:9" x14ac:dyDescent="0.3">
      <c r="C26" t="s">
        <v>36</v>
      </c>
      <c r="D26" t="s">
        <v>33</v>
      </c>
      <c r="E26">
        <f>0.1*E25</f>
        <v>0.965111597951964</v>
      </c>
      <c r="F26" t="s">
        <v>23</v>
      </c>
      <c r="G26" t="s">
        <v>35</v>
      </c>
    </row>
    <row r="28" spans="2:9" x14ac:dyDescent="0.3">
      <c r="C28" t="s">
        <v>49</v>
      </c>
    </row>
    <row r="29" spans="2:9" x14ac:dyDescent="0.3">
      <c r="C29" t="s">
        <v>37</v>
      </c>
    </row>
    <row r="30" spans="2:9" x14ac:dyDescent="0.3">
      <c r="C30" t="s">
        <v>38</v>
      </c>
      <c r="D30" t="s">
        <v>33</v>
      </c>
      <c r="E30" t="s">
        <v>39</v>
      </c>
    </row>
    <row r="31" spans="2:9" x14ac:dyDescent="0.3">
      <c r="C31" t="s">
        <v>41</v>
      </c>
      <c r="F31">
        <f>E26</f>
        <v>0.965111597951964</v>
      </c>
      <c r="G31" t="s">
        <v>51</v>
      </c>
      <c r="H31" t="s">
        <v>33</v>
      </c>
      <c r="I31" t="s">
        <v>50</v>
      </c>
    </row>
    <row r="32" spans="2:9" x14ac:dyDescent="0.3">
      <c r="C32" t="s">
        <v>43</v>
      </c>
      <c r="D32">
        <f>F31</f>
        <v>0.965111597951964</v>
      </c>
      <c r="E32" t="s">
        <v>40</v>
      </c>
      <c r="F32" s="1" t="s">
        <v>42</v>
      </c>
      <c r="G32" t="s">
        <v>52</v>
      </c>
    </row>
    <row r="33" spans="3:8" x14ac:dyDescent="0.3">
      <c r="C33" t="s">
        <v>45</v>
      </c>
      <c r="D33">
        <f>D32</f>
        <v>0.965111597951964</v>
      </c>
      <c r="E33" t="s">
        <v>44</v>
      </c>
      <c r="F33" t="s">
        <v>33</v>
      </c>
      <c r="G33">
        <v>50</v>
      </c>
    </row>
    <row r="34" spans="3:8" x14ac:dyDescent="0.3">
      <c r="C34" t="s">
        <v>45</v>
      </c>
      <c r="D34">
        <f>D33</f>
        <v>0.965111597951964</v>
      </c>
      <c r="E34" t="s">
        <v>46</v>
      </c>
      <c r="G34" t="s">
        <v>33</v>
      </c>
      <c r="H34">
        <v>50</v>
      </c>
    </row>
    <row r="35" spans="3:8" x14ac:dyDescent="0.3">
      <c r="C35" t="s">
        <v>47</v>
      </c>
      <c r="D35">
        <f>D34*SIN(RADIANS(C5))</f>
        <v>0.48255579897598194</v>
      </c>
      <c r="E35" t="s">
        <v>48</v>
      </c>
      <c r="F35" t="s">
        <v>33</v>
      </c>
      <c r="G35">
        <v>50</v>
      </c>
    </row>
    <row r="36" spans="3:8" x14ac:dyDescent="0.3">
      <c r="C36" s="2" t="s">
        <v>28</v>
      </c>
      <c r="D36" s="2">
        <f>50/(C3+D35)</f>
        <v>4.862604295809354</v>
      </c>
      <c r="E36" s="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topLeftCell="A25" workbookViewId="0">
      <selection activeCell="E38" sqref="E38"/>
    </sheetView>
  </sheetViews>
  <sheetFormatPr defaultRowHeight="16.5" x14ac:dyDescent="0.3"/>
  <sheetData>
    <row r="3" spans="2:7" x14ac:dyDescent="0.3">
      <c r="B3" t="s">
        <v>53</v>
      </c>
      <c r="C3">
        <v>20</v>
      </c>
      <c r="D3" t="s">
        <v>9</v>
      </c>
    </row>
    <row r="4" spans="2:7" x14ac:dyDescent="0.3">
      <c r="B4" t="s">
        <v>54</v>
      </c>
      <c r="C4">
        <v>100</v>
      </c>
      <c r="D4" t="s">
        <v>9</v>
      </c>
    </row>
    <row r="5" spans="2:7" x14ac:dyDescent="0.3">
      <c r="B5" t="s">
        <v>55</v>
      </c>
      <c r="C5">
        <v>0.25</v>
      </c>
    </row>
    <row r="6" spans="2:7" x14ac:dyDescent="0.3">
      <c r="B6" t="s">
        <v>10</v>
      </c>
      <c r="C6">
        <v>9.8000000000000007</v>
      </c>
      <c r="D6" t="s">
        <v>11</v>
      </c>
    </row>
    <row r="8" spans="2:7" x14ac:dyDescent="0.3">
      <c r="B8" t="s">
        <v>56</v>
      </c>
    </row>
    <row r="10" spans="2:7" x14ac:dyDescent="0.3">
      <c r="C10" t="s">
        <v>57</v>
      </c>
    </row>
    <row r="11" spans="2:7" x14ac:dyDescent="0.3">
      <c r="C11" t="s">
        <v>58</v>
      </c>
      <c r="F11">
        <f>C4*C6</f>
        <v>980.00000000000011</v>
      </c>
      <c r="G11" t="s">
        <v>35</v>
      </c>
    </row>
    <row r="12" spans="2:7" x14ac:dyDescent="0.3">
      <c r="C12" t="s">
        <v>59</v>
      </c>
      <c r="F12">
        <f>C3*C6*C5</f>
        <v>49</v>
      </c>
      <c r="G12" t="s">
        <v>35</v>
      </c>
    </row>
    <row r="13" spans="2:7" x14ac:dyDescent="0.3">
      <c r="C13" s="1" t="s">
        <v>60</v>
      </c>
      <c r="F13">
        <f>F11-F12</f>
        <v>931.00000000000011</v>
      </c>
      <c r="G13" t="s">
        <v>35</v>
      </c>
    </row>
    <row r="15" spans="2:7" x14ac:dyDescent="0.3">
      <c r="C15" t="s">
        <v>61</v>
      </c>
    </row>
    <row r="16" spans="2:7" x14ac:dyDescent="0.3">
      <c r="C16" t="s">
        <v>62</v>
      </c>
    </row>
    <row r="17" spans="2:5" x14ac:dyDescent="0.3">
      <c r="C17" t="s">
        <v>64</v>
      </c>
    </row>
    <row r="18" spans="2:5" x14ac:dyDescent="0.3">
      <c r="C18" t="s">
        <v>65</v>
      </c>
    </row>
    <row r="19" spans="2:5" x14ac:dyDescent="0.3">
      <c r="C19" s="2" t="s">
        <v>63</v>
      </c>
      <c r="D19" s="2">
        <f>F13/(C4+C3)</f>
        <v>7.7583333333333346</v>
      </c>
      <c r="E19" s="2" t="s">
        <v>11</v>
      </c>
    </row>
    <row r="21" spans="2:5" x14ac:dyDescent="0.3">
      <c r="B21" t="s">
        <v>66</v>
      </c>
    </row>
    <row r="23" spans="2:5" x14ac:dyDescent="0.3">
      <c r="C23" t="s">
        <v>67</v>
      </c>
    </row>
    <row r="24" spans="2:5" x14ac:dyDescent="0.3">
      <c r="C24" t="s">
        <v>68</v>
      </c>
    </row>
    <row r="25" spans="2:5" x14ac:dyDescent="0.3">
      <c r="C25" t="s">
        <v>33</v>
      </c>
      <c r="D25" s="2">
        <f>(D19*C3) + F12</f>
        <v>204.16666666666669</v>
      </c>
      <c r="E25" s="2" t="s">
        <v>35</v>
      </c>
    </row>
    <row r="28" spans="2:5" x14ac:dyDescent="0.3">
      <c r="B28" t="s">
        <v>69</v>
      </c>
    </row>
    <row r="30" spans="2:5" x14ac:dyDescent="0.3">
      <c r="C30" t="s">
        <v>70</v>
      </c>
    </row>
    <row r="31" spans="2:5" x14ac:dyDescent="0.3">
      <c r="C31" t="s">
        <v>71</v>
      </c>
    </row>
    <row r="33" spans="3:6" x14ac:dyDescent="0.3">
      <c r="C33">
        <v>10</v>
      </c>
      <c r="D33" t="s">
        <v>33</v>
      </c>
      <c r="E33" t="s">
        <v>72</v>
      </c>
      <c r="F33">
        <f>D19</f>
        <v>7.7583333333333346</v>
      </c>
    </row>
    <row r="34" spans="3:6" x14ac:dyDescent="0.3">
      <c r="C34">
        <f>10*2/F33</f>
        <v>2.5778732545649836</v>
      </c>
      <c r="D34" t="s">
        <v>33</v>
      </c>
      <c r="E34" t="s">
        <v>73</v>
      </c>
    </row>
    <row r="35" spans="3:6" x14ac:dyDescent="0.3">
      <c r="C35">
        <f>SQRT(C34)</f>
        <v>1.6055756769971896</v>
      </c>
      <c r="D35" t="s">
        <v>33</v>
      </c>
      <c r="E35" t="s">
        <v>74</v>
      </c>
    </row>
    <row r="37" spans="3:6" x14ac:dyDescent="0.3">
      <c r="C37" s="2" t="s">
        <v>75</v>
      </c>
      <c r="D37" s="2" t="s">
        <v>33</v>
      </c>
      <c r="E37" s="2" t="s">
        <v>76</v>
      </c>
    </row>
    <row r="38" spans="3:6" x14ac:dyDescent="0.3">
      <c r="C38" s="2"/>
      <c r="D38" s="2" t="s">
        <v>33</v>
      </c>
      <c r="E38" s="2">
        <f>F33*C35</f>
        <v>12.456591294036532</v>
      </c>
      <c r="F38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topLeftCell="A13" workbookViewId="0">
      <selection activeCell="J28" sqref="J28"/>
    </sheetView>
  </sheetViews>
  <sheetFormatPr defaultRowHeight="16.5" x14ac:dyDescent="0.3"/>
  <sheetData>
    <row r="3" spans="2:4" x14ac:dyDescent="0.3">
      <c r="B3" t="s">
        <v>7</v>
      </c>
      <c r="C3">
        <v>2</v>
      </c>
      <c r="D3" t="s">
        <v>9</v>
      </c>
    </row>
    <row r="4" spans="2:4" x14ac:dyDescent="0.3">
      <c r="B4" t="s">
        <v>14</v>
      </c>
      <c r="C4">
        <v>30</v>
      </c>
      <c r="D4" t="s">
        <v>15</v>
      </c>
    </row>
    <row r="5" spans="2:4" x14ac:dyDescent="0.3">
      <c r="B5" t="s">
        <v>77</v>
      </c>
      <c r="C5">
        <v>50</v>
      </c>
      <c r="D5" t="s">
        <v>35</v>
      </c>
    </row>
    <row r="6" spans="2:4" x14ac:dyDescent="0.3">
      <c r="B6" t="s">
        <v>55</v>
      </c>
      <c r="C6">
        <v>0.2</v>
      </c>
    </row>
    <row r="7" spans="2:4" x14ac:dyDescent="0.3">
      <c r="B7" t="s">
        <v>78</v>
      </c>
      <c r="C7">
        <v>2</v>
      </c>
      <c r="D7" t="s">
        <v>7</v>
      </c>
    </row>
    <row r="9" spans="2:4" x14ac:dyDescent="0.3">
      <c r="B9" t="s">
        <v>79</v>
      </c>
    </row>
    <row r="11" spans="2:4" x14ac:dyDescent="0.3">
      <c r="B11" t="s">
        <v>80</v>
      </c>
    </row>
    <row r="12" spans="2:4" x14ac:dyDescent="0.3">
      <c r="B12" t="s">
        <v>81</v>
      </c>
      <c r="C12" s="1">
        <f>C5*COS(RADIANS(C4))</f>
        <v>43.301270189221938</v>
      </c>
      <c r="D12" t="s">
        <v>35</v>
      </c>
    </row>
    <row r="13" spans="2:4" x14ac:dyDescent="0.3">
      <c r="B13" t="s">
        <v>82</v>
      </c>
      <c r="C13" s="1">
        <f>C5*SIN(RADIANS(C4))</f>
        <v>24.999999999999996</v>
      </c>
      <c r="D13" t="s">
        <v>35</v>
      </c>
    </row>
    <row r="15" spans="2:4" x14ac:dyDescent="0.3">
      <c r="B15" t="s">
        <v>83</v>
      </c>
      <c r="C15">
        <f>C12*C7</f>
        <v>86.602540378443877</v>
      </c>
      <c r="D15" t="s">
        <v>24</v>
      </c>
    </row>
    <row r="17" spans="2:8" x14ac:dyDescent="0.3">
      <c r="B17" t="s">
        <v>84</v>
      </c>
    </row>
    <row r="19" spans="2:8" x14ac:dyDescent="0.3">
      <c r="B19" t="s">
        <v>85</v>
      </c>
    </row>
    <row r="20" spans="2:8" x14ac:dyDescent="0.3">
      <c r="B20" t="s">
        <v>87</v>
      </c>
      <c r="G20">
        <f>C3*9.8 + C13</f>
        <v>44.599999999999994</v>
      </c>
      <c r="H20" t="s">
        <v>35</v>
      </c>
    </row>
    <row r="21" spans="2:8" x14ac:dyDescent="0.3">
      <c r="B21" t="s">
        <v>86</v>
      </c>
      <c r="C21">
        <f>G20*C6</f>
        <v>8.92</v>
      </c>
      <c r="D21" t="s">
        <v>35</v>
      </c>
    </row>
    <row r="22" spans="2:8" x14ac:dyDescent="0.3">
      <c r="B22" t="s">
        <v>88</v>
      </c>
      <c r="D22">
        <f>C21*C7</f>
        <v>17.84</v>
      </c>
      <c r="E22" t="s">
        <v>24</v>
      </c>
    </row>
    <row r="25" spans="2:8" x14ac:dyDescent="0.3">
      <c r="B25" t="s">
        <v>89</v>
      </c>
    </row>
    <row r="27" spans="2:8" x14ac:dyDescent="0.3">
      <c r="B27" t="s">
        <v>90</v>
      </c>
      <c r="D27" t="s">
        <v>91</v>
      </c>
      <c r="F27">
        <f>C15-D22</f>
        <v>68.762540378443873</v>
      </c>
      <c r="G27" t="s">
        <v>24</v>
      </c>
    </row>
    <row r="28" spans="2:8" x14ac:dyDescent="0.3">
      <c r="B28" t="s">
        <v>92</v>
      </c>
      <c r="C28" t="s">
        <v>33</v>
      </c>
      <c r="D28">
        <f>F27*2/C3</f>
        <v>68.762540378443873</v>
      </c>
    </row>
    <row r="29" spans="2:8" x14ac:dyDescent="0.3">
      <c r="B29" s="2" t="s">
        <v>93</v>
      </c>
      <c r="C29" s="2" t="s">
        <v>33</v>
      </c>
      <c r="D29" s="2">
        <f>SQRT(D28)</f>
        <v>8.2923181546805029</v>
      </c>
      <c r="E29" s="2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28"/>
  <sheetViews>
    <sheetView tabSelected="1" topLeftCell="A7" workbookViewId="0">
      <selection activeCell="H21" sqref="H21"/>
    </sheetView>
  </sheetViews>
  <sheetFormatPr defaultRowHeight="16.5" x14ac:dyDescent="0.3"/>
  <sheetData>
    <row r="3" spans="1:4" x14ac:dyDescent="0.3">
      <c r="B3" t="s">
        <v>7</v>
      </c>
      <c r="C3">
        <v>1</v>
      </c>
      <c r="D3" t="s">
        <v>9</v>
      </c>
    </row>
    <row r="4" spans="1:4" x14ac:dyDescent="0.3">
      <c r="B4" t="s">
        <v>94</v>
      </c>
      <c r="C4">
        <v>1</v>
      </c>
      <c r="D4" t="s">
        <v>13</v>
      </c>
    </row>
    <row r="5" spans="1:4" x14ac:dyDescent="0.3">
      <c r="A5" t="s">
        <v>95</v>
      </c>
      <c r="C5">
        <v>0.03</v>
      </c>
      <c r="D5" t="s">
        <v>7</v>
      </c>
    </row>
    <row r="7" spans="1:4" x14ac:dyDescent="0.3">
      <c r="B7" t="s">
        <v>96</v>
      </c>
    </row>
    <row r="9" spans="1:4" x14ac:dyDescent="0.3">
      <c r="B9" t="s">
        <v>97</v>
      </c>
    </row>
    <row r="11" spans="1:4" x14ac:dyDescent="0.3">
      <c r="B11" t="s">
        <v>102</v>
      </c>
    </row>
    <row r="12" spans="1:4" x14ac:dyDescent="0.3">
      <c r="B12">
        <f>(1/2)*C3*C4^2</f>
        <v>0.5</v>
      </c>
      <c r="C12" t="s">
        <v>24</v>
      </c>
    </row>
    <row r="13" spans="1:4" x14ac:dyDescent="0.3">
      <c r="B13" t="s">
        <v>98</v>
      </c>
    </row>
    <row r="14" spans="1:4" x14ac:dyDescent="0.3">
      <c r="B14" s="1" t="s">
        <v>99</v>
      </c>
    </row>
    <row r="15" spans="1:4" x14ac:dyDescent="0.3">
      <c r="B15" s="2" t="s">
        <v>100</v>
      </c>
      <c r="C15" s="2">
        <f>1/(0.03^2)</f>
        <v>1111.1111111111111</v>
      </c>
      <c r="D15" s="2" t="s">
        <v>101</v>
      </c>
    </row>
    <row r="18" spans="2:9" x14ac:dyDescent="0.3">
      <c r="B18" t="s">
        <v>103</v>
      </c>
      <c r="G18" t="s">
        <v>109</v>
      </c>
      <c r="H18" t="s">
        <v>116</v>
      </c>
    </row>
    <row r="19" spans="2:9" x14ac:dyDescent="0.3">
      <c r="B19" t="s">
        <v>111</v>
      </c>
      <c r="H19" s="2">
        <v>-0.742998684617178</v>
      </c>
      <c r="I19" s="2" t="s">
        <v>13</v>
      </c>
    </row>
    <row r="20" spans="2:9" x14ac:dyDescent="0.3">
      <c r="B20" t="s">
        <v>110</v>
      </c>
      <c r="C20">
        <f>SQRT(C15/C3)</f>
        <v>33.333333333333336</v>
      </c>
      <c r="H20" s="1"/>
    </row>
    <row r="21" spans="2:9" x14ac:dyDescent="0.3">
      <c r="B21" t="s">
        <v>104</v>
      </c>
      <c r="C21">
        <f>2*PI()/C20</f>
        <v>0.18849555921538758</v>
      </c>
    </row>
    <row r="22" spans="2:9" x14ac:dyDescent="0.3">
      <c r="B22" s="2" t="s">
        <v>112</v>
      </c>
      <c r="C22" s="2">
        <f>C21/2</f>
        <v>9.4247779607693788E-2</v>
      </c>
      <c r="D22" s="2" t="s">
        <v>108</v>
      </c>
      <c r="I22" s="1"/>
    </row>
    <row r="24" spans="2:9" x14ac:dyDescent="0.3">
      <c r="B24" t="s">
        <v>113</v>
      </c>
      <c r="I24" s="1"/>
    </row>
    <row r="25" spans="2:9" x14ac:dyDescent="0.3">
      <c r="C25">
        <v>0.94299999999999995</v>
      </c>
      <c r="D25" t="s">
        <v>108</v>
      </c>
    </row>
    <row r="26" spans="2:9" x14ac:dyDescent="0.3">
      <c r="B26" t="s">
        <v>105</v>
      </c>
    </row>
    <row r="27" spans="2:9" x14ac:dyDescent="0.3">
      <c r="B27" t="s">
        <v>104</v>
      </c>
      <c r="C27" t="s">
        <v>106</v>
      </c>
      <c r="D27" t="s">
        <v>107</v>
      </c>
      <c r="E27" t="s">
        <v>77</v>
      </c>
    </row>
    <row r="28" spans="2:9" x14ac:dyDescent="0.3">
      <c r="B28">
        <v>0</v>
      </c>
      <c r="C28">
        <v>0</v>
      </c>
      <c r="D28">
        <v>1</v>
      </c>
      <c r="E28">
        <f>-$C$15*C28</f>
        <v>0</v>
      </c>
    </row>
    <row r="29" spans="2:9" x14ac:dyDescent="0.3">
      <c r="B29">
        <v>1E-4</v>
      </c>
      <c r="C29">
        <f>C28+D29*(B29-B28)</f>
        <v>1E-4</v>
      </c>
      <c r="D29">
        <f>D28+E28/$C$3*(B29-B28)</f>
        <v>1</v>
      </c>
      <c r="E29">
        <f>-$C$15*C29</f>
        <v>-0.11111111111111112</v>
      </c>
    </row>
    <row r="30" spans="2:9" x14ac:dyDescent="0.3">
      <c r="B30">
        <v>2.0000000000000001E-4</v>
      </c>
      <c r="C30">
        <f t="shared" ref="C30:C93" si="0">C29+D30*(B30-B29)</f>
        <v>1.9999888888888891E-4</v>
      </c>
      <c r="D30">
        <f t="shared" ref="D30:D93" si="1">D29+E29/$C$3*(B30-B29)</f>
        <v>0.99998888888888893</v>
      </c>
      <c r="E30">
        <f t="shared" ref="E30:E93" si="2">-$C$15*C30</f>
        <v>-0.22222098765432099</v>
      </c>
    </row>
    <row r="31" spans="2:9" x14ac:dyDescent="0.3">
      <c r="B31">
        <v>3.0000000000000003E-4</v>
      </c>
      <c r="C31">
        <f t="shared" si="0"/>
        <v>2.9999555556790126E-4</v>
      </c>
      <c r="D31">
        <f t="shared" si="1"/>
        <v>0.99996666679012347</v>
      </c>
      <c r="E31">
        <f t="shared" si="2"/>
        <v>-0.33332839507544582</v>
      </c>
    </row>
    <row r="32" spans="2:9" x14ac:dyDescent="0.3">
      <c r="B32">
        <v>4.0000000000000002E-4</v>
      </c>
      <c r="C32">
        <f t="shared" si="0"/>
        <v>3.999888889629628E-4</v>
      </c>
      <c r="D32">
        <f t="shared" si="1"/>
        <v>0.9999333339506159</v>
      </c>
      <c r="E32">
        <f t="shared" si="2"/>
        <v>-0.44443209884773643</v>
      </c>
    </row>
    <row r="33" spans="2:5" x14ac:dyDescent="0.3">
      <c r="B33">
        <v>5.0000000000000001E-4</v>
      </c>
      <c r="C33">
        <f t="shared" si="0"/>
        <v>4.9997777803703592E-4</v>
      </c>
      <c r="D33">
        <f t="shared" si="1"/>
        <v>0.99988889074073117</v>
      </c>
      <c r="E33">
        <f t="shared" si="2"/>
        <v>-0.55553086448559541</v>
      </c>
    </row>
    <row r="34" spans="2:5" x14ac:dyDescent="0.3">
      <c r="B34">
        <v>6.0000000000000006E-4</v>
      </c>
      <c r="C34">
        <f t="shared" si="0"/>
        <v>5.9996111180246419E-4</v>
      </c>
      <c r="D34">
        <f t="shared" si="1"/>
        <v>0.99983333765428262</v>
      </c>
      <c r="E34">
        <f t="shared" si="2"/>
        <v>-0.66662345755829355</v>
      </c>
    </row>
    <row r="35" spans="2:5" x14ac:dyDescent="0.3">
      <c r="B35">
        <v>6.9999999999999999E-4</v>
      </c>
      <c r="C35">
        <f t="shared" si="0"/>
        <v>6.9993777933331682E-4</v>
      </c>
      <c r="D35">
        <f t="shared" si="1"/>
        <v>0.99976667530852681</v>
      </c>
      <c r="E35">
        <f t="shared" si="2"/>
        <v>-0.77770864370368531</v>
      </c>
    </row>
    <row r="36" spans="2:5" x14ac:dyDescent="0.3">
      <c r="B36">
        <v>8.0000000000000004E-4</v>
      </c>
      <c r="C36">
        <f t="shared" si="0"/>
        <v>7.9990666977773248E-4</v>
      </c>
      <c r="D36">
        <f t="shared" si="1"/>
        <v>0.99968890444415648</v>
      </c>
      <c r="E36">
        <f t="shared" si="2"/>
        <v>-0.88878518864192502</v>
      </c>
    </row>
    <row r="37" spans="2:5" x14ac:dyDescent="0.3">
      <c r="B37">
        <v>9.0000000000000008E-4</v>
      </c>
      <c r="C37">
        <f t="shared" si="0"/>
        <v>8.9986667237026171E-4</v>
      </c>
      <c r="D37">
        <f t="shared" si="1"/>
        <v>0.99960002592529229</v>
      </c>
      <c r="E37">
        <f t="shared" si="2"/>
        <v>-0.99985185818917965</v>
      </c>
    </row>
    <row r="38" spans="2:5" x14ac:dyDescent="0.3">
      <c r="B38">
        <v>1E-3</v>
      </c>
      <c r="C38">
        <f t="shared" si="0"/>
        <v>9.9981667644420897E-4</v>
      </c>
      <c r="D38">
        <f t="shared" si="1"/>
        <v>0.99950004073947341</v>
      </c>
      <c r="E38">
        <f t="shared" si="2"/>
        <v>-1.1109074182713432</v>
      </c>
    </row>
    <row r="39" spans="2:5" x14ac:dyDescent="0.3">
      <c r="B39">
        <v>1.1000000000000001E-3</v>
      </c>
      <c r="C39">
        <f t="shared" si="0"/>
        <v>1.0997555714439737E-3</v>
      </c>
      <c r="D39">
        <f t="shared" si="1"/>
        <v>0.99938894999764627</v>
      </c>
      <c r="E39">
        <f t="shared" si="2"/>
        <v>-1.2219506349377485</v>
      </c>
    </row>
    <row r="40" spans="2:5" x14ac:dyDescent="0.3">
      <c r="B40">
        <v>1.2000000000000001E-3</v>
      </c>
      <c r="C40">
        <f t="shared" si="0"/>
        <v>1.199682246937389E-3</v>
      </c>
      <c r="D40">
        <f t="shared" si="1"/>
        <v>0.99926675493415251</v>
      </c>
      <c r="E40">
        <f t="shared" si="2"/>
        <v>-1.3329802743748767</v>
      </c>
    </row>
    <row r="41" spans="2:5" x14ac:dyDescent="0.3">
      <c r="B41">
        <v>1.3000000000000002E-3</v>
      </c>
      <c r="C41">
        <f t="shared" si="0"/>
        <v>1.2995955926280605E-3</v>
      </c>
      <c r="D41">
        <f t="shared" si="1"/>
        <v>0.99913345690671507</v>
      </c>
      <c r="E41">
        <f t="shared" si="2"/>
        <v>-1.4439951029200673</v>
      </c>
    </row>
    <row r="42" spans="2:5" x14ac:dyDescent="0.3">
      <c r="B42">
        <v>1.4E-3</v>
      </c>
      <c r="C42">
        <f t="shared" si="0"/>
        <v>1.3994944983677026E-3</v>
      </c>
      <c r="D42">
        <f t="shared" si="1"/>
        <v>0.99898905739642307</v>
      </c>
      <c r="E42">
        <f t="shared" si="2"/>
        <v>-1.5549938870752251</v>
      </c>
    </row>
    <row r="43" spans="2:5" x14ac:dyDescent="0.3">
      <c r="B43">
        <v>1.5E-3</v>
      </c>
      <c r="C43">
        <f t="shared" si="0"/>
        <v>1.4993778541684743E-3</v>
      </c>
      <c r="D43">
        <f t="shared" si="1"/>
        <v>0.99883355800771556</v>
      </c>
      <c r="E43">
        <f t="shared" si="2"/>
        <v>-1.665975393520527</v>
      </c>
    </row>
    <row r="44" spans="2:5" x14ac:dyDescent="0.3">
      <c r="B44">
        <v>1.6000000000000001E-3</v>
      </c>
      <c r="C44">
        <f t="shared" si="0"/>
        <v>1.5992445502153107E-3</v>
      </c>
      <c r="D44">
        <f t="shared" si="1"/>
        <v>0.99866696046836356</v>
      </c>
      <c r="E44">
        <f t="shared" si="2"/>
        <v>-1.776938389128123</v>
      </c>
    </row>
    <row r="45" spans="2:5" x14ac:dyDescent="0.3">
      <c r="B45">
        <v>1.7000000000000001E-3</v>
      </c>
      <c r="C45">
        <f t="shared" si="0"/>
        <v>1.6990934768782559E-3</v>
      </c>
      <c r="D45">
        <f t="shared" si="1"/>
        <v>0.9984892666294507</v>
      </c>
      <c r="E45">
        <f t="shared" si="2"/>
        <v>-1.8878816409758399</v>
      </c>
    </row>
    <row r="46" spans="2:5" x14ac:dyDescent="0.3">
      <c r="B46">
        <v>1.8000000000000002E-3</v>
      </c>
      <c r="C46">
        <f t="shared" si="0"/>
        <v>1.7989235247247912E-3</v>
      </c>
      <c r="D46">
        <f t="shared" si="1"/>
        <v>0.99830047846535308</v>
      </c>
      <c r="E46">
        <f t="shared" si="2"/>
        <v>-1.9988039163608791</v>
      </c>
    </row>
    <row r="47" spans="2:5" x14ac:dyDescent="0.3">
      <c r="B47">
        <v>1.9E-3</v>
      </c>
      <c r="C47">
        <f t="shared" si="0"/>
        <v>1.8987335845321628E-3</v>
      </c>
      <c r="D47">
        <f t="shared" si="1"/>
        <v>0.99810059807371698</v>
      </c>
      <c r="E47">
        <f t="shared" si="2"/>
        <v>-2.1097039828135142</v>
      </c>
    </row>
    <row r="48" spans="2:5" x14ac:dyDescent="0.3">
      <c r="B48">
        <v>2E-3</v>
      </c>
      <c r="C48">
        <f t="shared" si="0"/>
        <v>1.9985225472997064E-3</v>
      </c>
      <c r="D48">
        <f t="shared" si="1"/>
        <v>0.99788962767543565</v>
      </c>
      <c r="E48">
        <f t="shared" si="2"/>
        <v>-2.2205806081107848</v>
      </c>
    </row>
    <row r="49" spans="2:5" x14ac:dyDescent="0.3">
      <c r="B49">
        <v>2.1000000000000003E-3</v>
      </c>
      <c r="C49">
        <f t="shared" si="0"/>
        <v>2.0982893042611689E-3</v>
      </c>
      <c r="D49">
        <f t="shared" si="1"/>
        <v>0.99766756961462455</v>
      </c>
      <c r="E49">
        <f t="shared" si="2"/>
        <v>-2.3314325602901875</v>
      </c>
    </row>
    <row r="50" spans="2:5" x14ac:dyDescent="0.3">
      <c r="B50">
        <v>2.2000000000000001E-3</v>
      </c>
      <c r="C50">
        <f t="shared" si="0"/>
        <v>2.1980327468970281E-3</v>
      </c>
      <c r="D50">
        <f t="shared" si="1"/>
        <v>0.99743442635859558</v>
      </c>
      <c r="E50">
        <f t="shared" si="2"/>
        <v>-2.4422586076633643</v>
      </c>
    </row>
    <row r="51" spans="2:5" x14ac:dyDescent="0.3">
      <c r="B51">
        <v>2.3E-3</v>
      </c>
      <c r="C51">
        <f t="shared" si="0"/>
        <v>2.297751766946811E-3</v>
      </c>
      <c r="D51">
        <f t="shared" si="1"/>
        <v>0.99719020049782925</v>
      </c>
      <c r="E51">
        <f t="shared" si="2"/>
        <v>-2.5530575188297897</v>
      </c>
    </row>
    <row r="52" spans="2:5" x14ac:dyDescent="0.3">
      <c r="B52">
        <v>2.4000000000000002E-3</v>
      </c>
      <c r="C52">
        <f t="shared" si="0"/>
        <v>2.397445256421406E-3</v>
      </c>
      <c r="D52">
        <f t="shared" si="1"/>
        <v>0.99693489474594632</v>
      </c>
      <c r="E52">
        <f t="shared" si="2"/>
        <v>-2.6638280626904511</v>
      </c>
    </row>
    <row r="53" spans="2:5" x14ac:dyDescent="0.3">
      <c r="B53">
        <v>2.5000000000000001E-3</v>
      </c>
      <c r="C53">
        <f t="shared" si="0"/>
        <v>2.4971121076153738E-3</v>
      </c>
      <c r="D53">
        <f t="shared" si="1"/>
        <v>0.99666851193967732</v>
      </c>
      <c r="E53">
        <f t="shared" si="2"/>
        <v>-2.7745690084615262</v>
      </c>
    </row>
    <row r="54" spans="2:5" x14ac:dyDescent="0.3">
      <c r="B54">
        <v>2.6000000000000003E-3</v>
      </c>
      <c r="C54">
        <f t="shared" si="0"/>
        <v>2.5967512131192571E-3</v>
      </c>
      <c r="D54">
        <f t="shared" si="1"/>
        <v>0.99639105503883119</v>
      </c>
      <c r="E54">
        <f t="shared" si="2"/>
        <v>-2.8852791256880632</v>
      </c>
    </row>
    <row r="55" spans="2:5" x14ac:dyDescent="0.3">
      <c r="B55">
        <v>2.7000000000000001E-3</v>
      </c>
      <c r="C55">
        <f t="shared" si="0"/>
        <v>2.696361465831883E-3</v>
      </c>
      <c r="D55">
        <f t="shared" si="1"/>
        <v>0.99610252712626235</v>
      </c>
      <c r="E55">
        <f t="shared" si="2"/>
        <v>-2.9959571842576476</v>
      </c>
    </row>
    <row r="56" spans="2:5" x14ac:dyDescent="0.3">
      <c r="B56">
        <v>2.8E-3</v>
      </c>
      <c r="C56">
        <f t="shared" si="0"/>
        <v>2.7959417589726665E-3</v>
      </c>
      <c r="D56">
        <f t="shared" si="1"/>
        <v>0.9958029314078366</v>
      </c>
      <c r="E56">
        <f t="shared" si="2"/>
        <v>-3.1066019544140739</v>
      </c>
    </row>
    <row r="57" spans="2:5" x14ac:dyDescent="0.3">
      <c r="B57">
        <v>2.9000000000000002E-3</v>
      </c>
      <c r="C57">
        <f t="shared" si="0"/>
        <v>2.8954909860939063E-3</v>
      </c>
      <c r="D57">
        <f t="shared" si="1"/>
        <v>0.99549227121239514</v>
      </c>
      <c r="E57">
        <f t="shared" si="2"/>
        <v>-3.2172122067710069</v>
      </c>
    </row>
    <row r="58" spans="2:5" x14ac:dyDescent="0.3">
      <c r="B58">
        <v>3.0000000000000001E-3</v>
      </c>
      <c r="C58">
        <f t="shared" si="0"/>
        <v>2.9950080410930781E-3</v>
      </c>
      <c r="D58">
        <f t="shared" si="1"/>
        <v>0.99517054999171806</v>
      </c>
      <c r="E58">
        <f t="shared" si="2"/>
        <v>-3.3277867123256422</v>
      </c>
    </row>
    <row r="59" spans="2:5" x14ac:dyDescent="0.3">
      <c r="B59">
        <v>3.1000000000000003E-3</v>
      </c>
      <c r="C59">
        <f t="shared" si="0"/>
        <v>3.094491818225127E-3</v>
      </c>
      <c r="D59">
        <f t="shared" si="1"/>
        <v>0.99483777132048545</v>
      </c>
      <c r="E59">
        <f t="shared" si="2"/>
        <v>-3.4383242424723632</v>
      </c>
    </row>
    <row r="60" spans="2:5" x14ac:dyDescent="0.3">
      <c r="B60">
        <v>3.2000000000000002E-3</v>
      </c>
      <c r="C60">
        <f t="shared" si="0"/>
        <v>3.1939412121147507E-3</v>
      </c>
      <c r="D60">
        <f t="shared" si="1"/>
        <v>0.99449393889623827</v>
      </c>
      <c r="E60">
        <f t="shared" si="2"/>
        <v>-3.5488235690163896</v>
      </c>
    </row>
    <row r="61" spans="2:5" x14ac:dyDescent="0.3">
      <c r="B61">
        <v>3.3E-3</v>
      </c>
      <c r="C61">
        <f t="shared" si="0"/>
        <v>3.2933551177686841E-3</v>
      </c>
      <c r="D61">
        <f t="shared" si="1"/>
        <v>0.99413905653933665</v>
      </c>
      <c r="E61">
        <f t="shared" si="2"/>
        <v>-3.6592834641874266</v>
      </c>
    </row>
    <row r="62" spans="2:5" x14ac:dyDescent="0.3">
      <c r="B62">
        <v>3.4000000000000002E-3</v>
      </c>
      <c r="C62">
        <f t="shared" si="0"/>
        <v>3.3927324305879762E-3</v>
      </c>
      <c r="D62">
        <f t="shared" si="1"/>
        <v>0.99377312819291785</v>
      </c>
      <c r="E62">
        <f t="shared" si="2"/>
        <v>-3.7697027006533066</v>
      </c>
    </row>
    <row r="63" spans="2:5" x14ac:dyDescent="0.3">
      <c r="B63">
        <v>3.5000000000000001E-3</v>
      </c>
      <c r="C63">
        <f t="shared" si="0"/>
        <v>3.4920720463802613E-3</v>
      </c>
      <c r="D63">
        <f t="shared" si="1"/>
        <v>0.99339615792285252</v>
      </c>
      <c r="E63">
        <f t="shared" si="2"/>
        <v>-3.8800800515336236</v>
      </c>
    </row>
    <row r="64" spans="2:5" x14ac:dyDescent="0.3">
      <c r="B64">
        <v>3.6000000000000003E-3</v>
      </c>
      <c r="C64">
        <f t="shared" si="0"/>
        <v>3.5913728613720317E-3</v>
      </c>
      <c r="D64">
        <f t="shared" si="1"/>
        <v>0.99300814991769915</v>
      </c>
      <c r="E64">
        <f t="shared" si="2"/>
        <v>-3.9904142904133684</v>
      </c>
    </row>
    <row r="65" spans="2:5" x14ac:dyDescent="0.3">
      <c r="B65">
        <v>3.7000000000000002E-3</v>
      </c>
      <c r="C65">
        <f t="shared" si="0"/>
        <v>3.6906337722208971E-3</v>
      </c>
      <c r="D65">
        <f t="shared" si="1"/>
        <v>0.9926091084886578</v>
      </c>
      <c r="E65">
        <f t="shared" si="2"/>
        <v>-4.1007041913565523</v>
      </c>
    </row>
    <row r="66" spans="2:5" x14ac:dyDescent="0.3">
      <c r="B66">
        <v>3.8E-3</v>
      </c>
      <c r="C66">
        <f t="shared" si="0"/>
        <v>3.7898536760278493E-3</v>
      </c>
      <c r="D66">
        <f t="shared" si="1"/>
        <v>0.99219903806952214</v>
      </c>
      <c r="E66">
        <f t="shared" si="2"/>
        <v>-4.2109485289198325</v>
      </c>
    </row>
    <row r="67" spans="2:5" x14ac:dyDescent="0.3">
      <c r="B67">
        <v>3.9000000000000003E-3</v>
      </c>
      <c r="C67">
        <f t="shared" si="0"/>
        <v>3.8890314703495126E-3</v>
      </c>
      <c r="D67">
        <f t="shared" si="1"/>
        <v>0.99177794321663015</v>
      </c>
      <c r="E67">
        <f t="shared" si="2"/>
        <v>-4.3211460781661248</v>
      </c>
    </row>
    <row r="68" spans="2:5" x14ac:dyDescent="0.3">
      <c r="B68">
        <v>4.0000000000000001E-3</v>
      </c>
      <c r="C68">
        <f t="shared" si="0"/>
        <v>3.988166053210394E-3</v>
      </c>
      <c r="D68">
        <f t="shared" si="1"/>
        <v>0.9913458286088136</v>
      </c>
      <c r="E68">
        <f t="shared" si="2"/>
        <v>-4.4312956146782154</v>
      </c>
    </row>
    <row r="69" spans="2:5" x14ac:dyDescent="0.3">
      <c r="B69">
        <v>4.1000000000000003E-3</v>
      </c>
      <c r="C69">
        <f t="shared" si="0"/>
        <v>4.0872563231151285E-3</v>
      </c>
      <c r="D69">
        <f t="shared" si="1"/>
        <v>0.99090269904734574</v>
      </c>
      <c r="E69">
        <f t="shared" si="2"/>
        <v>-4.541395914572365</v>
      </c>
    </row>
    <row r="70" spans="2:5" x14ac:dyDescent="0.3">
      <c r="B70">
        <v>4.2000000000000006E-3</v>
      </c>
      <c r="C70">
        <f t="shared" si="0"/>
        <v>4.1863011790607176E-3</v>
      </c>
      <c r="D70">
        <f t="shared" si="1"/>
        <v>0.9904485594558885</v>
      </c>
      <c r="E70">
        <f t="shared" si="2"/>
        <v>-4.6514457545119079</v>
      </c>
    </row>
    <row r="71" spans="2:5" x14ac:dyDescent="0.3">
      <c r="B71">
        <v>4.3E-3</v>
      </c>
      <c r="C71">
        <f t="shared" si="0"/>
        <v>4.2852995205487606E-3</v>
      </c>
      <c r="D71">
        <f t="shared" si="1"/>
        <v>0.98998341488043728</v>
      </c>
      <c r="E71">
        <f t="shared" si="2"/>
        <v>-4.7614439117208454</v>
      </c>
    </row>
    <row r="72" spans="2:5" x14ac:dyDescent="0.3">
      <c r="B72">
        <v>4.4000000000000003E-3</v>
      </c>
      <c r="C72">
        <f t="shared" si="0"/>
        <v>4.3842502475976873E-3</v>
      </c>
      <c r="D72">
        <f t="shared" si="1"/>
        <v>0.98950727048926523</v>
      </c>
      <c r="E72">
        <f t="shared" si="2"/>
        <v>-4.8713891639974305</v>
      </c>
    </row>
    <row r="73" spans="2:5" x14ac:dyDescent="0.3">
      <c r="B73">
        <v>4.5000000000000005E-3</v>
      </c>
      <c r="C73">
        <f t="shared" si="0"/>
        <v>4.4831522607549738E-3</v>
      </c>
      <c r="D73">
        <f t="shared" si="1"/>
        <v>0.9890201315728655</v>
      </c>
      <c r="E73">
        <f t="shared" si="2"/>
        <v>-4.9812802897277484</v>
      </c>
    </row>
    <row r="74" spans="2:5" x14ac:dyDescent="0.3">
      <c r="B74">
        <v>4.5999999999999999E-3</v>
      </c>
      <c r="C74">
        <f t="shared" si="0"/>
        <v>4.5820044611093623E-3</v>
      </c>
      <c r="D74">
        <f t="shared" si="1"/>
        <v>0.98852200354389275</v>
      </c>
      <c r="E74">
        <f t="shared" si="2"/>
        <v>-5.0911160678992911</v>
      </c>
    </row>
    <row r="75" spans="2:5" x14ac:dyDescent="0.3">
      <c r="B75">
        <v>4.7000000000000002E-3</v>
      </c>
      <c r="C75">
        <f t="shared" si="0"/>
        <v>4.6808057503030728E-3</v>
      </c>
      <c r="D75">
        <f t="shared" si="1"/>
        <v>0.98801289193710284</v>
      </c>
      <c r="E75">
        <f t="shared" si="2"/>
        <v>-5.2008952781145252</v>
      </c>
    </row>
    <row r="76" spans="2:5" x14ac:dyDescent="0.3">
      <c r="B76">
        <v>4.8000000000000004E-3</v>
      </c>
      <c r="C76">
        <f t="shared" si="0"/>
        <v>4.7795550305440027E-3</v>
      </c>
      <c r="D76">
        <f t="shared" si="1"/>
        <v>0.98749280240929138</v>
      </c>
      <c r="E76">
        <f t="shared" si="2"/>
        <v>-5.3106167006044469</v>
      </c>
    </row>
    <row r="77" spans="2:5" x14ac:dyDescent="0.3">
      <c r="B77">
        <v>4.8999999999999998E-3</v>
      </c>
      <c r="C77">
        <f t="shared" si="0"/>
        <v>4.8782512046179251E-3</v>
      </c>
      <c r="D77">
        <f t="shared" si="1"/>
        <v>0.98696174073923093</v>
      </c>
      <c r="E77">
        <f t="shared" si="2"/>
        <v>-5.4202791162421393</v>
      </c>
    </row>
    <row r="78" spans="2:5" x14ac:dyDescent="0.3">
      <c r="B78">
        <v>5.0000000000000001E-3</v>
      </c>
      <c r="C78">
        <f t="shared" si="0"/>
        <v>4.976893175900686E-3</v>
      </c>
      <c r="D78">
        <f t="shared" si="1"/>
        <v>0.98641971282760676</v>
      </c>
      <c r="E78">
        <f t="shared" si="2"/>
        <v>-5.5298813065563177</v>
      </c>
    </row>
    <row r="79" spans="2:5" x14ac:dyDescent="0.3">
      <c r="B79">
        <v>5.1000000000000004E-3</v>
      </c>
      <c r="C79">
        <f t="shared" si="0"/>
        <v>5.0754798483703817E-3</v>
      </c>
      <c r="D79">
        <f t="shared" si="1"/>
        <v>0.98586672469695114</v>
      </c>
      <c r="E79">
        <f t="shared" si="2"/>
        <v>-5.6394220537448687</v>
      </c>
    </row>
    <row r="80" spans="2:5" x14ac:dyDescent="0.3">
      <c r="B80">
        <v>5.2000000000000006E-3</v>
      </c>
      <c r="C80">
        <f t="shared" si="0"/>
        <v>5.1740101266195392E-3</v>
      </c>
      <c r="D80">
        <f t="shared" si="1"/>
        <v>0.98530278249157666</v>
      </c>
      <c r="E80">
        <f t="shared" si="2"/>
        <v>-5.7489001406883764</v>
      </c>
    </row>
    <row r="81" spans="2:5" x14ac:dyDescent="0.3">
      <c r="B81">
        <v>5.3E-3</v>
      </c>
      <c r="C81">
        <f t="shared" si="0"/>
        <v>5.2724829158672893E-3</v>
      </c>
      <c r="D81">
        <f t="shared" si="1"/>
        <v>0.9847278924775078</v>
      </c>
      <c r="E81">
        <f t="shared" si="2"/>
        <v>-5.8583143509636546</v>
      </c>
    </row>
    <row r="82" spans="2:5" x14ac:dyDescent="0.3">
      <c r="B82">
        <v>5.4000000000000003E-3</v>
      </c>
      <c r="C82">
        <f t="shared" si="0"/>
        <v>5.3708971219715304E-3</v>
      </c>
      <c r="D82">
        <f t="shared" si="1"/>
        <v>0.98414206104241142</v>
      </c>
      <c r="E82">
        <f t="shared" si="2"/>
        <v>-5.9676634688572561</v>
      </c>
    </row>
    <row r="83" spans="2:5" x14ac:dyDescent="0.3">
      <c r="B83">
        <v>5.5000000000000005E-3</v>
      </c>
      <c r="C83">
        <f t="shared" si="0"/>
        <v>5.469251651441083E-3</v>
      </c>
      <c r="D83">
        <f t="shared" si="1"/>
        <v>0.98354529469552565</v>
      </c>
      <c r="E83">
        <f t="shared" si="2"/>
        <v>-6.0769462793789808</v>
      </c>
    </row>
    <row r="84" spans="2:5" x14ac:dyDescent="0.3">
      <c r="B84">
        <v>5.5999999999999999E-3</v>
      </c>
      <c r="C84">
        <f t="shared" si="0"/>
        <v>5.5675454114478412E-3</v>
      </c>
      <c r="D84">
        <f t="shared" si="1"/>
        <v>0.98293760006758779</v>
      </c>
      <c r="E84">
        <f t="shared" si="2"/>
        <v>-6.186161568275379</v>
      </c>
    </row>
    <row r="85" spans="2:5" x14ac:dyDescent="0.3">
      <c r="B85">
        <v>5.7000000000000002E-3</v>
      </c>
      <c r="C85">
        <f t="shared" si="0"/>
        <v>5.6657773098389179E-3</v>
      </c>
      <c r="D85">
        <f t="shared" si="1"/>
        <v>0.98231898391076022</v>
      </c>
      <c r="E85">
        <f t="shared" si="2"/>
        <v>-6.2953081220432416</v>
      </c>
    </row>
    <row r="86" spans="2:5" x14ac:dyDescent="0.3">
      <c r="B86">
        <v>5.8000000000000005E-3</v>
      </c>
      <c r="C86">
        <f t="shared" si="0"/>
        <v>5.7639462551487735E-3</v>
      </c>
      <c r="D86">
        <f t="shared" si="1"/>
        <v>0.98168945309855593</v>
      </c>
      <c r="E86">
        <f t="shared" si="2"/>
        <v>-6.4043847279430812</v>
      </c>
    </row>
    <row r="87" spans="2:5" x14ac:dyDescent="0.3">
      <c r="B87">
        <v>5.8999999999999999E-3</v>
      </c>
      <c r="C87">
        <f t="shared" si="0"/>
        <v>5.862051156611349E-3</v>
      </c>
      <c r="D87">
        <f t="shared" si="1"/>
        <v>0.98104901462576166</v>
      </c>
      <c r="E87">
        <f t="shared" si="2"/>
        <v>-6.5133901740126099</v>
      </c>
    </row>
    <row r="88" spans="2:5" x14ac:dyDescent="0.3">
      <c r="B88">
        <v>6.0000000000000001E-3</v>
      </c>
      <c r="C88">
        <f t="shared" si="0"/>
        <v>5.9600909241721853E-3</v>
      </c>
      <c r="D88">
        <f t="shared" si="1"/>
        <v>0.98039767560836044</v>
      </c>
      <c r="E88">
        <f t="shared" si="2"/>
        <v>-6.622323249080206</v>
      </c>
    </row>
    <row r="89" spans="2:5" x14ac:dyDescent="0.3">
      <c r="B89">
        <v>6.1000000000000004E-3</v>
      </c>
      <c r="C89">
        <f t="shared" si="0"/>
        <v>6.0580644685005311E-3</v>
      </c>
      <c r="D89">
        <f t="shared" si="1"/>
        <v>0.97973544328345241</v>
      </c>
      <c r="E89">
        <f t="shared" si="2"/>
        <v>-6.7311827427783673</v>
      </c>
    </row>
    <row r="90" spans="2:5" x14ac:dyDescent="0.3">
      <c r="B90">
        <v>6.2000000000000006E-3</v>
      </c>
      <c r="C90">
        <f t="shared" si="0"/>
        <v>6.1559707010014489E-3</v>
      </c>
      <c r="D90">
        <f t="shared" si="1"/>
        <v>0.97906232500917456</v>
      </c>
      <c r="E90">
        <f t="shared" si="2"/>
        <v>-6.8399674455571651</v>
      </c>
    </row>
    <row r="91" spans="2:5" x14ac:dyDescent="0.3">
      <c r="B91">
        <v>6.3E-3</v>
      </c>
      <c r="C91">
        <f t="shared" si="0"/>
        <v>6.2538085338279103E-3</v>
      </c>
      <c r="D91">
        <f t="shared" si="1"/>
        <v>0.9783783282646189</v>
      </c>
      <c r="E91">
        <f t="shared" si="2"/>
        <v>-6.948676148697678</v>
      </c>
    </row>
    <row r="92" spans="2:5" x14ac:dyDescent="0.3">
      <c r="B92">
        <v>6.4000000000000003E-3</v>
      </c>
      <c r="C92">
        <f t="shared" si="0"/>
        <v>6.3515768798928854E-3</v>
      </c>
      <c r="D92">
        <f t="shared" si="1"/>
        <v>0.97768346064974909</v>
      </c>
      <c r="E92">
        <f t="shared" si="2"/>
        <v>-7.0573076443254283</v>
      </c>
    </row>
    <row r="93" spans="2:5" x14ac:dyDescent="0.3">
      <c r="B93">
        <v>6.5000000000000006E-3</v>
      </c>
      <c r="C93">
        <f t="shared" si="0"/>
        <v>6.449274652881417E-3</v>
      </c>
      <c r="D93">
        <f t="shared" si="1"/>
        <v>0.9769777298853165</v>
      </c>
      <c r="E93">
        <f t="shared" si="2"/>
        <v>-7.165860725423796</v>
      </c>
    </row>
    <row r="94" spans="2:5" x14ac:dyDescent="0.3">
      <c r="B94">
        <v>6.6E-3</v>
      </c>
      <c r="C94">
        <f t="shared" ref="C94:C157" si="3">C93+D94*(B94-B93)</f>
        <v>6.5469007672626939E-3</v>
      </c>
      <c r="D94">
        <f t="shared" ref="D94:D157" si="4">D93+E93/$C$3*(B94-B93)</f>
        <v>0.97626114381277418</v>
      </c>
      <c r="E94">
        <f t="shared" ref="E94:E157" si="5">-$C$15*C94</f>
        <v>-7.2743341858474375</v>
      </c>
    </row>
    <row r="95" spans="2:5" x14ac:dyDescent="0.3">
      <c r="B95">
        <v>6.7000000000000002E-3</v>
      </c>
      <c r="C95">
        <f t="shared" si="3"/>
        <v>6.644454138302113E-3</v>
      </c>
      <c r="D95">
        <f t="shared" si="4"/>
        <v>0.97553371039418946</v>
      </c>
      <c r="E95">
        <f t="shared" si="5"/>
        <v>-7.3827268203356811</v>
      </c>
    </row>
    <row r="96" spans="2:5" x14ac:dyDescent="0.3">
      <c r="B96">
        <v>6.8000000000000005E-3</v>
      </c>
      <c r="C96">
        <f t="shared" si="3"/>
        <v>6.7419336820733287E-3</v>
      </c>
      <c r="D96">
        <f t="shared" si="4"/>
        <v>0.97479543771215593</v>
      </c>
      <c r="E96">
        <f t="shared" si="5"/>
        <v>-7.4910374245259206</v>
      </c>
    </row>
    <row r="97" spans="2:5" x14ac:dyDescent="0.3">
      <c r="B97">
        <v>6.9000000000000008E-3</v>
      </c>
      <c r="C97">
        <f t="shared" si="3"/>
        <v>6.8393383154702996E-3</v>
      </c>
      <c r="D97">
        <f t="shared" si="4"/>
        <v>0.9740463339697033</v>
      </c>
      <c r="E97">
        <f t="shared" si="5"/>
        <v>-7.5992647949669996</v>
      </c>
    </row>
    <row r="98" spans="2:5" x14ac:dyDescent="0.3">
      <c r="B98">
        <v>7.0000000000000001E-3</v>
      </c>
      <c r="C98">
        <f t="shared" si="3"/>
        <v>6.9366669562193201E-3</v>
      </c>
      <c r="D98">
        <f t="shared" si="4"/>
        <v>0.97328640749020656</v>
      </c>
      <c r="E98">
        <f t="shared" si="5"/>
        <v>-7.7074077291325773</v>
      </c>
    </row>
    <row r="99" spans="2:5" x14ac:dyDescent="0.3">
      <c r="B99">
        <v>7.1000000000000004E-3</v>
      </c>
      <c r="C99">
        <f t="shared" si="3"/>
        <v>7.03391852289105E-3</v>
      </c>
      <c r="D99">
        <f t="shared" si="4"/>
        <v>0.97251566671729328</v>
      </c>
      <c r="E99">
        <f t="shared" si="5"/>
        <v>-7.8154650254344995</v>
      </c>
    </row>
    <row r="100" spans="2:5" x14ac:dyDescent="0.3">
      <c r="B100">
        <v>7.2000000000000007E-3</v>
      </c>
      <c r="C100">
        <f t="shared" si="3"/>
        <v>7.131091934912525E-3</v>
      </c>
      <c r="D100">
        <f t="shared" si="4"/>
        <v>0.97173412021474981</v>
      </c>
      <c r="E100">
        <f t="shared" si="5"/>
        <v>-7.9234354832361387</v>
      </c>
    </row>
    <row r="101" spans="2:5" x14ac:dyDescent="0.3">
      <c r="B101">
        <v>7.3000000000000001E-3</v>
      </c>
      <c r="C101">
        <f t="shared" si="3"/>
        <v>7.2281861125791666E-3</v>
      </c>
      <c r="D101">
        <f t="shared" si="4"/>
        <v>0.97094177666642623</v>
      </c>
      <c r="E101">
        <f t="shared" si="5"/>
        <v>-8.0313179028657409</v>
      </c>
    </row>
    <row r="102" spans="2:5" x14ac:dyDescent="0.3">
      <c r="B102">
        <v>7.4000000000000003E-3</v>
      </c>
      <c r="C102">
        <f t="shared" si="3"/>
        <v>7.3251999770667809E-3</v>
      </c>
      <c r="D102">
        <f t="shared" si="4"/>
        <v>0.97013864487613966</v>
      </c>
      <c r="E102">
        <f t="shared" si="5"/>
        <v>-8.1391110856297555</v>
      </c>
    </row>
    <row r="103" spans="2:5" x14ac:dyDescent="0.3">
      <c r="B103">
        <v>7.5000000000000006E-3</v>
      </c>
      <c r="C103">
        <f t="shared" si="3"/>
        <v>7.4221324504435389E-3</v>
      </c>
      <c r="D103">
        <f t="shared" si="4"/>
        <v>0.96932473376757666</v>
      </c>
      <c r="E103">
        <f t="shared" si="5"/>
        <v>-8.2468138338261543</v>
      </c>
    </row>
    <row r="104" spans="2:5" x14ac:dyDescent="0.3">
      <c r="B104">
        <v>7.6E-3</v>
      </c>
      <c r="C104">
        <f t="shared" si="3"/>
        <v>7.5189824556819579E-3</v>
      </c>
      <c r="D104">
        <f t="shared" si="4"/>
        <v>0.96850005238419401</v>
      </c>
      <c r="E104">
        <f t="shared" si="5"/>
        <v>-8.3544249507577302</v>
      </c>
    </row>
    <row r="105" spans="2:5" x14ac:dyDescent="0.3">
      <c r="B105">
        <v>7.7000000000000002E-3</v>
      </c>
      <c r="C105">
        <f t="shared" si="3"/>
        <v>7.6157489166708697E-3</v>
      </c>
      <c r="D105">
        <f t="shared" si="4"/>
        <v>0.96766460988911829</v>
      </c>
      <c r="E105">
        <f t="shared" si="5"/>
        <v>-8.4619432407454109</v>
      </c>
    </row>
    <row r="106" spans="2:5" x14ac:dyDescent="0.3">
      <c r="B106">
        <v>7.8000000000000005E-3</v>
      </c>
      <c r="C106">
        <f t="shared" si="3"/>
        <v>7.7124307582273743E-3</v>
      </c>
      <c r="D106">
        <f t="shared" si="4"/>
        <v>0.96681841556504378</v>
      </c>
      <c r="E106">
        <f t="shared" si="5"/>
        <v>-8.5693675091415269</v>
      </c>
    </row>
    <row r="107" spans="2:5" x14ac:dyDescent="0.3">
      <c r="B107">
        <v>7.9000000000000008E-3</v>
      </c>
      <c r="C107">
        <f t="shared" si="3"/>
        <v>7.8090269061087871E-3</v>
      </c>
      <c r="D107">
        <f t="shared" si="4"/>
        <v>0.96596147881412964</v>
      </c>
      <c r="E107">
        <f t="shared" si="5"/>
        <v>-8.6766965623430963</v>
      </c>
    </row>
    <row r="108" spans="2:5" x14ac:dyDescent="0.3">
      <c r="B108">
        <v>8.0000000000000002E-3</v>
      </c>
      <c r="C108">
        <f t="shared" si="3"/>
        <v>7.9055362870245754E-3</v>
      </c>
      <c r="D108">
        <f t="shared" si="4"/>
        <v>0.96509380915789533</v>
      </c>
      <c r="E108">
        <f t="shared" si="5"/>
        <v>-8.7839292078050839</v>
      </c>
    </row>
    <row r="109" spans="2:5" x14ac:dyDescent="0.3">
      <c r="B109">
        <v>8.0999999999999996E-3</v>
      </c>
      <c r="C109">
        <f t="shared" si="3"/>
        <v>8.0019578286482859E-3</v>
      </c>
      <c r="D109">
        <f t="shared" si="4"/>
        <v>0.96421541623711482</v>
      </c>
      <c r="E109">
        <f t="shared" si="5"/>
        <v>-8.8910642540536511</v>
      </c>
    </row>
    <row r="110" spans="2:5" x14ac:dyDescent="0.3">
      <c r="B110">
        <v>8.2000000000000007E-3</v>
      </c>
      <c r="C110">
        <f t="shared" si="3"/>
        <v>8.0982904596294588E-3</v>
      </c>
      <c r="D110">
        <f t="shared" si="4"/>
        <v>0.96332630981170941</v>
      </c>
      <c r="E110">
        <f t="shared" si="5"/>
        <v>-8.9981005106993983</v>
      </c>
    </row>
    <row r="111" spans="2:5" x14ac:dyDescent="0.3">
      <c r="B111">
        <v>8.3000000000000001E-3</v>
      </c>
      <c r="C111">
        <f t="shared" si="3"/>
        <v>8.1945331096055229E-3</v>
      </c>
      <c r="D111">
        <f t="shared" si="4"/>
        <v>0.96242649976063943</v>
      </c>
      <c r="E111">
        <f t="shared" si="5"/>
        <v>-9.1050367884505814</v>
      </c>
    </row>
    <row r="112" spans="2:5" x14ac:dyDescent="0.3">
      <c r="B112">
        <v>8.4000000000000012E-3</v>
      </c>
      <c r="C112">
        <f t="shared" si="3"/>
        <v>8.2906847092137029E-3</v>
      </c>
      <c r="D112">
        <f t="shared" si="4"/>
        <v>0.96151599608179439</v>
      </c>
      <c r="E112">
        <f t="shared" si="5"/>
        <v>-9.2118718991263364</v>
      </c>
    </row>
    <row r="113" spans="2:5" x14ac:dyDescent="0.3">
      <c r="B113">
        <v>8.5000000000000006E-3</v>
      </c>
      <c r="C113">
        <f t="shared" si="3"/>
        <v>8.3867441901028898E-3</v>
      </c>
      <c r="D113">
        <f t="shared" si="4"/>
        <v>0.96059480889188176</v>
      </c>
      <c r="E113">
        <f t="shared" si="5"/>
        <v>-9.3186046556698781</v>
      </c>
    </row>
    <row r="114" spans="2:5" x14ac:dyDescent="0.3">
      <c r="B114">
        <v>8.6E-3</v>
      </c>
      <c r="C114">
        <f t="shared" si="3"/>
        <v>8.4827104849455204E-3</v>
      </c>
      <c r="D114">
        <f t="shared" si="4"/>
        <v>0.95966294842631472</v>
      </c>
      <c r="E114">
        <f t="shared" si="5"/>
        <v>-9.4252338721616891</v>
      </c>
    </row>
    <row r="115" spans="2:5" x14ac:dyDescent="0.3">
      <c r="B115">
        <v>8.7000000000000011E-3</v>
      </c>
      <c r="C115">
        <f t="shared" si="3"/>
        <v>8.5785825274494309E-3</v>
      </c>
      <c r="D115">
        <f t="shared" si="4"/>
        <v>0.95872042503909849</v>
      </c>
      <c r="E115">
        <f t="shared" si="5"/>
        <v>-9.5317583638327008</v>
      </c>
    </row>
    <row r="116" spans="2:5" x14ac:dyDescent="0.3">
      <c r="B116">
        <v>8.8000000000000005E-3</v>
      </c>
      <c r="C116">
        <f t="shared" si="3"/>
        <v>8.6743592523697011E-3</v>
      </c>
      <c r="D116">
        <f t="shared" si="4"/>
        <v>0.95776724920271528</v>
      </c>
      <c r="E116">
        <f t="shared" si="5"/>
        <v>-9.6381769470774454</v>
      </c>
    </row>
    <row r="117" spans="2:5" x14ac:dyDescent="0.3">
      <c r="B117">
        <v>8.8999999999999999E-3</v>
      </c>
      <c r="C117">
        <f t="shared" si="3"/>
        <v>8.7700395955205013E-3</v>
      </c>
      <c r="D117">
        <f t="shared" si="4"/>
        <v>0.95680343150800751</v>
      </c>
      <c r="E117">
        <f t="shared" si="5"/>
        <v>-9.744488439467224</v>
      </c>
    </row>
    <row r="118" spans="2:5" x14ac:dyDescent="0.3">
      <c r="B118">
        <v>9.0000000000000011E-3</v>
      </c>
      <c r="C118">
        <f t="shared" si="3"/>
        <v>8.865622493786909E-3</v>
      </c>
      <c r="D118">
        <f t="shared" si="4"/>
        <v>0.9558289826640608</v>
      </c>
      <c r="E118">
        <f t="shared" si="5"/>
        <v>-9.8506916597632319</v>
      </c>
    </row>
    <row r="119" spans="2:5" x14ac:dyDescent="0.3">
      <c r="B119">
        <v>9.1000000000000004E-3</v>
      </c>
      <c r="C119">
        <f t="shared" si="3"/>
        <v>8.9611068851367173E-3</v>
      </c>
      <c r="D119">
        <f t="shared" si="4"/>
        <v>0.95484391349808451</v>
      </c>
      <c r="E119">
        <f t="shared" si="5"/>
        <v>-9.9567854279296863</v>
      </c>
    </row>
    <row r="120" spans="2:5" x14ac:dyDescent="0.3">
      <c r="B120">
        <v>9.1999999999999998E-3</v>
      </c>
      <c r="C120">
        <f t="shared" si="3"/>
        <v>9.0564917086322465E-3</v>
      </c>
      <c r="D120">
        <f t="shared" si="4"/>
        <v>0.95384823495529159</v>
      </c>
      <c r="E120">
        <f t="shared" si="5"/>
        <v>-10.062768565146941</v>
      </c>
    </row>
    <row r="121" spans="2:5" x14ac:dyDescent="0.3">
      <c r="B121">
        <v>9.300000000000001E-3</v>
      </c>
      <c r="C121">
        <f t="shared" si="3"/>
        <v>9.1517759044421245E-3</v>
      </c>
      <c r="D121">
        <f t="shared" si="4"/>
        <v>0.95284195809877692</v>
      </c>
      <c r="E121">
        <f t="shared" si="5"/>
        <v>-10.168639893824583</v>
      </c>
    </row>
    <row r="122" spans="2:5" x14ac:dyDescent="0.3">
      <c r="B122">
        <v>9.4000000000000004E-3</v>
      </c>
      <c r="C122">
        <f t="shared" si="3"/>
        <v>9.2469584138530642E-3</v>
      </c>
      <c r="D122">
        <f t="shared" si="4"/>
        <v>0.95182509410939442</v>
      </c>
      <c r="E122">
        <f t="shared" si="5"/>
        <v>-10.274398237614516</v>
      </c>
    </row>
    <row r="123" spans="2:5" x14ac:dyDescent="0.3">
      <c r="B123">
        <v>9.4999999999999998E-3</v>
      </c>
      <c r="C123">
        <f t="shared" si="3"/>
        <v>9.3420381792816264E-3</v>
      </c>
      <c r="D123">
        <f t="shared" si="4"/>
        <v>0.95079765428563301</v>
      </c>
      <c r="E123">
        <f t="shared" si="5"/>
        <v>-10.380042421424029</v>
      </c>
    </row>
    <row r="124" spans="2:5" x14ac:dyDescent="0.3">
      <c r="B124">
        <v>9.6000000000000009E-3</v>
      </c>
      <c r="C124">
        <f t="shared" si="3"/>
        <v>9.437014144285976E-3</v>
      </c>
      <c r="D124">
        <f t="shared" si="4"/>
        <v>0.94975965004349061</v>
      </c>
      <c r="E124">
        <f t="shared" si="5"/>
        <v>-10.485571271428862</v>
      </c>
    </row>
    <row r="125" spans="2:5" x14ac:dyDescent="0.3">
      <c r="B125">
        <v>9.7000000000000003E-3</v>
      </c>
      <c r="C125">
        <f t="shared" si="3"/>
        <v>9.5318852535776107E-3</v>
      </c>
      <c r="D125">
        <f t="shared" si="4"/>
        <v>0.9487110929163477</v>
      </c>
      <c r="E125">
        <f t="shared" si="5"/>
        <v>-10.590983615086234</v>
      </c>
    </row>
    <row r="126" spans="2:5" x14ac:dyDescent="0.3">
      <c r="B126">
        <v>9.7999999999999997E-3</v>
      </c>
      <c r="C126">
        <f t="shared" si="3"/>
        <v>9.6266504530330942E-3</v>
      </c>
      <c r="D126">
        <f t="shared" si="4"/>
        <v>0.94765199455483906</v>
      </c>
      <c r="E126">
        <f t="shared" si="5"/>
        <v>-10.696278281147881</v>
      </c>
    </row>
    <row r="127" spans="2:5" x14ac:dyDescent="0.3">
      <c r="B127">
        <v>9.9000000000000008E-3</v>
      </c>
      <c r="C127">
        <f t="shared" si="3"/>
        <v>9.7213086897057679E-3</v>
      </c>
      <c r="D127">
        <f t="shared" si="4"/>
        <v>0.94658236672672424</v>
      </c>
      <c r="E127">
        <f t="shared" si="5"/>
        <v>-10.801454099673075</v>
      </c>
    </row>
    <row r="128" spans="2:5" x14ac:dyDescent="0.3">
      <c r="B128">
        <v>0.01</v>
      </c>
      <c r="C128">
        <f t="shared" si="3"/>
        <v>9.8158589118374426E-3</v>
      </c>
      <c r="D128">
        <f t="shared" si="4"/>
        <v>0.94550222131675699</v>
      </c>
      <c r="E128">
        <f t="shared" si="5"/>
        <v>-10.906509902041602</v>
      </c>
    </row>
    <row r="129" spans="2:5" x14ac:dyDescent="0.3">
      <c r="B129">
        <v>1.0100000000000001E-2</v>
      </c>
      <c r="C129">
        <f t="shared" si="3"/>
        <v>9.9103000688700992E-3</v>
      </c>
      <c r="D129">
        <f t="shared" si="4"/>
        <v>0.94441157032655276</v>
      </c>
      <c r="E129">
        <f t="shared" si="5"/>
        <v>-11.011444520966776</v>
      </c>
    </row>
    <row r="130" spans="2:5" x14ac:dyDescent="0.3">
      <c r="B130">
        <v>1.0200000000000001E-2</v>
      </c>
      <c r="C130">
        <f t="shared" si="3"/>
        <v>1.0004631111457545E-2</v>
      </c>
      <c r="D130">
        <f t="shared" si="4"/>
        <v>0.94331042587445613</v>
      </c>
      <c r="E130">
        <f t="shared" si="5"/>
        <v>-11.116256790508382</v>
      </c>
    </row>
    <row r="131" spans="2:5" x14ac:dyDescent="0.3">
      <c r="B131">
        <v>1.03E-2</v>
      </c>
      <c r="C131">
        <f t="shared" si="3"/>
        <v>1.0098850991477084E-2</v>
      </c>
      <c r="D131">
        <f t="shared" si="4"/>
        <v>0.94219880019540525</v>
      </c>
      <c r="E131">
        <f t="shared" si="5"/>
        <v>-11.220945546085648</v>
      </c>
    </row>
    <row r="132" spans="2:5" x14ac:dyDescent="0.3">
      <c r="B132">
        <v>1.0400000000000001E-2</v>
      </c>
      <c r="C132">
        <f t="shared" si="3"/>
        <v>1.0192958662041165E-2</v>
      </c>
      <c r="D132">
        <f t="shared" si="4"/>
        <v>0.94107670564079671</v>
      </c>
      <c r="E132">
        <f t="shared" si="5"/>
        <v>-11.325509624490183</v>
      </c>
    </row>
    <row r="133" spans="2:5" x14ac:dyDescent="0.3">
      <c r="B133">
        <v>1.0500000000000001E-2</v>
      </c>
      <c r="C133">
        <f t="shared" si="3"/>
        <v>1.0286953077508999E-2</v>
      </c>
      <c r="D133">
        <f t="shared" si="4"/>
        <v>0.93994415467834769</v>
      </c>
      <c r="E133">
        <f t="shared" si="5"/>
        <v>-11.429947863898887</v>
      </c>
    </row>
    <row r="134" spans="2:5" x14ac:dyDescent="0.3">
      <c r="B134">
        <v>1.06E-2</v>
      </c>
      <c r="C134">
        <f t="shared" si="3"/>
        <v>1.0380833193498194E-2</v>
      </c>
      <c r="D134">
        <f t="shared" si="4"/>
        <v>0.93880115989195778</v>
      </c>
      <c r="E134">
        <f t="shared" si="5"/>
        <v>-11.534259103886882</v>
      </c>
    </row>
    <row r="135" spans="2:5" x14ac:dyDescent="0.3">
      <c r="B135">
        <v>1.0700000000000001E-2</v>
      </c>
      <c r="C135">
        <f t="shared" si="3"/>
        <v>1.0474597966896352E-2</v>
      </c>
      <c r="D135">
        <f t="shared" si="4"/>
        <v>0.93764773398156909</v>
      </c>
      <c r="E135">
        <f t="shared" si="5"/>
        <v>-11.63844218544039</v>
      </c>
    </row>
    <row r="136" spans="2:5" x14ac:dyDescent="0.3">
      <c r="B136">
        <v>1.0800000000000001E-2</v>
      </c>
      <c r="C136">
        <f t="shared" si="3"/>
        <v>1.0568246355872654E-2</v>
      </c>
      <c r="D136">
        <f t="shared" si="4"/>
        <v>0.9364838897630251</v>
      </c>
      <c r="E136">
        <f t="shared" si="5"/>
        <v>-11.742495950969616</v>
      </c>
    </row>
    <row r="137" spans="2:5" x14ac:dyDescent="0.3">
      <c r="B137">
        <v>1.09E-2</v>
      </c>
      <c r="C137">
        <f t="shared" si="3"/>
        <v>1.0661777319889446E-2</v>
      </c>
      <c r="D137">
        <f t="shared" si="4"/>
        <v>0.93530964016792817</v>
      </c>
      <c r="E137">
        <f t="shared" si="5"/>
        <v>-11.846419244321606</v>
      </c>
    </row>
    <row r="138" spans="2:5" x14ac:dyDescent="0.3">
      <c r="B138">
        <v>1.1000000000000001E-2</v>
      </c>
      <c r="C138">
        <f t="shared" si="3"/>
        <v>1.0755189819713797E-2</v>
      </c>
      <c r="D138">
        <f t="shared" si="4"/>
        <v>0.93412499824349604</v>
      </c>
      <c r="E138">
        <f t="shared" si="5"/>
        <v>-11.950210910793107</v>
      </c>
    </row>
    <row r="139" spans="2:5" x14ac:dyDescent="0.3">
      <c r="B139">
        <v>1.11E-2</v>
      </c>
      <c r="C139">
        <f t="shared" si="3"/>
        <v>1.0848482817429037E-2</v>
      </c>
      <c r="D139">
        <f t="shared" si="4"/>
        <v>0.93292997715241677</v>
      </c>
      <c r="E139">
        <f t="shared" si="5"/>
        <v>-12.053869797143374</v>
      </c>
    </row>
    <row r="140" spans="2:5" x14ac:dyDescent="0.3">
      <c r="B140">
        <v>1.12E-2</v>
      </c>
      <c r="C140">
        <f t="shared" si="3"/>
        <v>1.0941655276446307E-2</v>
      </c>
      <c r="D140">
        <f t="shared" si="4"/>
        <v>0.93172459017270248</v>
      </c>
      <c r="E140">
        <f t="shared" si="5"/>
        <v>-12.157394751607008</v>
      </c>
    </row>
    <row r="141" spans="2:5" x14ac:dyDescent="0.3">
      <c r="B141">
        <v>1.1300000000000001E-2</v>
      </c>
      <c r="C141">
        <f t="shared" si="3"/>
        <v>1.1034706161516061E-2</v>
      </c>
      <c r="D141">
        <f t="shared" si="4"/>
        <v>0.93050885069754175</v>
      </c>
      <c r="E141">
        <f t="shared" si="5"/>
        <v>-12.260784623906734</v>
      </c>
    </row>
    <row r="142" spans="2:5" x14ac:dyDescent="0.3">
      <c r="B142">
        <v>1.14E-2</v>
      </c>
      <c r="C142">
        <f t="shared" si="3"/>
        <v>1.1127634438739575E-2</v>
      </c>
      <c r="D142">
        <f t="shared" si="4"/>
        <v>0.9292827722351511</v>
      </c>
      <c r="E142">
        <f t="shared" si="5"/>
        <v>-12.364038265266194</v>
      </c>
    </row>
    <row r="143" spans="2:5" x14ac:dyDescent="0.3">
      <c r="B143">
        <v>1.15E-2</v>
      </c>
      <c r="C143">
        <f t="shared" si="3"/>
        <v>1.1220439075580436E-2</v>
      </c>
      <c r="D143">
        <f t="shared" si="4"/>
        <v>0.92804636840862453</v>
      </c>
      <c r="E143">
        <f t="shared" si="5"/>
        <v>-12.467154528422707</v>
      </c>
    </row>
    <row r="144" spans="2:5" x14ac:dyDescent="0.3">
      <c r="B144">
        <v>1.1600000000000001E-2</v>
      </c>
      <c r="C144">
        <f t="shared" si="3"/>
        <v>1.1313119040876016E-2</v>
      </c>
      <c r="D144">
        <f t="shared" si="4"/>
        <v>0.92679965295578226</v>
      </c>
      <c r="E144">
        <f t="shared" si="5"/>
        <v>-12.570132267640018</v>
      </c>
    </row>
    <row r="145" spans="2:5" x14ac:dyDescent="0.3">
      <c r="B145">
        <v>1.17E-2</v>
      </c>
      <c r="C145">
        <f t="shared" si="3"/>
        <v>1.1405673304848917E-2</v>
      </c>
      <c r="D145">
        <f t="shared" si="4"/>
        <v>0.92554263972901829</v>
      </c>
      <c r="E145">
        <f t="shared" si="5"/>
        <v>-12.672970338721019</v>
      </c>
    </row>
    <row r="146" spans="2:5" x14ac:dyDescent="0.3">
      <c r="B146">
        <v>1.18E-2</v>
      </c>
      <c r="C146">
        <f t="shared" si="3"/>
        <v>1.1498100839118432E-2</v>
      </c>
      <c r="D146">
        <f t="shared" si="4"/>
        <v>0.92427534269514622</v>
      </c>
      <c r="E146">
        <f t="shared" si="5"/>
        <v>-12.77566759902048</v>
      </c>
    </row>
    <row r="147" spans="2:5" x14ac:dyDescent="0.3">
      <c r="B147">
        <v>1.1900000000000001E-2</v>
      </c>
      <c r="C147">
        <f t="shared" si="3"/>
        <v>1.1590400616711957E-2</v>
      </c>
      <c r="D147">
        <f t="shared" si="4"/>
        <v>0.92299777593524412</v>
      </c>
      <c r="E147">
        <f t="shared" si="5"/>
        <v>-12.878222907457729</v>
      </c>
    </row>
    <row r="148" spans="2:5" x14ac:dyDescent="0.3">
      <c r="B148">
        <v>1.2E-2</v>
      </c>
      <c r="C148">
        <f t="shared" si="3"/>
        <v>1.1682571612076406E-2</v>
      </c>
      <c r="D148">
        <f t="shared" si="4"/>
        <v>0.92170995364449837</v>
      </c>
      <c r="E148">
        <f t="shared" si="5"/>
        <v>-12.980635124529339</v>
      </c>
    </row>
    <row r="149" spans="2:5" x14ac:dyDescent="0.3">
      <c r="B149">
        <v>1.2100000000000001E-2</v>
      </c>
      <c r="C149">
        <f t="shared" si="3"/>
        <v>1.1774612801089612E-2</v>
      </c>
      <c r="D149">
        <f t="shared" si="4"/>
        <v>0.92041189013204538</v>
      </c>
      <c r="E149">
        <f t="shared" si="5"/>
        <v>-13.082903112321791</v>
      </c>
    </row>
    <row r="150" spans="2:5" x14ac:dyDescent="0.3">
      <c r="B150">
        <v>1.2200000000000001E-2</v>
      </c>
      <c r="C150">
        <f t="shared" si="3"/>
        <v>1.1866523161071693E-2</v>
      </c>
      <c r="D150">
        <f t="shared" si="4"/>
        <v>0.91910359982081324</v>
      </c>
      <c r="E150">
        <f t="shared" si="5"/>
        <v>-13.185025734524103</v>
      </c>
    </row>
    <row r="151" spans="2:5" x14ac:dyDescent="0.3">
      <c r="B151">
        <v>1.23E-2</v>
      </c>
      <c r="C151">
        <f t="shared" si="3"/>
        <v>1.1958301670796428E-2</v>
      </c>
      <c r="D151">
        <f t="shared" si="4"/>
        <v>0.91778509724736079</v>
      </c>
      <c r="E151">
        <f t="shared" si="5"/>
        <v>-13.287001856440476</v>
      </c>
    </row>
    <row r="152" spans="2:5" x14ac:dyDescent="0.3">
      <c r="B152">
        <v>1.2400000000000001E-2</v>
      </c>
      <c r="C152">
        <f t="shared" si="3"/>
        <v>1.2049947310502601E-2</v>
      </c>
      <c r="D152">
        <f t="shared" si="4"/>
        <v>0.91645639706171678</v>
      </c>
      <c r="E152">
        <f t="shared" si="5"/>
        <v>-13.388830345002891</v>
      </c>
    </row>
    <row r="153" spans="2:5" x14ac:dyDescent="0.3">
      <c r="B153">
        <v>1.2500000000000001E-2</v>
      </c>
      <c r="C153">
        <f t="shared" si="3"/>
        <v>1.2141459061905321E-2</v>
      </c>
      <c r="D153">
        <f t="shared" si="4"/>
        <v>0.91511751402721653</v>
      </c>
      <c r="E153">
        <f t="shared" si="5"/>
        <v>-13.49051006878369</v>
      </c>
    </row>
    <row r="154" spans="2:5" x14ac:dyDescent="0.3">
      <c r="B154">
        <v>1.26E-2</v>
      </c>
      <c r="C154">
        <f t="shared" si="3"/>
        <v>1.2232835908207354E-2</v>
      </c>
      <c r="D154">
        <f t="shared" si="4"/>
        <v>0.91376846302033821</v>
      </c>
      <c r="E154">
        <f t="shared" si="5"/>
        <v>-13.592039898008171</v>
      </c>
    </row>
    <row r="155" spans="2:5" x14ac:dyDescent="0.3">
      <c r="B155">
        <v>1.2700000000000001E-2</v>
      </c>
      <c r="C155">
        <f t="shared" si="3"/>
        <v>1.2324076834110409E-2</v>
      </c>
      <c r="D155">
        <f t="shared" si="4"/>
        <v>0.91240925903053738</v>
      </c>
      <c r="E155">
        <f t="shared" si="5"/>
        <v>-13.693418704567121</v>
      </c>
    </row>
    <row r="156" spans="2:5" x14ac:dyDescent="0.3">
      <c r="B156">
        <v>1.2800000000000001E-2</v>
      </c>
      <c r="C156">
        <f t="shared" si="3"/>
        <v>1.2415180825826417E-2</v>
      </c>
      <c r="D156">
        <f t="shared" si="4"/>
        <v>0.9110399171600807</v>
      </c>
      <c r="E156">
        <f t="shared" si="5"/>
        <v>-13.794645362029351</v>
      </c>
    </row>
    <row r="157" spans="2:5" x14ac:dyDescent="0.3">
      <c r="B157">
        <v>1.29E-2</v>
      </c>
      <c r="C157">
        <f t="shared" si="3"/>
        <v>1.2506146871088804E-2</v>
      </c>
      <c r="D157">
        <f t="shared" si="4"/>
        <v>0.90966045262387774</v>
      </c>
      <c r="E157">
        <f t="shared" si="5"/>
        <v>-13.895718745654227</v>
      </c>
    </row>
    <row r="158" spans="2:5" x14ac:dyDescent="0.3">
      <c r="B158">
        <v>1.3000000000000001E-2</v>
      </c>
      <c r="C158">
        <f t="shared" ref="C158:C221" si="6">C157+D158*(B158-B157)</f>
        <v>1.2596973959163737E-2</v>
      </c>
      <c r="D158">
        <f t="shared" ref="D158:D221" si="7">D157+E157/$C$3*(B158-B157)</f>
        <v>0.90827088074931228</v>
      </c>
      <c r="E158">
        <f t="shared" ref="E158:E221" si="8">-$C$15*C158</f>
        <v>-13.996637732404151</v>
      </c>
    </row>
    <row r="159" spans="2:5" x14ac:dyDescent="0.3">
      <c r="B159">
        <v>1.3100000000000001E-2</v>
      </c>
      <c r="C159">
        <f t="shared" si="6"/>
        <v>1.2687661080861343E-2</v>
      </c>
      <c r="D159">
        <f t="shared" si="7"/>
        <v>0.90687121697607187</v>
      </c>
      <c r="E159">
        <f t="shared" si="8"/>
        <v>-14.097401200957048</v>
      </c>
    </row>
    <row r="160" spans="2:5" x14ac:dyDescent="0.3">
      <c r="B160">
        <v>1.32E-2</v>
      </c>
      <c r="C160">
        <f t="shared" si="6"/>
        <v>1.277820722854694E-2</v>
      </c>
      <c r="D160">
        <f t="shared" si="7"/>
        <v>0.90546147685597622</v>
      </c>
      <c r="E160">
        <f t="shared" si="8"/>
        <v>-14.198008031718821</v>
      </c>
    </row>
    <row r="161" spans="2:5" x14ac:dyDescent="0.3">
      <c r="B161">
        <v>1.3300000000000001E-2</v>
      </c>
      <c r="C161">
        <f t="shared" si="6"/>
        <v>1.2868611396152221E-2</v>
      </c>
      <c r="D161">
        <f t="shared" si="7"/>
        <v>0.90404167605280428</v>
      </c>
      <c r="E161">
        <f t="shared" si="8"/>
        <v>-14.2984571068358</v>
      </c>
    </row>
    <row r="162" spans="2:5" x14ac:dyDescent="0.3">
      <c r="B162">
        <v>1.34E-2</v>
      </c>
      <c r="C162">
        <f t="shared" si="6"/>
        <v>1.2958872579186433E-2</v>
      </c>
      <c r="D162">
        <f t="shared" si="7"/>
        <v>0.90261183034212067</v>
      </c>
      <c r="E162">
        <f t="shared" si="8"/>
        <v>-14.398747310207147</v>
      </c>
    </row>
    <row r="163" spans="2:5" x14ac:dyDescent="0.3">
      <c r="B163">
        <v>1.35E-2</v>
      </c>
      <c r="C163">
        <f t="shared" si="6"/>
        <v>1.3048989774747543E-2</v>
      </c>
      <c r="D163">
        <f t="shared" si="7"/>
        <v>0.90117195561109997</v>
      </c>
      <c r="E163">
        <f t="shared" si="8"/>
        <v>-14.498877527497269</v>
      </c>
    </row>
    <row r="164" spans="2:5" x14ac:dyDescent="0.3">
      <c r="B164">
        <v>1.3600000000000001E-2</v>
      </c>
      <c r="C164">
        <f t="shared" si="6"/>
        <v>1.3138961981533378E-2</v>
      </c>
      <c r="D164">
        <f t="shared" si="7"/>
        <v>0.89972206785835018</v>
      </c>
      <c r="E164">
        <f t="shared" si="8"/>
        <v>-14.598846646148198</v>
      </c>
    </row>
    <row r="165" spans="2:5" x14ac:dyDescent="0.3">
      <c r="B165">
        <v>1.37E-2</v>
      </c>
      <c r="C165">
        <f t="shared" si="6"/>
        <v>1.3228788199852751E-2</v>
      </c>
      <c r="D165">
        <f t="shared" si="7"/>
        <v>0.89826218319373541</v>
      </c>
      <c r="E165">
        <f t="shared" si="8"/>
        <v>-14.698653555391944</v>
      </c>
    </row>
    <row r="166" spans="2:5" x14ac:dyDescent="0.3">
      <c r="B166">
        <v>1.3800000000000002E-2</v>
      </c>
      <c r="C166">
        <f t="shared" si="6"/>
        <v>1.3318467431636571E-2</v>
      </c>
      <c r="D166">
        <f t="shared" si="7"/>
        <v>0.89679231783819624</v>
      </c>
      <c r="E166">
        <f t="shared" si="8"/>
        <v>-14.798297146262856</v>
      </c>
    </row>
    <row r="167" spans="2:5" x14ac:dyDescent="0.3">
      <c r="B167">
        <v>1.3900000000000001E-2</v>
      </c>
      <c r="C167">
        <f t="shared" si="6"/>
        <v>1.3407998680448927E-2</v>
      </c>
      <c r="D167">
        <f t="shared" si="7"/>
        <v>0.89531248812357</v>
      </c>
      <c r="E167">
        <f t="shared" si="8"/>
        <v>-14.897776311609919</v>
      </c>
    </row>
    <row r="168" spans="2:5" x14ac:dyDescent="0.3">
      <c r="B168">
        <v>1.4E-2</v>
      </c>
      <c r="C168">
        <f t="shared" si="6"/>
        <v>1.3497380951498168E-2</v>
      </c>
      <c r="D168">
        <f t="shared" si="7"/>
        <v>0.89382271049240902</v>
      </c>
      <c r="E168">
        <f t="shared" si="8"/>
        <v>-14.997089946109076</v>
      </c>
    </row>
    <row r="169" spans="2:5" x14ac:dyDescent="0.3">
      <c r="B169">
        <v>1.4100000000000001E-2</v>
      </c>
      <c r="C169">
        <f t="shared" si="6"/>
        <v>1.358661325164795E-2</v>
      </c>
      <c r="D169">
        <f t="shared" si="7"/>
        <v>0.89232300149779809</v>
      </c>
      <c r="E169">
        <f t="shared" si="8"/>
        <v>-15.0962369462755</v>
      </c>
    </row>
    <row r="170" spans="2:5" x14ac:dyDescent="0.3">
      <c r="B170">
        <v>1.4200000000000001E-2</v>
      </c>
      <c r="C170">
        <f t="shared" si="6"/>
        <v>1.3675694589428267E-2</v>
      </c>
      <c r="D170">
        <f t="shared" si="7"/>
        <v>0.89081337780317049</v>
      </c>
      <c r="E170">
        <f t="shared" si="8"/>
        <v>-15.195216210475852</v>
      </c>
    </row>
    <row r="171" spans="2:5" x14ac:dyDescent="0.3">
      <c r="B171">
        <v>1.43E-2</v>
      </c>
      <c r="C171">
        <f t="shared" si="6"/>
        <v>1.3764623975046479E-2</v>
      </c>
      <c r="D171">
        <f t="shared" si="7"/>
        <v>0.88929385618212287</v>
      </c>
      <c r="E171">
        <f t="shared" si="8"/>
        <v>-15.294026638940533</v>
      </c>
    </row>
    <row r="172" spans="2:5" x14ac:dyDescent="0.3">
      <c r="B172">
        <v>1.4400000000000001E-2</v>
      </c>
      <c r="C172">
        <f t="shared" si="6"/>
        <v>1.3853400420398303E-2</v>
      </c>
      <c r="D172">
        <f t="shared" si="7"/>
        <v>0.88776445351822875</v>
      </c>
      <c r="E172">
        <f t="shared" si="8"/>
        <v>-15.392667133775891</v>
      </c>
    </row>
    <row r="173" spans="2:5" x14ac:dyDescent="0.3">
      <c r="B173">
        <v>1.4500000000000001E-2</v>
      </c>
      <c r="C173">
        <f t="shared" si="6"/>
        <v>1.3942022939078787E-2</v>
      </c>
      <c r="D173">
        <f t="shared" si="7"/>
        <v>0.88622518680485118</v>
      </c>
      <c r="E173">
        <f t="shared" si="8"/>
        <v>-15.49113659897643</v>
      </c>
    </row>
    <row r="174" spans="2:5" x14ac:dyDescent="0.3">
      <c r="B174">
        <v>1.46E-2</v>
      </c>
      <c r="C174">
        <f t="shared" si="6"/>
        <v>1.4030490546393283E-2</v>
      </c>
      <c r="D174">
        <f t="shared" si="7"/>
        <v>0.88467607314495356</v>
      </c>
      <c r="E174">
        <f t="shared" si="8"/>
        <v>-15.589433940436981</v>
      </c>
    </row>
    <row r="175" spans="2:5" x14ac:dyDescent="0.3">
      <c r="B175">
        <v>1.4700000000000001E-2</v>
      </c>
      <c r="C175">
        <f t="shared" si="6"/>
        <v>1.4118802259368375E-2</v>
      </c>
      <c r="D175">
        <f t="shared" si="7"/>
        <v>0.88311712975090984</v>
      </c>
      <c r="E175">
        <f t="shared" si="8"/>
        <v>-15.687558065964861</v>
      </c>
    </row>
    <row r="176" spans="2:5" x14ac:dyDescent="0.3">
      <c r="B176">
        <v>1.4800000000000001E-2</v>
      </c>
      <c r="C176">
        <f t="shared" si="6"/>
        <v>1.4206957096762807E-2</v>
      </c>
      <c r="D176">
        <f t="shared" si="7"/>
        <v>0.8815483739443134</v>
      </c>
      <c r="E176">
        <f t="shared" si="8"/>
        <v>-15.785507885292008</v>
      </c>
    </row>
    <row r="177" spans="2:5" x14ac:dyDescent="0.3">
      <c r="B177">
        <v>1.49E-2</v>
      </c>
      <c r="C177">
        <f t="shared" si="6"/>
        <v>1.4294954079078385E-2</v>
      </c>
      <c r="D177">
        <f t="shared" si="7"/>
        <v>0.8799698231557842</v>
      </c>
      <c r="E177">
        <f t="shared" si="8"/>
        <v>-15.883282310087093</v>
      </c>
    </row>
    <row r="178" spans="2:5" x14ac:dyDescent="0.3">
      <c r="B178">
        <v>1.5000000000000001E-2</v>
      </c>
      <c r="C178">
        <f t="shared" si="6"/>
        <v>1.4382792228570864E-2</v>
      </c>
      <c r="D178">
        <f t="shared" si="7"/>
        <v>0.87838149492477546</v>
      </c>
      <c r="E178">
        <f t="shared" si="8"/>
        <v>-15.980880253967626</v>
      </c>
    </row>
    <row r="179" spans="2:5" x14ac:dyDescent="0.3">
      <c r="B179">
        <v>1.5100000000000001E-2</v>
      </c>
      <c r="C179">
        <f t="shared" si="6"/>
        <v>1.4470470569260801E-2</v>
      </c>
      <c r="D179">
        <f t="shared" si="7"/>
        <v>0.87678340689937873</v>
      </c>
      <c r="E179">
        <f t="shared" si="8"/>
        <v>-16.078300632512001</v>
      </c>
    </row>
    <row r="180" spans="2:5" x14ac:dyDescent="0.3">
      <c r="B180">
        <v>1.52E-2</v>
      </c>
      <c r="C180">
        <f t="shared" si="6"/>
        <v>1.4557988126944412E-2</v>
      </c>
      <c r="D180">
        <f t="shared" si="7"/>
        <v>0.87517557683612757</v>
      </c>
      <c r="E180">
        <f t="shared" si="8"/>
        <v>-16.175542363271568</v>
      </c>
    </row>
    <row r="181" spans="2:5" x14ac:dyDescent="0.3">
      <c r="B181">
        <v>1.5300000000000001E-2</v>
      </c>
      <c r="C181">
        <f t="shared" si="6"/>
        <v>1.4645343929204394E-2</v>
      </c>
      <c r="D181">
        <f t="shared" si="7"/>
        <v>0.87355802259980042</v>
      </c>
      <c r="E181">
        <f t="shared" si="8"/>
        <v>-16.272604365782659</v>
      </c>
    </row>
    <row r="182" spans="2:5" x14ac:dyDescent="0.3">
      <c r="B182">
        <v>1.54E-2</v>
      </c>
      <c r="C182">
        <f t="shared" si="6"/>
        <v>1.4732537005420716E-2</v>
      </c>
      <c r="D182">
        <f t="shared" si="7"/>
        <v>0.87193076216322218</v>
      </c>
      <c r="E182">
        <f t="shared" si="8"/>
        <v>-16.369485561578575</v>
      </c>
    </row>
    <row r="183" spans="2:5" x14ac:dyDescent="0.3">
      <c r="B183">
        <v>1.55E-2</v>
      </c>
      <c r="C183">
        <f t="shared" si="6"/>
        <v>1.4819566386781422E-2</v>
      </c>
      <c r="D183">
        <f t="shared" si="7"/>
        <v>0.87029381360706437</v>
      </c>
      <c r="E183">
        <f t="shared" si="8"/>
        <v>-16.466184874201581</v>
      </c>
    </row>
    <row r="184" spans="2:5" x14ac:dyDescent="0.3">
      <c r="B184">
        <v>1.5600000000000001E-2</v>
      </c>
      <c r="C184">
        <f t="shared" si="6"/>
        <v>1.4906431106293387E-2</v>
      </c>
      <c r="D184">
        <f t="shared" si="7"/>
        <v>0.86864719511964417</v>
      </c>
      <c r="E184">
        <f t="shared" si="8"/>
        <v>-16.562701229214873</v>
      </c>
    </row>
    <row r="185" spans="2:5" x14ac:dyDescent="0.3">
      <c r="B185">
        <v>1.5700000000000002E-2</v>
      </c>
      <c r="C185">
        <f t="shared" si="6"/>
        <v>1.499313019879306E-2</v>
      </c>
      <c r="D185">
        <f t="shared" si="7"/>
        <v>0.8669909249967227</v>
      </c>
      <c r="E185">
        <f t="shared" si="8"/>
        <v>-16.65903355421451</v>
      </c>
    </row>
    <row r="186" spans="2:5" x14ac:dyDescent="0.3">
      <c r="B186">
        <v>1.5800000000000002E-2</v>
      </c>
      <c r="C186">
        <f t="shared" si="6"/>
        <v>1.507966270095719E-2</v>
      </c>
      <c r="D186">
        <f t="shared" si="7"/>
        <v>0.86532502164130121</v>
      </c>
      <c r="E186">
        <f t="shared" si="8"/>
        <v>-16.755180778841321</v>
      </c>
    </row>
    <row r="187" spans="2:5" x14ac:dyDescent="0.3">
      <c r="B187">
        <v>1.5900000000000001E-2</v>
      </c>
      <c r="C187">
        <f t="shared" si="6"/>
        <v>1.5166027651313531E-2</v>
      </c>
      <c r="D187">
        <f t="shared" si="7"/>
        <v>0.86364950356341708</v>
      </c>
      <c r="E187">
        <f t="shared" si="8"/>
        <v>-16.851141834792813</v>
      </c>
    </row>
    <row r="188" spans="2:5" x14ac:dyDescent="0.3">
      <c r="B188">
        <v>1.6E-2</v>
      </c>
      <c r="C188">
        <f t="shared" si="6"/>
        <v>1.5252224090251525E-2</v>
      </c>
      <c r="D188">
        <f t="shared" si="7"/>
        <v>0.8619643893799378</v>
      </c>
      <c r="E188">
        <f t="shared" si="8"/>
        <v>-16.946915655835028</v>
      </c>
    </row>
    <row r="189" spans="2:5" x14ac:dyDescent="0.3">
      <c r="B189">
        <v>1.61E-2</v>
      </c>
      <c r="C189">
        <f t="shared" si="6"/>
        <v>1.533825106003296E-2</v>
      </c>
      <c r="D189">
        <f t="shared" si="7"/>
        <v>0.86026969781435436</v>
      </c>
      <c r="E189">
        <f t="shared" si="8"/>
        <v>-17.042501177814401</v>
      </c>
    </row>
    <row r="190" spans="2:5" x14ac:dyDescent="0.3">
      <c r="B190">
        <v>1.6199999999999999E-2</v>
      </c>
      <c r="C190">
        <f t="shared" si="6"/>
        <v>1.5424107604802617E-2</v>
      </c>
      <c r="D190">
        <f t="shared" si="7"/>
        <v>0.85856544769657295</v>
      </c>
      <c r="E190">
        <f t="shared" si="8"/>
        <v>-17.137897338669575</v>
      </c>
    </row>
    <row r="191" spans="2:5" x14ac:dyDescent="0.3">
      <c r="B191">
        <v>1.6300000000000002E-2</v>
      </c>
      <c r="C191">
        <f t="shared" si="6"/>
        <v>1.550979277059889E-2</v>
      </c>
      <c r="D191">
        <f t="shared" si="7"/>
        <v>0.8568516579627059</v>
      </c>
      <c r="E191">
        <f t="shared" si="8"/>
        <v>-17.233103078443211</v>
      </c>
    </row>
    <row r="192" spans="2:5" x14ac:dyDescent="0.3">
      <c r="B192">
        <v>1.6400000000000001E-2</v>
      </c>
      <c r="C192">
        <f t="shared" si="6"/>
        <v>1.5595305605364375E-2</v>
      </c>
      <c r="D192">
        <f t="shared" si="7"/>
        <v>0.85512834765486156</v>
      </c>
      <c r="E192">
        <f t="shared" si="8"/>
        <v>-17.328117339293751</v>
      </c>
    </row>
    <row r="193" spans="2:5" x14ac:dyDescent="0.3">
      <c r="B193">
        <v>1.6500000000000001E-2</v>
      </c>
      <c r="C193">
        <f t="shared" si="6"/>
        <v>1.568064515895647E-2</v>
      </c>
      <c r="D193">
        <f t="shared" si="7"/>
        <v>0.8533955359209322</v>
      </c>
      <c r="E193">
        <f t="shared" si="8"/>
        <v>-17.422939065507187</v>
      </c>
    </row>
    <row r="194" spans="2:5" x14ac:dyDescent="0.3">
      <c r="B194">
        <v>1.66E-2</v>
      </c>
      <c r="C194">
        <f t="shared" si="6"/>
        <v>1.5765810483157908E-2</v>
      </c>
      <c r="D194">
        <f t="shared" si="7"/>
        <v>0.85165324201438153</v>
      </c>
      <c r="E194">
        <f t="shared" si="8"/>
        <v>-17.517567203508786</v>
      </c>
    </row>
    <row r="195" spans="2:5" x14ac:dyDescent="0.3">
      <c r="B195">
        <v>1.67E-2</v>
      </c>
      <c r="C195">
        <f t="shared" si="6"/>
        <v>1.5850800631687312E-2</v>
      </c>
      <c r="D195">
        <f t="shared" si="7"/>
        <v>0.84990148529403065</v>
      </c>
      <c r="E195">
        <f t="shared" si="8"/>
        <v>-17.612000701874791</v>
      </c>
    </row>
    <row r="196" spans="2:5" x14ac:dyDescent="0.3">
      <c r="B196">
        <v>1.6800000000000002E-2</v>
      </c>
      <c r="C196">
        <f t="shared" si="6"/>
        <v>1.59356146602097E-2</v>
      </c>
      <c r="D196">
        <f t="shared" si="7"/>
        <v>0.8481402852238431</v>
      </c>
      <c r="E196">
        <f t="shared" si="8"/>
        <v>-17.706238511344111</v>
      </c>
    </row>
    <row r="197" spans="2:5" x14ac:dyDescent="0.3">
      <c r="B197">
        <v>1.6900000000000002E-2</v>
      </c>
      <c r="C197">
        <f t="shared" si="6"/>
        <v>1.602025162634697E-2</v>
      </c>
      <c r="D197">
        <f t="shared" si="7"/>
        <v>0.84636966137270875</v>
      </c>
      <c r="E197">
        <f t="shared" si="8"/>
        <v>-17.800279584829966</v>
      </c>
    </row>
    <row r="198" spans="2:5" x14ac:dyDescent="0.3">
      <c r="B198">
        <v>1.7000000000000001E-2</v>
      </c>
      <c r="C198">
        <f t="shared" si="6"/>
        <v>1.6104710589688393E-2</v>
      </c>
      <c r="D198">
        <f t="shared" si="7"/>
        <v>0.84458963341422577</v>
      </c>
      <c r="E198">
        <f t="shared" si="8"/>
        <v>-17.894122877431549</v>
      </c>
    </row>
    <row r="199" spans="2:5" x14ac:dyDescent="0.3">
      <c r="B199">
        <v>1.7100000000000001E-2</v>
      </c>
      <c r="C199">
        <f t="shared" si="6"/>
        <v>1.6188990611801041E-2</v>
      </c>
      <c r="D199">
        <f t="shared" si="7"/>
        <v>0.84280022112648267</v>
      </c>
      <c r="E199">
        <f t="shared" si="8"/>
        <v>-17.987767346445601</v>
      </c>
    </row>
    <row r="200" spans="2:5" x14ac:dyDescent="0.3">
      <c r="B200">
        <v>1.72E-2</v>
      </c>
      <c r="C200">
        <f t="shared" si="6"/>
        <v>1.6273090756240224E-2</v>
      </c>
      <c r="D200">
        <f t="shared" si="7"/>
        <v>0.8410014443918381</v>
      </c>
      <c r="E200">
        <f t="shared" si="8"/>
        <v>-18.081211951378027</v>
      </c>
    </row>
    <row r="201" spans="2:5" x14ac:dyDescent="0.3">
      <c r="B201">
        <v>1.7299999999999999E-2</v>
      </c>
      <c r="C201">
        <f t="shared" si="6"/>
        <v>1.6357010088559894E-2</v>
      </c>
      <c r="D201">
        <f t="shared" si="7"/>
        <v>0.83919332319670026</v>
      </c>
      <c r="E201">
        <f t="shared" si="8"/>
        <v>-18.174455653955437</v>
      </c>
    </row>
    <row r="202" spans="2:5" x14ac:dyDescent="0.3">
      <c r="B202">
        <v>1.7400000000000002E-2</v>
      </c>
      <c r="C202">
        <f t="shared" si="6"/>
        <v>1.6440747676323027E-2</v>
      </c>
      <c r="D202">
        <f t="shared" si="7"/>
        <v>0.83737587763130461</v>
      </c>
      <c r="E202">
        <f t="shared" si="8"/>
        <v>-18.267497418136696</v>
      </c>
    </row>
    <row r="203" spans="2:5" x14ac:dyDescent="0.3">
      <c r="B203">
        <v>1.7500000000000002E-2</v>
      </c>
      <c r="C203">
        <f t="shared" si="6"/>
        <v>1.6524302589111976E-2</v>
      </c>
      <c r="D203">
        <f t="shared" si="7"/>
        <v>0.83554912788949098</v>
      </c>
      <c r="E203">
        <f t="shared" si="8"/>
        <v>-18.360336210124416</v>
      </c>
    </row>
    <row r="204" spans="2:5" x14ac:dyDescent="0.3">
      <c r="B204">
        <v>1.7600000000000001E-2</v>
      </c>
      <c r="C204">
        <f t="shared" si="6"/>
        <v>1.6607673898538823E-2</v>
      </c>
      <c r="D204">
        <f t="shared" si="7"/>
        <v>0.83371309426847851</v>
      </c>
      <c r="E204">
        <f t="shared" si="8"/>
        <v>-18.452970998376468</v>
      </c>
    </row>
    <row r="205" spans="2:5" x14ac:dyDescent="0.3">
      <c r="B205">
        <v>1.77E-2</v>
      </c>
      <c r="C205">
        <f t="shared" si="6"/>
        <v>1.6690860678255686E-2</v>
      </c>
      <c r="D205">
        <f t="shared" si="7"/>
        <v>0.8318677971686409</v>
      </c>
      <c r="E205">
        <f t="shared" si="8"/>
        <v>-18.545400753617429</v>
      </c>
    </row>
    <row r="206" spans="2:5" x14ac:dyDescent="0.3">
      <c r="B206">
        <v>1.78E-2</v>
      </c>
      <c r="C206">
        <f t="shared" si="6"/>
        <v>1.6773862003965013E-2</v>
      </c>
      <c r="D206">
        <f t="shared" si="7"/>
        <v>0.83001325709327922</v>
      </c>
      <c r="E206">
        <f t="shared" si="8"/>
        <v>-18.637624448850016</v>
      </c>
    </row>
    <row r="207" spans="2:5" x14ac:dyDescent="0.3">
      <c r="B207">
        <v>1.7899999999999999E-2</v>
      </c>
      <c r="C207">
        <f t="shared" si="6"/>
        <v>1.6856676953429853E-2</v>
      </c>
      <c r="D207">
        <f t="shared" si="7"/>
        <v>0.82814949464839427</v>
      </c>
      <c r="E207">
        <f t="shared" si="8"/>
        <v>-18.729641059366504</v>
      </c>
    </row>
    <row r="208" spans="2:5" x14ac:dyDescent="0.3">
      <c r="B208">
        <v>1.8000000000000002E-2</v>
      </c>
      <c r="C208">
        <f t="shared" si="6"/>
        <v>1.6939304606484101E-2</v>
      </c>
      <c r="D208">
        <f t="shared" si="7"/>
        <v>0.82627653054245753</v>
      </c>
      <c r="E208">
        <f t="shared" si="8"/>
        <v>-18.821449562760112</v>
      </c>
    </row>
    <row r="209" spans="2:5" x14ac:dyDescent="0.3">
      <c r="B209">
        <v>1.8100000000000002E-2</v>
      </c>
      <c r="C209">
        <f t="shared" si="6"/>
        <v>1.7021744045042718E-2</v>
      </c>
      <c r="D209">
        <f t="shared" si="7"/>
        <v>0.8243943855861815</v>
      </c>
      <c r="E209">
        <f t="shared" si="8"/>
        <v>-18.913048938936353</v>
      </c>
    </row>
    <row r="210" spans="2:5" x14ac:dyDescent="0.3">
      <c r="B210">
        <v>1.8200000000000001E-2</v>
      </c>
      <c r="C210">
        <f t="shared" si="6"/>
        <v>1.7103994353111947E-2</v>
      </c>
      <c r="D210">
        <f t="shared" si="7"/>
        <v>0.82250308069228784</v>
      </c>
      <c r="E210">
        <f t="shared" si="8"/>
        <v>-19.004438170124384</v>
      </c>
    </row>
    <row r="211" spans="2:5" x14ac:dyDescent="0.3">
      <c r="B211">
        <v>1.83E-2</v>
      </c>
      <c r="C211">
        <f t="shared" si="6"/>
        <v>1.7186054616799475E-2</v>
      </c>
      <c r="D211">
        <f t="shared" si="7"/>
        <v>0.82060263687527546</v>
      </c>
      <c r="E211">
        <f t="shared" si="8"/>
        <v>-19.095616240888305</v>
      </c>
    </row>
    <row r="212" spans="2:5" x14ac:dyDescent="0.3">
      <c r="B212">
        <v>1.84E-2</v>
      </c>
      <c r="C212">
        <f t="shared" si="6"/>
        <v>1.7267923924324594E-2</v>
      </c>
      <c r="D212">
        <f t="shared" si="7"/>
        <v>0.81869307525118662</v>
      </c>
      <c r="E212">
        <f t="shared" si="8"/>
        <v>-19.186582138138437</v>
      </c>
    </row>
    <row r="213" spans="2:5" x14ac:dyDescent="0.3">
      <c r="B213">
        <v>1.8500000000000003E-2</v>
      </c>
      <c r="C213">
        <f t="shared" si="6"/>
        <v>1.7349601366028332E-2</v>
      </c>
      <c r="D213">
        <f t="shared" si="7"/>
        <v>0.81677441703737275</v>
      </c>
      <c r="E213">
        <f t="shared" si="8"/>
        <v>-19.277334851142591</v>
      </c>
    </row>
    <row r="214" spans="2:5" x14ac:dyDescent="0.3">
      <c r="B214">
        <v>1.8600000000000002E-2</v>
      </c>
      <c r="C214">
        <f t="shared" si="6"/>
        <v>1.7431086034383557E-2</v>
      </c>
      <c r="D214">
        <f t="shared" si="7"/>
        <v>0.81484668355225853</v>
      </c>
      <c r="E214">
        <f t="shared" si="8"/>
        <v>-19.367873371537286</v>
      </c>
    </row>
    <row r="215" spans="2:5" x14ac:dyDescent="0.3">
      <c r="B215">
        <v>1.8700000000000001E-2</v>
      </c>
      <c r="C215">
        <f t="shared" si="6"/>
        <v>1.7512377024005068E-2</v>
      </c>
      <c r="D215">
        <f t="shared" si="7"/>
        <v>0.81290989621510479</v>
      </c>
      <c r="E215">
        <f t="shared" si="8"/>
        <v>-19.458196693338962</v>
      </c>
    </row>
    <row r="216" spans="2:5" x14ac:dyDescent="0.3">
      <c r="B216">
        <v>1.8800000000000001E-2</v>
      </c>
      <c r="C216">
        <f t="shared" si="6"/>
        <v>1.7593473431659644E-2</v>
      </c>
      <c r="D216">
        <f t="shared" si="7"/>
        <v>0.81096407654577085</v>
      </c>
      <c r="E216">
        <f t="shared" si="8"/>
        <v>-19.548303812955158</v>
      </c>
    </row>
    <row r="217" spans="2:5" x14ac:dyDescent="0.3">
      <c r="B217">
        <v>1.89E-2</v>
      </c>
      <c r="C217">
        <f t="shared" si="6"/>
        <v>1.7674374356276092E-2</v>
      </c>
      <c r="D217">
        <f t="shared" si="7"/>
        <v>0.80900924616447534</v>
      </c>
      <c r="E217">
        <f t="shared" si="8"/>
        <v>-19.638193729195656</v>
      </c>
    </row>
    <row r="218" spans="2:5" x14ac:dyDescent="0.3">
      <c r="B218">
        <v>1.9E-2</v>
      </c>
      <c r="C218">
        <f t="shared" si="6"/>
        <v>1.7755078898955248E-2</v>
      </c>
      <c r="D218">
        <f t="shared" si="7"/>
        <v>0.80704542679155578</v>
      </c>
      <c r="E218">
        <f t="shared" si="8"/>
        <v>-19.727865443283608</v>
      </c>
    </row>
    <row r="219" spans="2:5" x14ac:dyDescent="0.3">
      <c r="B219">
        <v>1.9100000000000002E-2</v>
      </c>
      <c r="C219">
        <f t="shared" si="6"/>
        <v>1.7835586162979974E-2</v>
      </c>
      <c r="D219">
        <f t="shared" si="7"/>
        <v>0.80507264024722736</v>
      </c>
      <c r="E219">
        <f t="shared" si="8"/>
        <v>-19.817317958866639</v>
      </c>
    </row>
    <row r="220" spans="2:5" x14ac:dyDescent="0.3">
      <c r="B220">
        <v>1.9200000000000002E-2</v>
      </c>
      <c r="C220">
        <f t="shared" si="6"/>
        <v>1.7915895253825108E-2</v>
      </c>
      <c r="D220">
        <f t="shared" si="7"/>
        <v>0.80309090845134068</v>
      </c>
      <c r="E220">
        <f t="shared" si="8"/>
        <v>-19.906550282027897</v>
      </c>
    </row>
    <row r="221" spans="2:5" x14ac:dyDescent="0.3">
      <c r="B221">
        <v>1.9300000000000001E-2</v>
      </c>
      <c r="C221">
        <f t="shared" si="6"/>
        <v>1.7996005279167421E-2</v>
      </c>
      <c r="D221">
        <f t="shared" si="7"/>
        <v>0.80110025342313795</v>
      </c>
      <c r="E221">
        <f t="shared" si="8"/>
        <v>-19.995561421297133</v>
      </c>
    </row>
    <row r="222" spans="2:5" x14ac:dyDescent="0.3">
      <c r="B222">
        <v>1.9400000000000001E-2</v>
      </c>
      <c r="C222">
        <f t="shared" ref="C222:C285" si="9">C221+D222*(B222-B221)</f>
        <v>1.8075915348895522E-2</v>
      </c>
      <c r="D222">
        <f t="shared" ref="D222:D285" si="10">D221+E221/$C$3*(B222-B221)</f>
        <v>0.7991006972810083</v>
      </c>
      <c r="E222">
        <f t="shared" ref="E222:E285" si="11">-$C$15*C222</f>
        <v>-20.08435038766169</v>
      </c>
    </row>
    <row r="223" spans="2:5" x14ac:dyDescent="0.3">
      <c r="B223">
        <v>1.95E-2</v>
      </c>
      <c r="C223">
        <f t="shared" si="9"/>
        <v>1.8155624575119746E-2</v>
      </c>
      <c r="D223">
        <f t="shared" si="10"/>
        <v>0.79709226224224217</v>
      </c>
      <c r="E223">
        <f t="shared" si="11"/>
        <v>-20.172916194577496</v>
      </c>
    </row>
    <row r="224" spans="2:5" x14ac:dyDescent="0.3">
      <c r="B224">
        <v>1.9599999999999999E-2</v>
      </c>
      <c r="C224">
        <f t="shared" si="9"/>
        <v>1.8235132072182022E-2</v>
      </c>
      <c r="D224">
        <f t="shared" si="10"/>
        <v>0.79507497062278443</v>
      </c>
      <c r="E224">
        <f t="shared" si="11"/>
        <v>-20.261257857980024</v>
      </c>
    </row>
    <row r="225" spans="2:5" x14ac:dyDescent="0.3">
      <c r="B225">
        <v>1.9700000000000002E-2</v>
      </c>
      <c r="C225">
        <f t="shared" si="9"/>
        <v>1.8314436956665722E-2</v>
      </c>
      <c r="D225">
        <f t="shared" si="10"/>
        <v>0.79304884483698634</v>
      </c>
      <c r="E225">
        <f t="shared" si="11"/>
        <v>-20.349374396295246</v>
      </c>
    </row>
    <row r="226" spans="2:5" x14ac:dyDescent="0.3">
      <c r="B226">
        <v>1.9800000000000002E-2</v>
      </c>
      <c r="C226">
        <f t="shared" si="9"/>
        <v>1.8393538347405456E-2</v>
      </c>
      <c r="D226">
        <f t="shared" si="10"/>
        <v>0.79101390739735689</v>
      </c>
      <c r="E226">
        <f t="shared" si="11"/>
        <v>-20.437264830450506</v>
      </c>
    </row>
    <row r="227" spans="2:5" x14ac:dyDescent="0.3">
      <c r="B227">
        <v>1.9900000000000001E-2</v>
      </c>
      <c r="C227">
        <f t="shared" si="9"/>
        <v>1.8472435365496885E-2</v>
      </c>
      <c r="D227">
        <f t="shared" si="10"/>
        <v>0.78897018091431181</v>
      </c>
      <c r="E227">
        <f t="shared" si="11"/>
        <v>-20.524928183885429</v>
      </c>
    </row>
    <row r="228" spans="2:5" x14ac:dyDescent="0.3">
      <c r="B228">
        <v>0.02</v>
      </c>
      <c r="C228">
        <f t="shared" si="9"/>
        <v>1.8551127134306476E-2</v>
      </c>
      <c r="D228">
        <f t="shared" si="10"/>
        <v>0.78691768809592333</v>
      </c>
      <c r="E228">
        <f t="shared" si="11"/>
        <v>-20.612363482562753</v>
      </c>
    </row>
    <row r="229" spans="2:5" x14ac:dyDescent="0.3">
      <c r="B229">
        <v>2.01E-2</v>
      </c>
      <c r="C229">
        <f t="shared" si="9"/>
        <v>1.8629612779481244E-2</v>
      </c>
      <c r="D229">
        <f t="shared" si="10"/>
        <v>0.78485645174766705</v>
      </c>
      <c r="E229">
        <f t="shared" si="11"/>
        <v>-20.699569754979159</v>
      </c>
    </row>
    <row r="230" spans="2:5" x14ac:dyDescent="0.3">
      <c r="B230">
        <v>2.0200000000000003E-2</v>
      </c>
      <c r="C230">
        <f t="shared" si="9"/>
        <v>1.8707891428958463E-2</v>
      </c>
      <c r="D230">
        <f t="shared" si="10"/>
        <v>0.78278649477216911</v>
      </c>
      <c r="E230">
        <f t="shared" si="11"/>
        <v>-20.786546032176069</v>
      </c>
    </row>
    <row r="231" spans="2:5" x14ac:dyDescent="0.3">
      <c r="B231">
        <v>2.0300000000000002E-2</v>
      </c>
      <c r="C231">
        <f t="shared" si="9"/>
        <v>1.8785962212975359E-2</v>
      </c>
      <c r="D231">
        <f t="shared" si="10"/>
        <v>0.78070784016895156</v>
      </c>
      <c r="E231">
        <f t="shared" si="11"/>
        <v>-20.873291347750399</v>
      </c>
    </row>
    <row r="232" spans="2:5" x14ac:dyDescent="0.3">
      <c r="B232">
        <v>2.0400000000000001E-2</v>
      </c>
      <c r="C232">
        <f t="shared" si="9"/>
        <v>1.8863824264078777E-2</v>
      </c>
      <c r="D232">
        <f t="shared" si="10"/>
        <v>0.77862051103417651</v>
      </c>
      <c r="E232">
        <f t="shared" si="11"/>
        <v>-20.959804737865309</v>
      </c>
    </row>
    <row r="233" spans="2:5" x14ac:dyDescent="0.3">
      <c r="B233">
        <v>2.0500000000000001E-2</v>
      </c>
      <c r="C233">
        <f t="shared" si="9"/>
        <v>1.8941476717134816E-2</v>
      </c>
      <c r="D233">
        <f t="shared" si="10"/>
        <v>0.77652453056038995</v>
      </c>
      <c r="E233">
        <f t="shared" si="11"/>
        <v>-21.046085241260904</v>
      </c>
    </row>
    <row r="234" spans="2:5" x14ac:dyDescent="0.3">
      <c r="B234">
        <v>2.06E-2</v>
      </c>
      <c r="C234">
        <f t="shared" si="9"/>
        <v>1.9018918709338441E-2</v>
      </c>
      <c r="D234">
        <f t="shared" si="10"/>
        <v>0.77441992203626386</v>
      </c>
      <c r="E234">
        <f t="shared" si="11"/>
        <v>-21.132131899264934</v>
      </c>
    </row>
    <row r="235" spans="2:5" x14ac:dyDescent="0.3">
      <c r="B235">
        <v>2.07E-2</v>
      </c>
      <c r="C235">
        <f t="shared" si="9"/>
        <v>1.9096149380223075E-2</v>
      </c>
      <c r="D235">
        <f t="shared" si="10"/>
        <v>0.77230670884633734</v>
      </c>
      <c r="E235">
        <f t="shared" si="11"/>
        <v>-21.217943755803415</v>
      </c>
    </row>
    <row r="236" spans="2:5" x14ac:dyDescent="0.3">
      <c r="B236">
        <v>2.0800000000000003E-2</v>
      </c>
      <c r="C236">
        <f t="shared" si="9"/>
        <v>1.9173167871670154E-2</v>
      </c>
      <c r="D236">
        <f t="shared" si="10"/>
        <v>0.77018491447075699</v>
      </c>
      <c r="E236">
        <f t="shared" si="11"/>
        <v>-21.303519857411281</v>
      </c>
    </row>
    <row r="237" spans="2:5" x14ac:dyDescent="0.3">
      <c r="B237">
        <v>2.0900000000000002E-2</v>
      </c>
      <c r="C237">
        <f t="shared" si="9"/>
        <v>1.9249973327918654E-2</v>
      </c>
      <c r="D237">
        <f t="shared" si="10"/>
        <v>0.76805456248501591</v>
      </c>
      <c r="E237">
        <f t="shared" si="11"/>
        <v>-21.388859253242948</v>
      </c>
    </row>
    <row r="238" spans="2:5" x14ac:dyDescent="0.3">
      <c r="B238">
        <v>2.1000000000000001E-2</v>
      </c>
      <c r="C238">
        <f t="shared" si="9"/>
        <v>1.9326564895574622E-2</v>
      </c>
      <c r="D238">
        <f t="shared" si="10"/>
        <v>0.76591567655969162</v>
      </c>
      <c r="E238">
        <f t="shared" si="11"/>
        <v>-21.473960995082912</v>
      </c>
    </row>
    <row r="239" spans="2:5" x14ac:dyDescent="0.3">
      <c r="B239">
        <v>2.1100000000000001E-2</v>
      </c>
      <c r="C239">
        <f t="shared" si="9"/>
        <v>1.9402941723620639E-2</v>
      </c>
      <c r="D239">
        <f t="shared" si="10"/>
        <v>0.7637682804601833</v>
      </c>
      <c r="E239">
        <f t="shared" si="11"/>
        <v>-21.558824137356265</v>
      </c>
    </row>
    <row r="240" spans="2:5" x14ac:dyDescent="0.3">
      <c r="B240">
        <v>2.12E-2</v>
      </c>
      <c r="C240">
        <f t="shared" si="9"/>
        <v>1.9479102963425282E-2</v>
      </c>
      <c r="D240">
        <f t="shared" si="10"/>
        <v>0.76161239804644765</v>
      </c>
      <c r="E240">
        <f t="shared" si="11"/>
        <v>-21.643447737139201</v>
      </c>
    </row>
    <row r="241" spans="2:5" x14ac:dyDescent="0.3">
      <c r="B241">
        <v>2.1299999999999999E-2</v>
      </c>
      <c r="C241">
        <f t="shared" si="9"/>
        <v>1.9555047768752554E-2</v>
      </c>
      <c r="D241">
        <f t="shared" si="10"/>
        <v>0.75944805327273379</v>
      </c>
      <c r="E241">
        <f t="shared" si="11"/>
        <v>-21.727830854169504</v>
      </c>
    </row>
    <row r="242" spans="2:5" x14ac:dyDescent="0.3">
      <c r="B242">
        <v>2.1400000000000002E-2</v>
      </c>
      <c r="C242">
        <f t="shared" si="9"/>
        <v>1.9630775295771289E-2</v>
      </c>
      <c r="D242">
        <f t="shared" si="10"/>
        <v>0.75727527018731677</v>
      </c>
      <c r="E242">
        <f t="shared" si="11"/>
        <v>-21.811972550856986</v>
      </c>
    </row>
    <row r="243" spans="2:5" x14ac:dyDescent="0.3">
      <c r="B243">
        <v>2.1500000000000002E-2</v>
      </c>
      <c r="C243">
        <f t="shared" si="9"/>
        <v>1.970628470306451E-2</v>
      </c>
      <c r="D243">
        <f t="shared" si="10"/>
        <v>0.75509407293223108</v>
      </c>
      <c r="E243">
        <f t="shared" si="11"/>
        <v>-21.895871892293901</v>
      </c>
    </row>
    <row r="244" spans="2:5" x14ac:dyDescent="0.3">
      <c r="B244">
        <v>2.1600000000000001E-2</v>
      </c>
      <c r="C244">
        <f t="shared" si="9"/>
        <v>1.9781575151638812E-2</v>
      </c>
      <c r="D244">
        <f t="shared" si="10"/>
        <v>0.75290448574300173</v>
      </c>
      <c r="E244">
        <f t="shared" si="11"/>
        <v>-21.979527946265346</v>
      </c>
    </row>
    <row r="245" spans="2:5" x14ac:dyDescent="0.3">
      <c r="B245">
        <v>2.1700000000000001E-2</v>
      </c>
      <c r="C245">
        <f t="shared" si="9"/>
        <v>1.985664580493365E-2</v>
      </c>
      <c r="D245">
        <f t="shared" si="10"/>
        <v>0.75070653294837519</v>
      </c>
      <c r="E245">
        <f t="shared" si="11"/>
        <v>-22.062939783259612</v>
      </c>
    </row>
    <row r="246" spans="2:5" x14ac:dyDescent="0.3">
      <c r="B246">
        <v>2.18E-2</v>
      </c>
      <c r="C246">
        <f t="shared" si="9"/>
        <v>1.9931495828830654E-2</v>
      </c>
      <c r="D246">
        <f t="shared" si="10"/>
        <v>0.74850023897004925</v>
      </c>
      <c r="E246">
        <f t="shared" si="11"/>
        <v>-22.146106476478504</v>
      </c>
    </row>
    <row r="247" spans="2:5" x14ac:dyDescent="0.3">
      <c r="B247">
        <v>2.1899999999999999E-2</v>
      </c>
      <c r="C247">
        <f t="shared" si="9"/>
        <v>2.0006124391662893E-2</v>
      </c>
      <c r="D247">
        <f t="shared" si="10"/>
        <v>0.74628562832240142</v>
      </c>
      <c r="E247">
        <f t="shared" si="11"/>
        <v>-22.22902710184766</v>
      </c>
    </row>
    <row r="248" spans="2:5" x14ac:dyDescent="0.3">
      <c r="B248">
        <v>2.2000000000000002E-2</v>
      </c>
      <c r="C248">
        <f t="shared" si="9"/>
        <v>2.0080530664224116E-2</v>
      </c>
      <c r="D248">
        <f t="shared" si="10"/>
        <v>0.74406272561221654</v>
      </c>
      <c r="E248">
        <f t="shared" si="11"/>
        <v>-22.311700738026794</v>
      </c>
    </row>
    <row r="249" spans="2:5" x14ac:dyDescent="0.3">
      <c r="B249">
        <v>2.2100000000000002E-2</v>
      </c>
      <c r="C249">
        <f t="shared" si="9"/>
        <v>2.0154713819777959E-2</v>
      </c>
      <c r="D249">
        <f t="shared" si="10"/>
        <v>0.74183155553841384</v>
      </c>
      <c r="E249">
        <f t="shared" si="11"/>
        <v>-22.394126466419955</v>
      </c>
    </row>
    <row r="250" spans="2:5" x14ac:dyDescent="0.3">
      <c r="B250">
        <v>2.2200000000000001E-2</v>
      </c>
      <c r="C250">
        <f t="shared" si="9"/>
        <v>2.0228673034067134E-2</v>
      </c>
      <c r="D250">
        <f t="shared" si="10"/>
        <v>0.73959214289177189</v>
      </c>
      <c r="E250">
        <f t="shared" si="11"/>
        <v>-22.476303371185704</v>
      </c>
    </row>
    <row r="251" spans="2:5" x14ac:dyDescent="0.3">
      <c r="B251">
        <v>2.23E-2</v>
      </c>
      <c r="C251">
        <f t="shared" si="9"/>
        <v>2.03024074853226E-2</v>
      </c>
      <c r="D251">
        <f t="shared" si="10"/>
        <v>0.73734451255465328</v>
      </c>
      <c r="E251">
        <f t="shared" si="11"/>
        <v>-22.558230539247333</v>
      </c>
    </row>
    <row r="252" spans="2:5" x14ac:dyDescent="0.3">
      <c r="B252">
        <v>2.24E-2</v>
      </c>
      <c r="C252">
        <f t="shared" si="9"/>
        <v>2.0375916354272671E-2</v>
      </c>
      <c r="D252">
        <f t="shared" si="10"/>
        <v>0.73508868950072859</v>
      </c>
      <c r="E252">
        <f t="shared" si="11"/>
        <v>-22.639907060302967</v>
      </c>
    </row>
    <row r="253" spans="2:5" x14ac:dyDescent="0.3">
      <c r="B253">
        <v>2.2500000000000003E-2</v>
      </c>
      <c r="C253">
        <f t="shared" si="9"/>
        <v>2.0449198824152144E-2</v>
      </c>
      <c r="D253">
        <f t="shared" si="10"/>
        <v>0.73282469879469825</v>
      </c>
      <c r="E253">
        <f t="shared" si="11"/>
        <v>-22.721332026835714</v>
      </c>
    </row>
    <row r="254" spans="2:5" x14ac:dyDescent="0.3">
      <c r="B254">
        <v>2.2600000000000002E-2</v>
      </c>
      <c r="C254">
        <f t="shared" si="9"/>
        <v>2.0522254080711344E-2</v>
      </c>
      <c r="D254">
        <f t="shared" si="10"/>
        <v>0.73055256559201465</v>
      </c>
      <c r="E254">
        <f t="shared" si="11"/>
        <v>-22.802504534123717</v>
      </c>
    </row>
    <row r="255" spans="2:5" x14ac:dyDescent="0.3">
      <c r="B255">
        <v>2.2700000000000001E-2</v>
      </c>
      <c r="C255">
        <f t="shared" si="9"/>
        <v>2.0595081312225205E-2</v>
      </c>
      <c r="D255">
        <f t="shared" si="10"/>
        <v>0.72827231513860224</v>
      </c>
      <c r="E255">
        <f t="shared" si="11"/>
        <v>-22.883423680250228</v>
      </c>
    </row>
    <row r="256" spans="2:5" x14ac:dyDescent="0.3">
      <c r="B256">
        <v>2.2800000000000001E-2</v>
      </c>
      <c r="C256">
        <f t="shared" si="9"/>
        <v>2.0667679709502264E-2</v>
      </c>
      <c r="D256">
        <f t="shared" si="10"/>
        <v>0.72598397277057725</v>
      </c>
      <c r="E256">
        <f t="shared" si="11"/>
        <v>-22.964088566113627</v>
      </c>
    </row>
    <row r="257" spans="2:5" x14ac:dyDescent="0.3">
      <c r="B257">
        <v>2.29E-2</v>
      </c>
      <c r="C257">
        <f t="shared" si="9"/>
        <v>2.0740048465893661E-2</v>
      </c>
      <c r="D257">
        <f t="shared" si="10"/>
        <v>0.72368756391396594</v>
      </c>
      <c r="E257">
        <f t="shared" si="11"/>
        <v>-23.0444982954374</v>
      </c>
    </row>
    <row r="258" spans="2:5" x14ac:dyDescent="0.3">
      <c r="B258">
        <v>2.3E-2</v>
      </c>
      <c r="C258">
        <f t="shared" si="9"/>
        <v>2.0812186777302101E-2</v>
      </c>
      <c r="D258">
        <f t="shared" si="10"/>
        <v>0.72138311408442224</v>
      </c>
      <c r="E258">
        <f t="shared" si="11"/>
        <v>-23.124651974780111</v>
      </c>
    </row>
    <row r="259" spans="2:5" x14ac:dyDescent="0.3">
      <c r="B259">
        <v>2.3100000000000002E-2</v>
      </c>
      <c r="C259">
        <f t="shared" si="9"/>
        <v>2.0884093842190799E-2</v>
      </c>
      <c r="D259">
        <f t="shared" si="10"/>
        <v>0.71907064888694416</v>
      </c>
      <c r="E259">
        <f t="shared" si="11"/>
        <v>-23.204548713545332</v>
      </c>
    </row>
    <row r="260" spans="2:5" x14ac:dyDescent="0.3">
      <c r="B260">
        <v>2.3200000000000002E-2</v>
      </c>
      <c r="C260">
        <f t="shared" si="9"/>
        <v>2.0955768861592356E-2</v>
      </c>
      <c r="D260">
        <f t="shared" si="10"/>
        <v>0.71675019401558959</v>
      </c>
      <c r="E260">
        <f t="shared" si="11"/>
        <v>-23.284187623991507</v>
      </c>
    </row>
    <row r="261" spans="2:5" x14ac:dyDescent="0.3">
      <c r="B261">
        <v>2.3300000000000001E-2</v>
      </c>
      <c r="C261">
        <f t="shared" si="9"/>
        <v>2.1027211039117675E-2</v>
      </c>
      <c r="D261">
        <f t="shared" si="10"/>
        <v>0.71442177525319051</v>
      </c>
      <c r="E261">
        <f t="shared" si="11"/>
        <v>-23.363567821241862</v>
      </c>
    </row>
    <row r="262" spans="2:5" x14ac:dyDescent="0.3">
      <c r="B262">
        <v>2.3400000000000001E-2</v>
      </c>
      <c r="C262">
        <f t="shared" si="9"/>
        <v>2.109841958096478E-2</v>
      </c>
      <c r="D262">
        <f t="shared" si="10"/>
        <v>0.71208541847106632</v>
      </c>
      <c r="E262">
        <f t="shared" si="11"/>
        <v>-23.4426884232942</v>
      </c>
    </row>
    <row r="263" spans="2:5" x14ac:dyDescent="0.3">
      <c r="B263">
        <v>2.35E-2</v>
      </c>
      <c r="C263">
        <f t="shared" si="9"/>
        <v>2.1169393695927654E-2</v>
      </c>
      <c r="D263">
        <f t="shared" si="10"/>
        <v>0.70974114962873691</v>
      </c>
      <c r="E263">
        <f t="shared" si="11"/>
        <v>-23.521548551030726</v>
      </c>
    </row>
    <row r="264" spans="2:5" x14ac:dyDescent="0.3">
      <c r="B264">
        <v>2.3599999999999999E-2</v>
      </c>
      <c r="C264">
        <f t="shared" si="9"/>
        <v>2.1240132595405015E-2</v>
      </c>
      <c r="D264">
        <f t="shared" si="10"/>
        <v>0.70738899477363382</v>
      </c>
      <c r="E264">
        <f t="shared" si="11"/>
        <v>-23.600147328227795</v>
      </c>
    </row>
    <row r="265" spans="2:5" x14ac:dyDescent="0.3">
      <c r="B265">
        <v>2.3700000000000002E-2</v>
      </c>
      <c r="C265">
        <f t="shared" si="9"/>
        <v>2.13106354934091E-2</v>
      </c>
      <c r="D265">
        <f t="shared" si="10"/>
        <v>0.70502898004081094</v>
      </c>
      <c r="E265">
        <f t="shared" si="11"/>
        <v>-23.678483881565665</v>
      </c>
    </row>
    <row r="266" spans="2:5" x14ac:dyDescent="0.3">
      <c r="B266">
        <v>2.3800000000000002E-2</v>
      </c>
      <c r="C266">
        <f t="shared" si="9"/>
        <v>2.1380901606574364E-2</v>
      </c>
      <c r="D266">
        <f t="shared" si="10"/>
        <v>0.70266113165265442</v>
      </c>
      <c r="E266">
        <f t="shared" si="11"/>
        <v>-23.756557340638182</v>
      </c>
    </row>
    <row r="267" spans="2:5" x14ac:dyDescent="0.3">
      <c r="B267">
        <v>2.3900000000000001E-2</v>
      </c>
      <c r="C267">
        <f t="shared" si="9"/>
        <v>2.1450930154166221E-2</v>
      </c>
      <c r="D267">
        <f t="shared" si="10"/>
        <v>0.70028547591859058</v>
      </c>
      <c r="E267">
        <f t="shared" si="11"/>
        <v>-23.834366837962467</v>
      </c>
    </row>
    <row r="268" spans="2:5" x14ac:dyDescent="0.3">
      <c r="B268">
        <v>2.4E-2</v>
      </c>
      <c r="C268">
        <f t="shared" si="9"/>
        <v>2.15207203580897E-2</v>
      </c>
      <c r="D268">
        <f t="shared" si="10"/>
        <v>0.69790203923479432</v>
      </c>
      <c r="E268">
        <f t="shared" si="11"/>
        <v>-23.911911508988556</v>
      </c>
    </row>
    <row r="269" spans="2:5" x14ac:dyDescent="0.3">
      <c r="B269">
        <v>2.41E-2</v>
      </c>
      <c r="C269">
        <f t="shared" si="9"/>
        <v>2.1590271442898091E-2</v>
      </c>
      <c r="D269">
        <f t="shared" si="10"/>
        <v>0.69551084808389552</v>
      </c>
      <c r="E269">
        <f t="shared" si="11"/>
        <v>-23.989190492108989</v>
      </c>
    </row>
    <row r="270" spans="2:5" x14ac:dyDescent="0.3">
      <c r="B270">
        <v>2.4200000000000003E-2</v>
      </c>
      <c r="C270">
        <f t="shared" si="9"/>
        <v>2.1659582635801561E-2</v>
      </c>
      <c r="D270">
        <f t="shared" si="10"/>
        <v>0.69311192903468455</v>
      </c>
      <c r="E270">
        <f t="shared" si="11"/>
        <v>-24.0662029286684</v>
      </c>
    </row>
    <row r="271" spans="2:5" x14ac:dyDescent="0.3">
      <c r="B271">
        <v>2.4300000000000002E-2</v>
      </c>
      <c r="C271">
        <f t="shared" si="9"/>
        <v>2.1728653166675743E-2</v>
      </c>
      <c r="D271">
        <f t="shared" si="10"/>
        <v>0.69070530874181768</v>
      </c>
      <c r="E271">
        <f t="shared" si="11"/>
        <v>-24.142947962973047</v>
      </c>
    </row>
    <row r="272" spans="2:5" x14ac:dyDescent="0.3">
      <c r="B272">
        <v>2.4400000000000002E-2</v>
      </c>
      <c r="C272">
        <f t="shared" si="9"/>
        <v>2.1797482268070295E-2</v>
      </c>
      <c r="D272">
        <f t="shared" si="10"/>
        <v>0.68829101394552039</v>
      </c>
      <c r="E272">
        <f t="shared" si="11"/>
        <v>-24.219424742300326</v>
      </c>
    </row>
    <row r="273" spans="2:5" x14ac:dyDescent="0.3">
      <c r="B273">
        <v>2.4500000000000001E-2</v>
      </c>
      <c r="C273">
        <f t="shared" si="9"/>
        <v>2.1866069175217422E-2</v>
      </c>
      <c r="D273">
        <f t="shared" si="10"/>
        <v>0.68586907147129039</v>
      </c>
      <c r="E273">
        <f t="shared" si="11"/>
        <v>-24.295632416908248</v>
      </c>
    </row>
    <row r="274" spans="2:5" x14ac:dyDescent="0.3">
      <c r="B274">
        <v>2.46E-2</v>
      </c>
      <c r="C274">
        <f t="shared" si="9"/>
        <v>2.1934413126040383E-2</v>
      </c>
      <c r="D274">
        <f t="shared" si="10"/>
        <v>0.68343950822959953</v>
      </c>
      <c r="E274">
        <f t="shared" si="11"/>
        <v>-24.37157014004487</v>
      </c>
    </row>
    <row r="275" spans="2:5" x14ac:dyDescent="0.3">
      <c r="B275">
        <v>2.47E-2</v>
      </c>
      <c r="C275">
        <f t="shared" si="9"/>
        <v>2.2002513361161942E-2</v>
      </c>
      <c r="D275">
        <f t="shared" si="10"/>
        <v>0.68100235121559505</v>
      </c>
      <c r="E275">
        <f t="shared" si="11"/>
        <v>-24.447237067957712</v>
      </c>
    </row>
    <row r="276" spans="2:5" x14ac:dyDescent="0.3">
      <c r="B276">
        <v>2.4800000000000003E-2</v>
      </c>
      <c r="C276">
        <f t="shared" si="9"/>
        <v>2.2070369123912824E-2</v>
      </c>
      <c r="D276">
        <f t="shared" si="10"/>
        <v>0.67855762750879922</v>
      </c>
      <c r="E276">
        <f t="shared" si="11"/>
        <v>-24.522632359903138</v>
      </c>
    </row>
    <row r="277" spans="2:5" x14ac:dyDescent="0.3">
      <c r="B277">
        <v>2.4900000000000002E-2</v>
      </c>
      <c r="C277">
        <f t="shared" si="9"/>
        <v>2.2137979660340104E-2</v>
      </c>
      <c r="D277">
        <f t="shared" si="10"/>
        <v>0.67610536427280887</v>
      </c>
      <c r="E277">
        <f t="shared" si="11"/>
        <v>-24.597755178155669</v>
      </c>
    </row>
    <row r="278" spans="2:5" x14ac:dyDescent="0.3">
      <c r="B278">
        <v>2.5000000000000001E-2</v>
      </c>
      <c r="C278">
        <f t="shared" si="9"/>
        <v>2.2205344219215602E-2</v>
      </c>
      <c r="D278">
        <f t="shared" si="10"/>
        <v>0.67364558875499336</v>
      </c>
      <c r="E278">
        <f t="shared" si="11"/>
        <v>-24.672604688017337</v>
      </c>
    </row>
    <row r="279" spans="2:5" x14ac:dyDescent="0.3">
      <c r="B279">
        <v>2.5100000000000001E-2</v>
      </c>
      <c r="C279">
        <f t="shared" si="9"/>
        <v>2.2272462052044219E-2</v>
      </c>
      <c r="D279">
        <f t="shared" si="10"/>
        <v>0.67117832828619162</v>
      </c>
      <c r="E279">
        <f t="shared" si="11"/>
        <v>-24.74718005782691</v>
      </c>
    </row>
    <row r="280" spans="2:5" x14ac:dyDescent="0.3">
      <c r="B280">
        <v>2.52E-2</v>
      </c>
      <c r="C280">
        <f t="shared" si="9"/>
        <v>2.233933241307226E-2</v>
      </c>
      <c r="D280">
        <f t="shared" si="10"/>
        <v>0.66870361028040892</v>
      </c>
      <c r="E280">
        <f t="shared" si="11"/>
        <v>-24.821480458969177</v>
      </c>
    </row>
    <row r="281" spans="2:5" x14ac:dyDescent="0.3">
      <c r="B281">
        <v>2.53E-2</v>
      </c>
      <c r="C281">
        <f t="shared" si="9"/>
        <v>2.2405954559295713E-2</v>
      </c>
      <c r="D281">
        <f t="shared" si="10"/>
        <v>0.66622146223451206</v>
      </c>
      <c r="E281">
        <f t="shared" si="11"/>
        <v>-24.895505065884123</v>
      </c>
    </row>
    <row r="282" spans="2:5" x14ac:dyDescent="0.3">
      <c r="B282">
        <v>2.5400000000000002E-2</v>
      </c>
      <c r="C282">
        <f t="shared" si="9"/>
        <v>2.2472327750468507E-2</v>
      </c>
      <c r="D282">
        <f t="shared" si="10"/>
        <v>0.66373191172792356</v>
      </c>
      <c r="E282">
        <f t="shared" si="11"/>
        <v>-24.96925305607612</v>
      </c>
    </row>
    <row r="283" spans="2:5" x14ac:dyDescent="0.3">
      <c r="B283">
        <v>2.5500000000000002E-2</v>
      </c>
      <c r="C283">
        <f t="shared" si="9"/>
        <v>2.2538451249110737E-2</v>
      </c>
      <c r="D283">
        <f t="shared" si="10"/>
        <v>0.66123498642231593</v>
      </c>
      <c r="E283">
        <f t="shared" si="11"/>
        <v>-25.042723610123041</v>
      </c>
    </row>
    <row r="284" spans="2:5" x14ac:dyDescent="0.3">
      <c r="B284">
        <v>2.5600000000000001E-2</v>
      </c>
      <c r="C284">
        <f t="shared" si="9"/>
        <v>2.2604324320516865E-2</v>
      </c>
      <c r="D284">
        <f t="shared" si="10"/>
        <v>0.65873071406130368</v>
      </c>
      <c r="E284">
        <f t="shared" si="11"/>
        <v>-25.115915911685406</v>
      </c>
    </row>
    <row r="285" spans="2:5" x14ac:dyDescent="0.3">
      <c r="B285">
        <v>2.5700000000000001E-2</v>
      </c>
      <c r="C285">
        <f t="shared" si="9"/>
        <v>2.2669946232763877E-2</v>
      </c>
      <c r="D285">
        <f t="shared" si="10"/>
        <v>0.65621912247013514</v>
      </c>
      <c r="E285">
        <f t="shared" si="11"/>
        <v>-25.18882914751542</v>
      </c>
    </row>
    <row r="286" spans="2:5" x14ac:dyDescent="0.3">
      <c r="B286">
        <v>2.58E-2</v>
      </c>
      <c r="C286">
        <f t="shared" ref="C286:C328" si="12">C285+D286*(B286-B285)</f>
        <v>2.2735316256719415E-2</v>
      </c>
      <c r="D286">
        <f t="shared" ref="D286:D328" si="13">D285+E285/$C$3*(B286-B285)</f>
        <v>0.65370023955538359</v>
      </c>
      <c r="E286">
        <f t="shared" ref="E286:E328" si="14">-$C$15*C286</f>
        <v>-25.261462507466018</v>
      </c>
    </row>
    <row r="287" spans="2:5" x14ac:dyDescent="0.3">
      <c r="B287">
        <v>2.5900000000000003E-2</v>
      </c>
      <c r="C287">
        <f t="shared" si="12"/>
        <v>2.280043366604988E-2</v>
      </c>
      <c r="D287">
        <f t="shared" si="13"/>
        <v>0.65117409330463694</v>
      </c>
      <c r="E287">
        <f t="shared" si="14"/>
        <v>-25.333815184499866</v>
      </c>
    </row>
    <row r="288" spans="2:5" x14ac:dyDescent="0.3">
      <c r="B288">
        <v>2.6000000000000002E-2</v>
      </c>
      <c r="C288">
        <f t="shared" si="12"/>
        <v>2.28652977372285E-2</v>
      </c>
      <c r="D288">
        <f t="shared" si="13"/>
        <v>0.64864071178618699</v>
      </c>
      <c r="E288">
        <f t="shared" si="14"/>
        <v>-25.405886374698333</v>
      </c>
    </row>
    <row r="289" spans="2:5" x14ac:dyDescent="0.3">
      <c r="B289">
        <v>2.6100000000000002E-2</v>
      </c>
      <c r="C289">
        <f t="shared" si="12"/>
        <v>2.2929907749543371E-2</v>
      </c>
      <c r="D289">
        <f t="shared" si="13"/>
        <v>0.64610012314871712</v>
      </c>
      <c r="E289">
        <f t="shared" si="14"/>
        <v>-25.477675277270411</v>
      </c>
    </row>
    <row r="290" spans="2:5" x14ac:dyDescent="0.3">
      <c r="B290">
        <v>2.6200000000000001E-2</v>
      </c>
      <c r="C290">
        <f t="shared" si="12"/>
        <v>2.2994262985105471E-2</v>
      </c>
      <c r="D290">
        <f t="shared" si="13"/>
        <v>0.64355235562099011</v>
      </c>
      <c r="E290">
        <f t="shared" si="14"/>
        <v>-25.549181094561632</v>
      </c>
    </row>
    <row r="291" spans="2:5" x14ac:dyDescent="0.3">
      <c r="B291">
        <v>2.63E-2</v>
      </c>
      <c r="C291">
        <f t="shared" si="12"/>
        <v>2.3058362728856623E-2</v>
      </c>
      <c r="D291">
        <f t="shared" si="13"/>
        <v>0.64099743751153393</v>
      </c>
      <c r="E291">
        <f t="shared" si="14"/>
        <v>-25.620403032062914</v>
      </c>
    </row>
    <row r="292" spans="2:5" x14ac:dyDescent="0.3">
      <c r="B292">
        <v>2.64E-2</v>
      </c>
      <c r="C292">
        <f t="shared" si="12"/>
        <v>2.3122206268577455E-2</v>
      </c>
      <c r="D292">
        <f t="shared" si="13"/>
        <v>0.63843539720832765</v>
      </c>
      <c r="E292">
        <f t="shared" si="14"/>
        <v>-25.691340298419394</v>
      </c>
    </row>
    <row r="293" spans="2:5" x14ac:dyDescent="0.3">
      <c r="B293">
        <v>2.6500000000000003E-2</v>
      </c>
      <c r="C293">
        <f t="shared" si="12"/>
        <v>2.3185792894895304E-2</v>
      </c>
      <c r="D293">
        <f t="shared" si="13"/>
        <v>0.6358662631784856</v>
      </c>
      <c r="E293">
        <f t="shared" si="14"/>
        <v>-25.761992105439226</v>
      </c>
    </row>
    <row r="294" spans="2:5" x14ac:dyDescent="0.3">
      <c r="B294">
        <v>2.6600000000000002E-2</v>
      </c>
      <c r="C294">
        <f t="shared" si="12"/>
        <v>2.3249121901292098E-2</v>
      </c>
      <c r="D294">
        <f t="shared" si="13"/>
        <v>0.63329006396794174</v>
      </c>
      <c r="E294">
        <f t="shared" si="14"/>
        <v>-25.832357668102329</v>
      </c>
    </row>
    <row r="295" spans="2:5" x14ac:dyDescent="0.3">
      <c r="B295">
        <v>2.6700000000000002E-2</v>
      </c>
      <c r="C295">
        <f t="shared" si="12"/>
        <v>2.3312192584112209E-2</v>
      </c>
      <c r="D295">
        <f t="shared" si="13"/>
        <v>0.63070682820113155</v>
      </c>
      <c r="E295">
        <f t="shared" si="14"/>
        <v>-25.902436204569121</v>
      </c>
    </row>
    <row r="296" spans="2:5" x14ac:dyDescent="0.3">
      <c r="B296">
        <v>2.6800000000000001E-2</v>
      </c>
      <c r="C296">
        <f t="shared" si="12"/>
        <v>2.3375004242570278E-2</v>
      </c>
      <c r="D296">
        <f t="shared" si="13"/>
        <v>0.62811658458067465</v>
      </c>
      <c r="E296">
        <f t="shared" si="14"/>
        <v>-25.972226936189198</v>
      </c>
    </row>
    <row r="297" spans="2:5" x14ac:dyDescent="0.3">
      <c r="B297">
        <v>2.69E-2</v>
      </c>
      <c r="C297">
        <f t="shared" si="12"/>
        <v>2.3437556178758982E-2</v>
      </c>
      <c r="D297">
        <f t="shared" si="13"/>
        <v>0.6255193618870557</v>
      </c>
      <c r="E297">
        <f t="shared" si="14"/>
        <v>-26.041729087509978</v>
      </c>
    </row>
    <row r="298" spans="2:5" x14ac:dyDescent="0.3">
      <c r="B298">
        <v>2.7E-2</v>
      </c>
      <c r="C298">
        <f t="shared" si="12"/>
        <v>2.3499847697656812E-2</v>
      </c>
      <c r="D298">
        <f t="shared" si="13"/>
        <v>0.62291518897830467</v>
      </c>
      <c r="E298">
        <f t="shared" si="14"/>
        <v>-26.110941886285346</v>
      </c>
    </row>
    <row r="299" spans="2:5" x14ac:dyDescent="0.3">
      <c r="B299">
        <v>2.7100000000000003E-2</v>
      </c>
      <c r="C299">
        <f t="shared" si="12"/>
        <v>2.3561878107135781E-2</v>
      </c>
      <c r="D299">
        <f t="shared" si="13"/>
        <v>0.62030409478967607</v>
      </c>
      <c r="E299">
        <f t="shared" si="14"/>
        <v>-26.179864563484202</v>
      </c>
    </row>
    <row r="300" spans="2:5" x14ac:dyDescent="0.3">
      <c r="B300">
        <v>2.7200000000000002E-2</v>
      </c>
      <c r="C300">
        <f t="shared" si="12"/>
        <v>2.3623646717969113E-2</v>
      </c>
      <c r="D300">
        <f t="shared" si="13"/>
        <v>0.61768610833332771</v>
      </c>
      <c r="E300">
        <f t="shared" si="14"/>
        <v>-26.248496353299014</v>
      </c>
    </row>
    <row r="301" spans="2:5" x14ac:dyDescent="0.3">
      <c r="B301">
        <v>2.7300000000000001E-2</v>
      </c>
      <c r="C301">
        <f t="shared" si="12"/>
        <v>2.3685152843838913E-2</v>
      </c>
      <c r="D301">
        <f t="shared" si="13"/>
        <v>0.61506125869799777</v>
      </c>
      <c r="E301">
        <f t="shared" si="14"/>
        <v>-26.316836493154348</v>
      </c>
    </row>
    <row r="302" spans="2:5" x14ac:dyDescent="0.3">
      <c r="B302">
        <v>2.7400000000000001E-2</v>
      </c>
      <c r="C302">
        <f t="shared" si="12"/>
        <v>2.374639580134378E-2</v>
      </c>
      <c r="D302">
        <f t="shared" si="13"/>
        <v>0.61242957504868234</v>
      </c>
      <c r="E302">
        <f t="shared" si="14"/>
        <v>-26.384884223715311</v>
      </c>
    </row>
    <row r="303" spans="2:5" x14ac:dyDescent="0.3">
      <c r="B303">
        <v>2.75E-2</v>
      </c>
      <c r="C303">
        <f t="shared" si="12"/>
        <v>2.380737491000641E-2</v>
      </c>
      <c r="D303">
        <f t="shared" si="13"/>
        <v>0.60979108662631087</v>
      </c>
      <c r="E303">
        <f t="shared" si="14"/>
        <v>-26.45263878889601</v>
      </c>
    </row>
    <row r="304" spans="2:5" x14ac:dyDescent="0.3">
      <c r="B304">
        <v>2.7600000000000003E-2</v>
      </c>
      <c r="C304">
        <f t="shared" si="12"/>
        <v>2.3868089492281152E-2</v>
      </c>
      <c r="D304">
        <f t="shared" si="13"/>
        <v>0.60714582274742124</v>
      </c>
      <c r="E304">
        <f t="shared" si="14"/>
        <v>-26.520099435867944</v>
      </c>
    </row>
    <row r="305" spans="2:5" x14ac:dyDescent="0.3">
      <c r="B305">
        <v>2.7700000000000002E-2</v>
      </c>
      <c r="C305">
        <f t="shared" si="12"/>
        <v>2.3928538873561535E-2</v>
      </c>
      <c r="D305">
        <f t="shared" si="13"/>
        <v>0.60449381280383441</v>
      </c>
      <c r="E305">
        <f t="shared" si="14"/>
        <v>-26.587265415068373</v>
      </c>
    </row>
    <row r="306" spans="2:5" x14ac:dyDescent="0.3">
      <c r="B306">
        <v>2.7800000000000002E-2</v>
      </c>
      <c r="C306">
        <f t="shared" si="12"/>
        <v>2.3988722382187768E-2</v>
      </c>
      <c r="D306">
        <f t="shared" si="13"/>
        <v>0.60183508626232762</v>
      </c>
      <c r="E306">
        <f t="shared" si="14"/>
        <v>-26.654135980208629</v>
      </c>
    </row>
    <row r="307" spans="2:5" x14ac:dyDescent="0.3">
      <c r="B307">
        <v>2.7900000000000001E-2</v>
      </c>
      <c r="C307">
        <f t="shared" si="12"/>
        <v>2.4048639349454198E-2</v>
      </c>
      <c r="D307">
        <f t="shared" si="13"/>
        <v>0.59916967266430676</v>
      </c>
      <c r="E307">
        <f t="shared" si="14"/>
        <v>-26.720710388282441</v>
      </c>
    </row>
    <row r="308" spans="2:5" x14ac:dyDescent="0.3">
      <c r="B308">
        <v>2.8000000000000001E-2</v>
      </c>
      <c r="C308">
        <f t="shared" si="12"/>
        <v>2.4108289109616744E-2</v>
      </c>
      <c r="D308">
        <f t="shared" si="13"/>
        <v>0.59649760162547849</v>
      </c>
      <c r="E308">
        <f t="shared" si="14"/>
        <v>-26.786987899574161</v>
      </c>
    </row>
    <row r="309" spans="2:5" x14ac:dyDescent="0.3">
      <c r="B309">
        <v>2.81E-2</v>
      </c>
      <c r="C309">
        <f t="shared" si="12"/>
        <v>2.4167670999900297E-2</v>
      </c>
      <c r="D309">
        <f t="shared" si="13"/>
        <v>0.59381890283552108</v>
      </c>
      <c r="E309">
        <f t="shared" si="14"/>
        <v>-26.852967777666997</v>
      </c>
    </row>
    <row r="310" spans="2:5" x14ac:dyDescent="0.3">
      <c r="B310">
        <v>2.8200000000000003E-2</v>
      </c>
      <c r="C310">
        <f t="shared" si="12"/>
        <v>2.4226784360506074E-2</v>
      </c>
      <c r="D310">
        <f t="shared" si="13"/>
        <v>0.59113360605775433</v>
      </c>
      <c r="E310">
        <f t="shared" si="14"/>
        <v>-26.918649289451192</v>
      </c>
    </row>
    <row r="311" spans="2:5" x14ac:dyDescent="0.3">
      <c r="B311">
        <v>2.8300000000000002E-2</v>
      </c>
      <c r="C311">
        <f t="shared" si="12"/>
        <v>2.4285628534618953E-2</v>
      </c>
      <c r="D311">
        <f t="shared" si="13"/>
        <v>0.5884417411288092</v>
      </c>
      <c r="E311">
        <f t="shared" si="14"/>
        <v>-26.984031705132171</v>
      </c>
    </row>
    <row r="312" spans="2:5" x14ac:dyDescent="0.3">
      <c r="B312">
        <v>2.8400000000000002E-2</v>
      </c>
      <c r="C312">
        <f t="shared" si="12"/>
        <v>2.4344202868414783E-2</v>
      </c>
      <c r="D312">
        <f t="shared" si="13"/>
        <v>0.58574333795829603</v>
      </c>
      <c r="E312">
        <f t="shared" si="14"/>
        <v>-27.049114298238649</v>
      </c>
    </row>
    <row r="313" spans="2:5" x14ac:dyDescent="0.3">
      <c r="B313">
        <v>2.8500000000000001E-2</v>
      </c>
      <c r="C313">
        <f t="shared" si="12"/>
        <v>2.4402506711067629E-2</v>
      </c>
      <c r="D313">
        <f t="shared" si="13"/>
        <v>0.58303842652847215</v>
      </c>
      <c r="E313">
        <f t="shared" si="14"/>
        <v>-27.1138963456307</v>
      </c>
    </row>
    <row r="314" spans="2:5" x14ac:dyDescent="0.3">
      <c r="B314">
        <v>2.86E-2</v>
      </c>
      <c r="C314">
        <f t="shared" si="12"/>
        <v>2.446053941475702E-2</v>
      </c>
      <c r="D314">
        <f t="shared" si="13"/>
        <v>0.58032703689390908</v>
      </c>
      <c r="E314">
        <f t="shared" si="14"/>
        <v>-27.178377127507801</v>
      </c>
    </row>
    <row r="315" spans="2:5" x14ac:dyDescent="0.3">
      <c r="B315">
        <v>2.87E-2</v>
      </c>
      <c r="C315">
        <f t="shared" si="12"/>
        <v>2.4518300334675135E-2</v>
      </c>
      <c r="D315">
        <f t="shared" si="13"/>
        <v>0.57760919918115827</v>
      </c>
      <c r="E315">
        <f t="shared" si="14"/>
        <v>-27.242555927416817</v>
      </c>
    </row>
    <row r="316" spans="2:5" x14ac:dyDescent="0.3">
      <c r="B316">
        <v>2.8800000000000003E-2</v>
      </c>
      <c r="C316">
        <f t="shared" si="12"/>
        <v>2.4575788829033978E-2</v>
      </c>
      <c r="D316">
        <f t="shared" si="13"/>
        <v>0.57488494358841646</v>
      </c>
      <c r="E316">
        <f t="shared" si="14"/>
        <v>-27.306432032259973</v>
      </c>
    </row>
    <row r="317" spans="2:5" x14ac:dyDescent="0.3">
      <c r="B317">
        <v>2.8900000000000002E-2</v>
      </c>
      <c r="C317">
        <f t="shared" si="12"/>
        <v>2.4633004259072496E-2</v>
      </c>
      <c r="D317">
        <f t="shared" si="13"/>
        <v>0.57215430038519044</v>
      </c>
      <c r="E317">
        <f t="shared" si="14"/>
        <v>-27.370004732302771</v>
      </c>
    </row>
    <row r="318" spans="2:5" x14ac:dyDescent="0.3">
      <c r="B318">
        <v>2.9000000000000001E-2</v>
      </c>
      <c r="C318">
        <f t="shared" si="12"/>
        <v>2.4689945989063693E-2</v>
      </c>
      <c r="D318">
        <f t="shared" si="13"/>
        <v>0.56941729991196022</v>
      </c>
      <c r="E318">
        <f t="shared" si="14"/>
        <v>-27.433273321181883</v>
      </c>
    </row>
    <row r="319" spans="2:5" x14ac:dyDescent="0.3">
      <c r="B319">
        <v>2.9100000000000001E-2</v>
      </c>
      <c r="C319">
        <f t="shared" si="12"/>
        <v>2.4746613386321677E-2</v>
      </c>
      <c r="D319">
        <f t="shared" si="13"/>
        <v>0.56667397257984209</v>
      </c>
      <c r="E319">
        <f t="shared" si="14"/>
        <v>-27.496237095912974</v>
      </c>
    </row>
    <row r="320" spans="2:5" x14ac:dyDescent="0.3">
      <c r="B320">
        <v>2.92E-2</v>
      </c>
      <c r="C320">
        <f t="shared" si="12"/>
        <v>2.4803005821208701E-2</v>
      </c>
      <c r="D320">
        <f t="shared" si="13"/>
        <v>0.56392434887025078</v>
      </c>
      <c r="E320">
        <f t="shared" si="14"/>
        <v>-27.558895356898557</v>
      </c>
    </row>
    <row r="321" spans="2:5" x14ac:dyDescent="0.3">
      <c r="B321">
        <v>2.9300000000000003E-2</v>
      </c>
      <c r="C321">
        <f t="shared" si="12"/>
        <v>2.4859122667142158E-2</v>
      </c>
      <c r="D321">
        <f t="shared" si="13"/>
        <v>0.56116845933456083</v>
      </c>
      <c r="E321">
        <f t="shared" si="14"/>
        <v>-27.62124740793573</v>
      </c>
    </row>
    <row r="322" spans="2:5" x14ac:dyDescent="0.3">
      <c r="B322">
        <v>2.9400000000000003E-2</v>
      </c>
      <c r="C322">
        <f t="shared" si="12"/>
        <v>2.4914963300601535E-2</v>
      </c>
      <c r="D322">
        <f t="shared" si="13"/>
        <v>0.55840633459376732</v>
      </c>
      <c r="E322">
        <f t="shared" si="14"/>
        <v>-27.683292556223929</v>
      </c>
    </row>
    <row r="323" spans="2:5" x14ac:dyDescent="0.3">
      <c r="B323">
        <v>2.9500000000000002E-2</v>
      </c>
      <c r="C323">
        <f t="shared" si="12"/>
        <v>2.4970527101135349E-2</v>
      </c>
      <c r="D323">
        <f t="shared" si="13"/>
        <v>0.55563800533814489</v>
      </c>
      <c r="E323">
        <f t="shared" si="14"/>
        <v>-27.745030112372611</v>
      </c>
    </row>
    <row r="324" spans="2:5" x14ac:dyDescent="0.3">
      <c r="B324">
        <v>2.9600000000000001E-2</v>
      </c>
      <c r="C324">
        <f t="shared" si="12"/>
        <v>2.5025813451368041E-2</v>
      </c>
      <c r="D324">
        <f t="shared" si="13"/>
        <v>0.55286350232690762</v>
      </c>
      <c r="E324">
        <f t="shared" si="14"/>
        <v>-27.806459390408936</v>
      </c>
    </row>
    <row r="325" spans="2:5" x14ac:dyDescent="0.3">
      <c r="B325">
        <v>2.9700000000000001E-2</v>
      </c>
      <c r="C325">
        <f t="shared" si="12"/>
        <v>2.5080821737006827E-2</v>
      </c>
      <c r="D325">
        <f t="shared" si="13"/>
        <v>0.55008285638786669</v>
      </c>
      <c r="E325">
        <f t="shared" si="14"/>
        <v>-27.867579707785364</v>
      </c>
    </row>
    <row r="326" spans="2:5" x14ac:dyDescent="0.3">
      <c r="B326">
        <v>2.98E-2</v>
      </c>
      <c r="C326">
        <f t="shared" si="12"/>
        <v>2.5135551346848535E-2</v>
      </c>
      <c r="D326">
        <f t="shared" si="13"/>
        <v>0.54729609841708815</v>
      </c>
      <c r="E326">
        <f t="shared" si="14"/>
        <v>-27.92839038538726</v>
      </c>
    </row>
    <row r="327" spans="2:5" x14ac:dyDescent="0.3">
      <c r="B327">
        <v>2.9900000000000003E-2</v>
      </c>
      <c r="C327">
        <f t="shared" si="12"/>
        <v>2.5190001672786393E-2</v>
      </c>
      <c r="D327">
        <f t="shared" si="13"/>
        <v>0.54450325937854938</v>
      </c>
      <c r="E327">
        <f t="shared" si="14"/>
        <v>-27.988890747540434</v>
      </c>
    </row>
    <row r="328" spans="2:5" x14ac:dyDescent="0.3">
      <c r="B328">
        <v>3.0000000000000002E-2</v>
      </c>
      <c r="C328">
        <f t="shared" si="12"/>
        <v>2.5244172109816772E-2</v>
      </c>
      <c r="D328">
        <f t="shared" si="13"/>
        <v>0.54170437030379537</v>
      </c>
      <c r="E328">
        <f t="shared" si="14"/>
        <v>-28.049080122018637</v>
      </c>
    </row>
    <row r="329" spans="2:5" x14ac:dyDescent="0.3">
      <c r="B329">
        <v>3.0100000000000002E-2</v>
      </c>
      <c r="C329">
        <f t="shared" ref="C329:C392" si="15">C328+D329*(B329-B328)</f>
        <v>2.5298062056045931E-2</v>
      </c>
      <c r="D329">
        <f t="shared" ref="D329:D392" si="16">D328+E328/$C$3*(B329-B328)</f>
        <v>0.53889946229159347</v>
      </c>
      <c r="E329">
        <f t="shared" ref="E329:E392" si="17">-$C$15*C329</f>
        <v>-28.108957840051033</v>
      </c>
    </row>
    <row r="330" spans="2:5" x14ac:dyDescent="0.3">
      <c r="B330">
        <v>3.0200000000000001E-2</v>
      </c>
      <c r="C330">
        <f t="shared" si="15"/>
        <v>2.5351670912696689E-2</v>
      </c>
      <c r="D330">
        <f t="shared" si="16"/>
        <v>0.5360885665075884</v>
      </c>
      <c r="E330">
        <f t="shared" si="17"/>
        <v>-28.168523236329655</v>
      </c>
    </row>
    <row r="331" spans="2:5" x14ac:dyDescent="0.3">
      <c r="B331">
        <v>3.0300000000000001E-2</v>
      </c>
      <c r="C331">
        <f t="shared" si="15"/>
        <v>2.5404998084115085E-2</v>
      </c>
      <c r="D331">
        <f t="shared" si="16"/>
        <v>0.53327171418395547</v>
      </c>
      <c r="E331">
        <f t="shared" si="17"/>
        <v>-28.22777564901676</v>
      </c>
    </row>
    <row r="332" spans="2:5" x14ac:dyDescent="0.3">
      <c r="B332">
        <v>3.04E-2</v>
      </c>
      <c r="C332">
        <f t="shared" si="15"/>
        <v>2.5458042977776988E-2</v>
      </c>
      <c r="D332">
        <f t="shared" si="16"/>
        <v>0.53044893661905379</v>
      </c>
      <c r="E332">
        <f t="shared" si="17"/>
        <v>-28.286714419752208</v>
      </c>
    </row>
    <row r="333" spans="2:5" x14ac:dyDescent="0.3">
      <c r="B333">
        <v>3.0500000000000003E-2</v>
      </c>
      <c r="C333">
        <f t="shared" si="15"/>
        <v>2.5510805004294698E-2</v>
      </c>
      <c r="D333">
        <f t="shared" si="16"/>
        <v>0.5276202651770785</v>
      </c>
      <c r="E333">
        <f t="shared" si="17"/>
        <v>-28.345338893660774</v>
      </c>
    </row>
    <row r="334" spans="2:5" x14ac:dyDescent="0.3">
      <c r="B334">
        <v>3.0600000000000002E-2</v>
      </c>
      <c r="C334">
        <f t="shared" si="15"/>
        <v>2.5563283577423469E-2</v>
      </c>
      <c r="D334">
        <f t="shared" si="16"/>
        <v>0.52478573128771244</v>
      </c>
      <c r="E334">
        <f t="shared" si="17"/>
        <v>-28.40364841935941</v>
      </c>
    </row>
    <row r="335" spans="2:5" x14ac:dyDescent="0.3">
      <c r="B335">
        <v>3.0700000000000002E-2</v>
      </c>
      <c r="C335">
        <f t="shared" si="15"/>
        <v>2.5615478114068047E-2</v>
      </c>
      <c r="D335">
        <f t="shared" si="16"/>
        <v>0.52194536644577649</v>
      </c>
      <c r="E335">
        <f t="shared" si="17"/>
        <v>-28.461642348964496</v>
      </c>
    </row>
    <row r="336" spans="2:5" x14ac:dyDescent="0.3">
      <c r="B336">
        <v>3.0800000000000001E-2</v>
      </c>
      <c r="C336">
        <f t="shared" si="15"/>
        <v>2.5667388034289133E-2</v>
      </c>
      <c r="D336">
        <f t="shared" si="16"/>
        <v>0.51909920221088002</v>
      </c>
      <c r="E336">
        <f t="shared" si="17"/>
        <v>-28.519320038099035</v>
      </c>
    </row>
    <row r="337" spans="2:5" x14ac:dyDescent="0.3">
      <c r="B337">
        <v>3.09E-2</v>
      </c>
      <c r="C337">
        <f t="shared" si="15"/>
        <v>2.5719012761309841E-2</v>
      </c>
      <c r="D337">
        <f t="shared" si="16"/>
        <v>0.51624727020707017</v>
      </c>
      <c r="E337">
        <f t="shared" si="17"/>
        <v>-28.576680845899823</v>
      </c>
    </row>
    <row r="338" spans="2:5" x14ac:dyDescent="0.3">
      <c r="B338">
        <v>3.1E-2</v>
      </c>
      <c r="C338">
        <f t="shared" si="15"/>
        <v>2.5770351721522089E-2</v>
      </c>
      <c r="D338">
        <f t="shared" si="16"/>
        <v>0.51338960212248019</v>
      </c>
      <c r="E338">
        <f t="shared" si="17"/>
        <v>-28.633724135024544</v>
      </c>
    </row>
    <row r="339" spans="2:5" x14ac:dyDescent="0.3">
      <c r="B339">
        <v>3.1100000000000003E-2</v>
      </c>
      <c r="C339">
        <f t="shared" si="15"/>
        <v>2.5821404344492989E-2</v>
      </c>
      <c r="D339">
        <f t="shared" si="16"/>
        <v>0.51052622970897765</v>
      </c>
      <c r="E339">
        <f t="shared" si="17"/>
        <v>-28.690449271658874</v>
      </c>
    </row>
    <row r="340" spans="2:5" x14ac:dyDescent="0.3">
      <c r="B340">
        <v>3.1200000000000002E-2</v>
      </c>
      <c r="C340">
        <f t="shared" si="15"/>
        <v>2.587217006297117E-2</v>
      </c>
      <c r="D340">
        <f t="shared" si="16"/>
        <v>0.50765718478181177</v>
      </c>
      <c r="E340">
        <f t="shared" si="17"/>
        <v>-28.746855625523523</v>
      </c>
    </row>
    <row r="341" spans="2:5" x14ac:dyDescent="0.3">
      <c r="B341">
        <v>3.1300000000000001E-2</v>
      </c>
      <c r="C341">
        <f t="shared" si="15"/>
        <v>2.5922648312893096E-2</v>
      </c>
      <c r="D341">
        <f t="shared" si="16"/>
        <v>0.50478249921925944</v>
      </c>
      <c r="E341">
        <f t="shared" si="17"/>
        <v>-28.802942569881218</v>
      </c>
    </row>
    <row r="342" spans="2:5" x14ac:dyDescent="0.3">
      <c r="B342">
        <v>3.1400000000000004E-2</v>
      </c>
      <c r="C342">
        <f t="shared" si="15"/>
        <v>2.5972838533389324E-2</v>
      </c>
      <c r="D342">
        <f t="shared" si="16"/>
        <v>0.50190220496227123</v>
      </c>
      <c r="E342">
        <f t="shared" si="17"/>
        <v>-28.858709481543691</v>
      </c>
    </row>
    <row r="343" spans="2:5" x14ac:dyDescent="0.3">
      <c r="B343">
        <v>3.15E-2</v>
      </c>
      <c r="C343">
        <f t="shared" si="15"/>
        <v>2.6022740166790733E-2</v>
      </c>
      <c r="D343">
        <f t="shared" si="16"/>
        <v>0.49901633401411699</v>
      </c>
      <c r="E343">
        <f t="shared" si="17"/>
        <v>-28.914155740878591</v>
      </c>
    </row>
    <row r="344" spans="2:5" x14ac:dyDescent="0.3">
      <c r="B344">
        <v>3.1600000000000003E-2</v>
      </c>
      <c r="C344">
        <f t="shared" si="15"/>
        <v>2.6072352658634737E-2</v>
      </c>
      <c r="D344">
        <f t="shared" si="16"/>
        <v>0.49612491844002904</v>
      </c>
      <c r="E344">
        <f t="shared" si="17"/>
        <v>-28.969280731816372</v>
      </c>
    </row>
    <row r="345" spans="2:5" x14ac:dyDescent="0.3">
      <c r="B345">
        <v>3.1699999999999999E-2</v>
      </c>
      <c r="C345">
        <f t="shared" si="15"/>
        <v>2.6121675457671419E-2</v>
      </c>
      <c r="D345">
        <f t="shared" si="16"/>
        <v>0.4932279903668475</v>
      </c>
      <c r="E345">
        <f t="shared" si="17"/>
        <v>-29.024083841857131</v>
      </c>
    </row>
    <row r="346" spans="2:5" x14ac:dyDescent="0.3">
      <c r="B346">
        <v>3.1800000000000002E-2</v>
      </c>
      <c r="C346">
        <f t="shared" si="15"/>
        <v>2.6170708015869685E-2</v>
      </c>
      <c r="D346">
        <f t="shared" si="16"/>
        <v>0.49032558198266168</v>
      </c>
      <c r="E346">
        <f t="shared" si="17"/>
        <v>-29.078564462077427</v>
      </c>
    </row>
    <row r="347" spans="2:5" x14ac:dyDescent="0.3">
      <c r="B347">
        <v>3.1900000000000005E-2</v>
      </c>
      <c r="C347">
        <f t="shared" si="15"/>
        <v>2.6219449788423332E-2</v>
      </c>
      <c r="D347">
        <f t="shared" si="16"/>
        <v>0.48741772553645385</v>
      </c>
      <c r="E347">
        <f t="shared" si="17"/>
        <v>-29.132721987137035</v>
      </c>
    </row>
    <row r="348" spans="2:5" x14ac:dyDescent="0.3">
      <c r="B348">
        <v>3.2000000000000001E-2</v>
      </c>
      <c r="C348">
        <f t="shared" si="15"/>
        <v>2.6267900233757104E-2</v>
      </c>
      <c r="D348">
        <f t="shared" si="16"/>
        <v>0.48450445333774028</v>
      </c>
      <c r="E348">
        <f t="shared" si="17"/>
        <v>-29.186555815285672</v>
      </c>
    </row>
    <row r="349" spans="2:5" x14ac:dyDescent="0.3">
      <c r="B349">
        <v>3.2100000000000004E-2</v>
      </c>
      <c r="C349">
        <f t="shared" si="15"/>
        <v>2.6316058813532727E-2</v>
      </c>
      <c r="D349">
        <f t="shared" si="16"/>
        <v>0.48158579775621163</v>
      </c>
      <c r="E349">
        <f t="shared" si="17"/>
        <v>-29.240065348369697</v>
      </c>
    </row>
    <row r="350" spans="2:5" x14ac:dyDescent="0.3">
      <c r="B350">
        <v>3.2199999999999999E-2</v>
      </c>
      <c r="C350">
        <f t="shared" si="15"/>
        <v>2.6363924992654861E-2</v>
      </c>
      <c r="D350">
        <f t="shared" si="16"/>
        <v>0.47866179122137475</v>
      </c>
      <c r="E350">
        <f t="shared" si="17"/>
        <v>-29.293249991838735</v>
      </c>
    </row>
    <row r="351" spans="2:5" x14ac:dyDescent="0.3">
      <c r="B351">
        <v>3.2300000000000002E-2</v>
      </c>
      <c r="C351">
        <f t="shared" si="15"/>
        <v>2.6411498239277083E-2</v>
      </c>
      <c r="D351">
        <f t="shared" si="16"/>
        <v>0.47573246622219079</v>
      </c>
      <c r="E351">
        <f t="shared" si="17"/>
        <v>-29.346109154752313</v>
      </c>
    </row>
    <row r="352" spans="2:5" x14ac:dyDescent="0.3">
      <c r="B352">
        <v>3.2399999999999998E-2</v>
      </c>
      <c r="C352">
        <f t="shared" si="15"/>
        <v>2.6458778024807752E-2</v>
      </c>
      <c r="D352">
        <f t="shared" si="16"/>
        <v>0.4727978553067157</v>
      </c>
      <c r="E352">
        <f t="shared" si="17"/>
        <v>-29.398642249786391</v>
      </c>
    </row>
    <row r="353" spans="2:5" x14ac:dyDescent="0.3">
      <c r="B353">
        <v>3.2500000000000001E-2</v>
      </c>
      <c r="C353">
        <f t="shared" si="15"/>
        <v>2.6505763823915927E-2</v>
      </c>
      <c r="D353">
        <f t="shared" si="16"/>
        <v>0.46985799108173698</v>
      </c>
      <c r="E353">
        <f t="shared" si="17"/>
        <v>-29.450848693239919</v>
      </c>
    </row>
    <row r="354" spans="2:5" x14ac:dyDescent="0.3">
      <c r="B354">
        <v>3.2600000000000004E-2</v>
      </c>
      <c r="C354">
        <f t="shared" si="15"/>
        <v>2.6552455114537171E-2</v>
      </c>
      <c r="D354">
        <f t="shared" si="16"/>
        <v>0.46691290621241288</v>
      </c>
      <c r="E354">
        <f t="shared" si="17"/>
        <v>-29.502727905041301</v>
      </c>
    </row>
    <row r="355" spans="2:5" x14ac:dyDescent="0.3">
      <c r="B355">
        <v>3.27E-2</v>
      </c>
      <c r="C355">
        <f t="shared" si="15"/>
        <v>2.6598851377879359E-2</v>
      </c>
      <c r="D355">
        <f t="shared" si="16"/>
        <v>0.46396263342190885</v>
      </c>
      <c r="E355">
        <f t="shared" si="17"/>
        <v>-29.554279308754843</v>
      </c>
    </row>
    <row r="356" spans="2:5" x14ac:dyDescent="0.3">
      <c r="B356">
        <v>3.2800000000000003E-2</v>
      </c>
      <c r="C356">
        <f t="shared" si="15"/>
        <v>2.6644952098428463E-2</v>
      </c>
      <c r="D356">
        <f t="shared" si="16"/>
        <v>0.4610072054910333</v>
      </c>
      <c r="E356">
        <f t="shared" si="17"/>
        <v>-29.605502331587179</v>
      </c>
    </row>
    <row r="357" spans="2:5" x14ac:dyDescent="0.3">
      <c r="B357">
        <v>3.2899999999999999E-2</v>
      </c>
      <c r="C357">
        <f t="shared" si="15"/>
        <v>2.669075676395425E-2</v>
      </c>
      <c r="D357">
        <f t="shared" si="16"/>
        <v>0.45804665525787469</v>
      </c>
      <c r="E357">
        <f t="shared" si="17"/>
        <v>-29.656396404393611</v>
      </c>
    </row>
    <row r="358" spans="2:5" x14ac:dyDescent="0.3">
      <c r="B358">
        <v>3.3000000000000002E-2</v>
      </c>
      <c r="C358">
        <f t="shared" si="15"/>
        <v>2.6736264865515995E-2</v>
      </c>
      <c r="D358">
        <f t="shared" si="16"/>
        <v>0.45508101561743525</v>
      </c>
      <c r="E358">
        <f t="shared" si="17"/>
        <v>-29.706960961684437</v>
      </c>
    </row>
    <row r="359" spans="2:5" x14ac:dyDescent="0.3">
      <c r="B359">
        <v>3.3100000000000004E-2</v>
      </c>
      <c r="C359">
        <f t="shared" si="15"/>
        <v>2.6781475897468123E-2</v>
      </c>
      <c r="D359">
        <f t="shared" si="16"/>
        <v>0.45211031952126673</v>
      </c>
      <c r="E359">
        <f t="shared" si="17"/>
        <v>-29.757195441631247</v>
      </c>
    </row>
    <row r="360" spans="2:5" x14ac:dyDescent="0.3">
      <c r="B360">
        <v>3.32E-2</v>
      </c>
      <c r="C360">
        <f t="shared" si="15"/>
        <v>2.682638935746583E-2</v>
      </c>
      <c r="D360">
        <f t="shared" si="16"/>
        <v>0.44913459997710375</v>
      </c>
      <c r="E360">
        <f t="shared" si="17"/>
        <v>-29.807099286073143</v>
      </c>
    </row>
    <row r="361" spans="2:5" x14ac:dyDescent="0.3">
      <c r="B361">
        <v>3.3300000000000003E-2</v>
      </c>
      <c r="C361">
        <f t="shared" si="15"/>
        <v>2.6871004746470681E-2</v>
      </c>
      <c r="D361">
        <f t="shared" si="16"/>
        <v>0.44615389004849637</v>
      </c>
      <c r="E361">
        <f t="shared" si="17"/>
        <v>-29.856671940522979</v>
      </c>
    </row>
    <row r="362" spans="2:5" x14ac:dyDescent="0.3">
      <c r="B362">
        <v>3.3399999999999999E-2</v>
      </c>
      <c r="C362">
        <f t="shared" si="15"/>
        <v>2.6915321568756125E-2</v>
      </c>
      <c r="D362">
        <f t="shared" si="16"/>
        <v>0.44316822285444418</v>
      </c>
      <c r="E362">
        <f t="shared" si="17"/>
        <v>-29.905912854173472</v>
      </c>
    </row>
    <row r="363" spans="2:5" x14ac:dyDescent="0.3">
      <c r="B363">
        <v>3.3500000000000002E-2</v>
      </c>
      <c r="C363">
        <f t="shared" si="15"/>
        <v>2.6959339331913027E-2</v>
      </c>
      <c r="D363">
        <f t="shared" si="16"/>
        <v>0.44017763156902673</v>
      </c>
      <c r="E363">
        <f t="shared" si="17"/>
        <v>-29.954821479903362</v>
      </c>
    </row>
    <row r="364" spans="2:5" x14ac:dyDescent="0.3">
      <c r="B364">
        <v>3.3600000000000005E-2</v>
      </c>
      <c r="C364">
        <f t="shared" si="15"/>
        <v>2.7003057546855131E-2</v>
      </c>
      <c r="D364">
        <f t="shared" si="16"/>
        <v>0.43718214942103628</v>
      </c>
      <c r="E364">
        <f t="shared" si="17"/>
        <v>-30.003397274283479</v>
      </c>
    </row>
    <row r="365" spans="2:5" x14ac:dyDescent="0.3">
      <c r="B365">
        <v>3.3700000000000001E-2</v>
      </c>
      <c r="C365">
        <f t="shared" si="15"/>
        <v>2.7046475727824489E-2</v>
      </c>
      <c r="D365">
        <f t="shared" si="16"/>
        <v>0.43418180969360803</v>
      </c>
      <c r="E365">
        <f t="shared" si="17"/>
        <v>-30.051639697582765</v>
      </c>
    </row>
    <row r="366" spans="2:5" x14ac:dyDescent="0.3">
      <c r="B366">
        <v>3.3800000000000004E-2</v>
      </c>
      <c r="C366">
        <f t="shared" si="15"/>
        <v>2.7089593392396874E-2</v>
      </c>
      <c r="D366">
        <f t="shared" si="16"/>
        <v>0.43117664572384967</v>
      </c>
      <c r="E366">
        <f t="shared" si="17"/>
        <v>-30.099548213774305</v>
      </c>
    </row>
    <row r="367" spans="2:5" x14ac:dyDescent="0.3">
      <c r="B367">
        <v>3.39E-2</v>
      </c>
      <c r="C367">
        <f t="shared" si="15"/>
        <v>2.713241006148712E-2</v>
      </c>
      <c r="D367">
        <f t="shared" si="16"/>
        <v>0.42816669090247239</v>
      </c>
      <c r="E367">
        <f t="shared" si="17"/>
        <v>-30.147122290541244</v>
      </c>
    </row>
    <row r="368" spans="2:5" x14ac:dyDescent="0.3">
      <c r="B368">
        <v>3.4000000000000002E-2</v>
      </c>
      <c r="C368">
        <f t="shared" si="15"/>
        <v>2.7174925259354464E-2</v>
      </c>
      <c r="D368">
        <f t="shared" si="16"/>
        <v>0.4251519786734182</v>
      </c>
      <c r="E368">
        <f t="shared" si="17"/>
        <v>-30.194361399282737</v>
      </c>
    </row>
    <row r="369" spans="2:5" x14ac:dyDescent="0.3">
      <c r="B369">
        <v>3.4099999999999998E-2</v>
      </c>
      <c r="C369">
        <f t="shared" si="15"/>
        <v>2.7217138513607811E-2</v>
      </c>
      <c r="D369">
        <f t="shared" si="16"/>
        <v>0.42213254253349003</v>
      </c>
      <c r="E369">
        <f t="shared" si="17"/>
        <v>-30.24126501511979</v>
      </c>
    </row>
    <row r="370" spans="2:5" x14ac:dyDescent="0.3">
      <c r="B370">
        <v>3.4200000000000001E-2</v>
      </c>
      <c r="C370">
        <f t="shared" si="15"/>
        <v>2.725904935521101E-2</v>
      </c>
      <c r="D370">
        <f t="shared" si="16"/>
        <v>0.41910841603197796</v>
      </c>
      <c r="E370">
        <f t="shared" si="17"/>
        <v>-30.28783261690112</v>
      </c>
    </row>
    <row r="371" spans="2:5" x14ac:dyDescent="0.3">
      <c r="B371">
        <v>3.4300000000000004E-2</v>
      </c>
      <c r="C371">
        <f t="shared" si="15"/>
        <v>2.7300657318488041E-2</v>
      </c>
      <c r="D371">
        <f t="shared" si="16"/>
        <v>0.41607963277028776</v>
      </c>
      <c r="E371">
        <f t="shared" si="17"/>
        <v>-30.334063687208932</v>
      </c>
    </row>
    <row r="372" spans="2:5" x14ac:dyDescent="0.3">
      <c r="B372">
        <v>3.44E-2</v>
      </c>
      <c r="C372">
        <f t="shared" si="15"/>
        <v>2.7341961941128194E-2</v>
      </c>
      <c r="D372">
        <f t="shared" si="16"/>
        <v>0.41304622640156696</v>
      </c>
      <c r="E372">
        <f t="shared" si="17"/>
        <v>-30.379957712364661</v>
      </c>
    </row>
    <row r="373" spans="2:5" x14ac:dyDescent="0.3">
      <c r="B373">
        <v>3.4500000000000003E-2</v>
      </c>
      <c r="C373">
        <f t="shared" si="15"/>
        <v>2.7382962764191228E-2</v>
      </c>
      <c r="D373">
        <f t="shared" si="16"/>
        <v>0.41000823063033043</v>
      </c>
      <c r="E373">
        <f t="shared" si="17"/>
        <v>-30.425514182434696</v>
      </c>
    </row>
    <row r="374" spans="2:5" x14ac:dyDescent="0.3">
      <c r="B374">
        <v>3.4599999999999999E-2</v>
      </c>
      <c r="C374">
        <f t="shared" si="15"/>
        <v>2.7423659332112434E-2</v>
      </c>
      <c r="D374">
        <f t="shared" si="16"/>
        <v>0.40696567921208709</v>
      </c>
      <c r="E374">
        <f t="shared" si="17"/>
        <v>-30.470732591236036</v>
      </c>
    </row>
    <row r="375" spans="2:5" x14ac:dyDescent="0.3">
      <c r="B375">
        <v>3.4700000000000002E-2</v>
      </c>
      <c r="C375">
        <f t="shared" si="15"/>
        <v>2.7464051192707731E-2</v>
      </c>
      <c r="D375">
        <f t="shared" si="16"/>
        <v>0.40391860595296342</v>
      </c>
      <c r="E375">
        <f t="shared" si="17"/>
        <v>-30.515612436341922</v>
      </c>
    </row>
    <row r="376" spans="2:5" x14ac:dyDescent="0.3">
      <c r="B376">
        <v>3.4800000000000005E-2</v>
      </c>
      <c r="C376">
        <f t="shared" si="15"/>
        <v>2.7504137897178666E-2</v>
      </c>
      <c r="D376">
        <f t="shared" si="16"/>
        <v>0.40086704470932916</v>
      </c>
      <c r="E376">
        <f t="shared" si="17"/>
        <v>-30.560153219087407</v>
      </c>
    </row>
    <row r="377" spans="2:5" x14ac:dyDescent="0.3">
      <c r="B377">
        <v>3.49E-2</v>
      </c>
      <c r="C377">
        <f t="shared" si="15"/>
        <v>2.7543919000117406E-2</v>
      </c>
      <c r="D377">
        <f t="shared" si="16"/>
        <v>0.39781102938742052</v>
      </c>
      <c r="E377">
        <f t="shared" si="17"/>
        <v>-30.604354444574895</v>
      </c>
    </row>
    <row r="378" spans="2:5" x14ac:dyDescent="0.3">
      <c r="B378">
        <v>3.5000000000000003E-2</v>
      </c>
      <c r="C378">
        <f t="shared" si="15"/>
        <v>2.7583394059511705E-2</v>
      </c>
      <c r="D378">
        <f t="shared" si="16"/>
        <v>0.39475059394296297</v>
      </c>
      <c r="E378">
        <f t="shared" si="17"/>
        <v>-30.648215621679672</v>
      </c>
    </row>
    <row r="379" spans="2:5" x14ac:dyDescent="0.3">
      <c r="B379">
        <v>3.5099999999999999E-2</v>
      </c>
      <c r="C379">
        <f t="shared" si="15"/>
        <v>2.7622562636749785E-2</v>
      </c>
      <c r="D379">
        <f t="shared" si="16"/>
        <v>0.39168577238079511</v>
      </c>
      <c r="E379">
        <f t="shared" si="17"/>
        <v>-30.691736263055315</v>
      </c>
    </row>
    <row r="380" spans="2:5" x14ac:dyDescent="0.3">
      <c r="B380">
        <v>3.5200000000000002E-2</v>
      </c>
      <c r="C380">
        <f t="shared" si="15"/>
        <v>2.7661424296625235E-2</v>
      </c>
      <c r="D380">
        <f t="shared" si="16"/>
        <v>0.38861659875448951</v>
      </c>
      <c r="E380">
        <f t="shared" si="17"/>
        <v>-30.734915885139149</v>
      </c>
    </row>
    <row r="381" spans="2:5" x14ac:dyDescent="0.3">
      <c r="B381">
        <v>3.5300000000000005E-2</v>
      </c>
      <c r="C381">
        <f t="shared" si="15"/>
        <v>2.7699978607341833E-2</v>
      </c>
      <c r="D381">
        <f t="shared" si="16"/>
        <v>0.38554310716597551</v>
      </c>
      <c r="E381">
        <f t="shared" si="17"/>
        <v>-30.77775400815759</v>
      </c>
    </row>
    <row r="382" spans="2:5" x14ac:dyDescent="0.3">
      <c r="B382">
        <v>3.5400000000000001E-2</v>
      </c>
      <c r="C382">
        <f t="shared" si="15"/>
        <v>2.7738225140518349E-2</v>
      </c>
      <c r="D382">
        <f t="shared" si="16"/>
        <v>0.3824653317651599</v>
      </c>
      <c r="E382">
        <f t="shared" si="17"/>
        <v>-30.820250156131497</v>
      </c>
    </row>
    <row r="383" spans="2:5" x14ac:dyDescent="0.3">
      <c r="B383">
        <v>3.5500000000000004E-2</v>
      </c>
      <c r="C383">
        <f t="shared" si="15"/>
        <v>2.7776163471193306E-2</v>
      </c>
      <c r="D383">
        <f t="shared" si="16"/>
        <v>0.37938330674954668</v>
      </c>
      <c r="E383">
        <f t="shared" si="17"/>
        <v>-30.86240385688145</v>
      </c>
    </row>
    <row r="384" spans="2:5" x14ac:dyDescent="0.3">
      <c r="B384">
        <v>3.56E-2</v>
      </c>
      <c r="C384">
        <f t="shared" si="15"/>
        <v>2.7813793177829692E-2</v>
      </c>
      <c r="D384">
        <f t="shared" si="16"/>
        <v>0.37629706636385868</v>
      </c>
      <c r="E384">
        <f t="shared" si="17"/>
        <v>-30.90421464203299</v>
      </c>
    </row>
    <row r="385" spans="2:5" x14ac:dyDescent="0.3">
      <c r="B385">
        <v>3.5700000000000003E-2</v>
      </c>
      <c r="C385">
        <f t="shared" si="15"/>
        <v>2.7851113842319659E-2</v>
      </c>
      <c r="D385">
        <f t="shared" si="16"/>
        <v>0.37320664489965527</v>
      </c>
      <c r="E385">
        <f t="shared" si="17"/>
        <v>-30.945682047021844</v>
      </c>
    </row>
    <row r="386" spans="2:5" x14ac:dyDescent="0.3">
      <c r="B386">
        <v>3.5799999999999998E-2</v>
      </c>
      <c r="C386">
        <f t="shared" si="15"/>
        <v>2.7888125049989151E-2</v>
      </c>
      <c r="D386">
        <f t="shared" si="16"/>
        <v>0.37011207669495322</v>
      </c>
      <c r="E386">
        <f t="shared" si="17"/>
        <v>-30.986805611099058</v>
      </c>
    </row>
    <row r="387" spans="2:5" x14ac:dyDescent="0.3">
      <c r="B387">
        <v>3.5900000000000001E-2</v>
      </c>
      <c r="C387">
        <f t="shared" si="15"/>
        <v>2.7924826389602538E-2</v>
      </c>
      <c r="D387">
        <f t="shared" si="16"/>
        <v>0.36701339613384321</v>
      </c>
      <c r="E387">
        <f t="shared" si="17"/>
        <v>-31.027584877336153</v>
      </c>
    </row>
    <row r="388" spans="2:5" x14ac:dyDescent="0.3">
      <c r="B388">
        <v>3.6000000000000004E-2</v>
      </c>
      <c r="C388">
        <f t="shared" si="15"/>
        <v>2.7961217453367149E-2</v>
      </c>
      <c r="D388">
        <f t="shared" si="16"/>
        <v>0.36391063764610948</v>
      </c>
      <c r="E388">
        <f t="shared" si="17"/>
        <v>-31.068019392630166</v>
      </c>
    </row>
    <row r="389" spans="2:5" x14ac:dyDescent="0.3">
      <c r="B389">
        <v>3.61E-2</v>
      </c>
      <c r="C389">
        <f t="shared" si="15"/>
        <v>2.7997297836937832E-2</v>
      </c>
      <c r="D389">
        <f t="shared" si="16"/>
        <v>0.3608038357068466</v>
      </c>
      <c r="E389">
        <f t="shared" si="17"/>
        <v>-31.108108707708702</v>
      </c>
    </row>
    <row r="390" spans="2:5" x14ac:dyDescent="0.3">
      <c r="B390">
        <v>3.6200000000000003E-2</v>
      </c>
      <c r="C390">
        <f t="shared" si="15"/>
        <v>2.8033067139421441E-2</v>
      </c>
      <c r="D390">
        <f t="shared" si="16"/>
        <v>0.35769302483607562</v>
      </c>
      <c r="E390">
        <f t="shared" si="17"/>
        <v>-31.147852377134935</v>
      </c>
    </row>
    <row r="391" spans="2:5" x14ac:dyDescent="0.3">
      <c r="B391">
        <v>3.6299999999999999E-2</v>
      </c>
      <c r="C391">
        <f t="shared" si="15"/>
        <v>2.8068524963381275E-2</v>
      </c>
      <c r="D391">
        <f t="shared" si="16"/>
        <v>0.35457823959836227</v>
      </c>
      <c r="E391">
        <f t="shared" si="17"/>
        <v>-31.187249959312528</v>
      </c>
    </row>
    <row r="392" spans="2:5" x14ac:dyDescent="0.3">
      <c r="B392">
        <v>3.6400000000000002E-2</v>
      </c>
      <c r="C392">
        <f t="shared" si="15"/>
        <v>2.8103670914841519E-2</v>
      </c>
      <c r="D392">
        <f t="shared" si="16"/>
        <v>0.35145951460243091</v>
      </c>
      <c r="E392">
        <f t="shared" si="17"/>
        <v>-31.226301016490577</v>
      </c>
    </row>
    <row r="393" spans="2:5" x14ac:dyDescent="0.3">
      <c r="B393">
        <v>3.6500000000000005E-2</v>
      </c>
      <c r="C393">
        <f t="shared" ref="C393:C456" si="18">C392+D393*(B393-B392)</f>
        <v>2.8138504603291599E-2</v>
      </c>
      <c r="D393">
        <f t="shared" ref="D393:D456" si="19">D392+E392/$C$3*(B393-B392)</f>
        <v>0.34833688450078176</v>
      </c>
      <c r="E393">
        <f t="shared" ref="E393:E456" si="20">-$C$15*C393</f>
        <v>-31.265005114768442</v>
      </c>
    </row>
    <row r="394" spans="2:5" x14ac:dyDescent="0.3">
      <c r="B394">
        <v>3.6600000000000001E-2</v>
      </c>
      <c r="C394">
        <f t="shared" si="18"/>
        <v>2.8173025641690528E-2</v>
      </c>
      <c r="D394">
        <f t="shared" si="19"/>
        <v>0.34521038398930504</v>
      </c>
      <c r="E394">
        <f t="shared" si="20"/>
        <v>-31.303361824100588</v>
      </c>
    </row>
    <row r="395" spans="2:5" x14ac:dyDescent="0.3">
      <c r="B395">
        <v>3.6700000000000003E-2</v>
      </c>
      <c r="C395">
        <f t="shared" si="18"/>
        <v>2.8207233646471219E-2</v>
      </c>
      <c r="D395">
        <f t="shared" si="19"/>
        <v>0.34208004780689488</v>
      </c>
      <c r="E395">
        <f t="shared" si="20"/>
        <v>-31.341370718301352</v>
      </c>
    </row>
    <row r="396" spans="2:5" x14ac:dyDescent="0.3">
      <c r="B396">
        <v>3.6799999999999999E-2</v>
      </c>
      <c r="C396">
        <f t="shared" si="18"/>
        <v>2.8241128237544724E-2</v>
      </c>
      <c r="D396">
        <f t="shared" si="19"/>
        <v>0.33894591073506486</v>
      </c>
      <c r="E396">
        <f t="shared" si="20"/>
        <v>-31.379031375049692</v>
      </c>
    </row>
    <row r="397" spans="2:5" x14ac:dyDescent="0.3">
      <c r="B397">
        <v>3.6900000000000002E-2</v>
      </c>
      <c r="C397">
        <f t="shared" si="18"/>
        <v>2.827470903830448E-2</v>
      </c>
      <c r="D397">
        <f t="shared" si="19"/>
        <v>0.3358080075975598</v>
      </c>
      <c r="E397">
        <f t="shared" si="20"/>
        <v>-31.416343375893867</v>
      </c>
    </row>
    <row r="398" spans="2:5" x14ac:dyDescent="0.3">
      <c r="B398">
        <v>3.7000000000000005E-2</v>
      </c>
      <c r="C398">
        <f t="shared" si="18"/>
        <v>2.8307975675630478E-2</v>
      </c>
      <c r="D398">
        <f t="shared" si="19"/>
        <v>0.33266637325997034</v>
      </c>
      <c r="E398">
        <f t="shared" si="20"/>
        <v>-31.453306306256085</v>
      </c>
    </row>
    <row r="399" spans="2:5" x14ac:dyDescent="0.3">
      <c r="B399">
        <v>3.7100000000000001E-2</v>
      </c>
      <c r="C399">
        <f t="shared" si="18"/>
        <v>2.8340927779893412E-2</v>
      </c>
      <c r="D399">
        <f t="shared" si="19"/>
        <v>0.32952104262934484</v>
      </c>
      <c r="E399">
        <f t="shared" si="20"/>
        <v>-31.489919755437125</v>
      </c>
    </row>
    <row r="400" spans="2:5" x14ac:dyDescent="0.3">
      <c r="B400">
        <v>3.7200000000000004E-2</v>
      </c>
      <c r="C400">
        <f t="shared" si="18"/>
        <v>2.8373564984958792E-2</v>
      </c>
      <c r="D400">
        <f t="shared" si="19"/>
        <v>0.32637205065380104</v>
      </c>
      <c r="E400">
        <f t="shared" si="20"/>
        <v>-31.52618331662088</v>
      </c>
    </row>
    <row r="401" spans="2:5" x14ac:dyDescent="0.3">
      <c r="B401">
        <v>3.73E-2</v>
      </c>
      <c r="C401">
        <f t="shared" si="18"/>
        <v>2.8405886928191005E-2</v>
      </c>
      <c r="D401">
        <f t="shared" si="19"/>
        <v>0.32321943232213907</v>
      </c>
      <c r="E401">
        <f t="shared" si="20"/>
        <v>-31.562096586878894</v>
      </c>
    </row>
    <row r="402" spans="2:5" x14ac:dyDescent="0.3">
      <c r="B402">
        <v>3.7400000000000003E-2</v>
      </c>
      <c r="C402">
        <f t="shared" si="18"/>
        <v>2.8437893250457352E-2</v>
      </c>
      <c r="D402">
        <f t="shared" si="19"/>
        <v>0.32006322266345111</v>
      </c>
      <c r="E402">
        <f t="shared" si="20"/>
        <v>-31.597659167174836</v>
      </c>
    </row>
    <row r="403" spans="2:5" x14ac:dyDescent="0.3">
      <c r="B403">
        <v>3.7499999999999999E-2</v>
      </c>
      <c r="C403">
        <f t="shared" si="18"/>
        <v>2.8469583596132025E-2</v>
      </c>
      <c r="D403">
        <f t="shared" si="19"/>
        <v>0.31690345674673376</v>
      </c>
      <c r="E403">
        <f t="shared" si="20"/>
        <v>-31.632870662368916</v>
      </c>
    </row>
    <row r="404" spans="2:5" x14ac:dyDescent="0.3">
      <c r="B404">
        <v>3.7600000000000001E-2</v>
      </c>
      <c r="C404">
        <f t="shared" si="18"/>
        <v>2.8500957613100075E-2</v>
      </c>
      <c r="D404">
        <f t="shared" si="19"/>
        <v>0.31374016968049678</v>
      </c>
      <c r="E404">
        <f t="shared" si="20"/>
        <v>-31.667730681222306</v>
      </c>
    </row>
    <row r="405" spans="2:5" x14ac:dyDescent="0.3">
      <c r="B405">
        <v>3.7700000000000004E-2</v>
      </c>
      <c r="C405">
        <f t="shared" si="18"/>
        <v>2.8532014952761312E-2</v>
      </c>
      <c r="D405">
        <f t="shared" si="19"/>
        <v>0.31057339661237449</v>
      </c>
      <c r="E405">
        <f t="shared" si="20"/>
        <v>-31.702238836401456</v>
      </c>
    </row>
    <row r="406" spans="2:5" x14ac:dyDescent="0.3">
      <c r="B406">
        <v>3.78E-2</v>
      </c>
      <c r="C406">
        <f t="shared" si="18"/>
        <v>2.8562755270034185E-2</v>
      </c>
      <c r="D406">
        <f t="shared" si="19"/>
        <v>0.30740317272873446</v>
      </c>
      <c r="E406">
        <f t="shared" si="20"/>
        <v>-31.736394744482428</v>
      </c>
    </row>
    <row r="407" spans="2:5" x14ac:dyDescent="0.3">
      <c r="B407">
        <v>3.7900000000000003E-2</v>
      </c>
      <c r="C407">
        <f t="shared" si="18"/>
        <v>2.8593178223359616E-2</v>
      </c>
      <c r="D407">
        <f t="shared" si="19"/>
        <v>0.30422953325428614</v>
      </c>
      <c r="E407">
        <f t="shared" si="20"/>
        <v>-31.770198025955128</v>
      </c>
    </row>
    <row r="408" spans="2:5" x14ac:dyDescent="0.3">
      <c r="B408">
        <v>3.7999999999999999E-2</v>
      </c>
      <c r="C408">
        <f t="shared" si="18"/>
        <v>2.8623283474704785E-2</v>
      </c>
      <c r="D408">
        <f t="shared" si="19"/>
        <v>0.30105251345169076</v>
      </c>
      <c r="E408">
        <f t="shared" si="20"/>
        <v>-31.80364830522754</v>
      </c>
    </row>
    <row r="409" spans="2:5" x14ac:dyDescent="0.3">
      <c r="B409">
        <v>3.8100000000000002E-2</v>
      </c>
      <c r="C409">
        <f t="shared" si="18"/>
        <v>2.8653070689566903E-2</v>
      </c>
      <c r="D409">
        <f t="shared" si="19"/>
        <v>0.2978721486211679</v>
      </c>
      <c r="E409">
        <f t="shared" si="20"/>
        <v>-31.836745210629893</v>
      </c>
    </row>
    <row r="410" spans="2:5" x14ac:dyDescent="0.3">
      <c r="B410">
        <v>3.8200000000000005E-2</v>
      </c>
      <c r="C410">
        <f t="shared" si="18"/>
        <v>2.8682539536976914E-2</v>
      </c>
      <c r="D410">
        <f t="shared" si="19"/>
        <v>0.29468847410010479</v>
      </c>
      <c r="E410">
        <f t="shared" si="20"/>
        <v>-31.869488374418793</v>
      </c>
    </row>
    <row r="411" spans="2:5" x14ac:dyDescent="0.3">
      <c r="B411">
        <v>3.8300000000000001E-2</v>
      </c>
      <c r="C411">
        <f t="shared" si="18"/>
        <v>2.8711689689503179E-2</v>
      </c>
      <c r="D411">
        <f t="shared" si="19"/>
        <v>0.29150152526266304</v>
      </c>
      <c r="E411">
        <f t="shared" si="20"/>
        <v>-31.901877432781308</v>
      </c>
    </row>
    <row r="412" spans="2:5" x14ac:dyDescent="0.3">
      <c r="B412">
        <v>3.8400000000000004E-2</v>
      </c>
      <c r="C412">
        <f t="shared" si="18"/>
        <v>2.8740520823255119E-2</v>
      </c>
      <c r="D412">
        <f t="shared" si="19"/>
        <v>0.28831133751938481</v>
      </c>
      <c r="E412">
        <f t="shared" si="20"/>
        <v>-31.933912025839021</v>
      </c>
    </row>
    <row r="413" spans="2:5" x14ac:dyDescent="0.3">
      <c r="B413">
        <v>3.85E-2</v>
      </c>
      <c r="C413">
        <f t="shared" si="18"/>
        <v>2.8769032617886797E-2</v>
      </c>
      <c r="D413">
        <f t="shared" si="19"/>
        <v>0.28511794631680104</v>
      </c>
      <c r="E413">
        <f t="shared" si="20"/>
        <v>-31.965591797651996</v>
      </c>
    </row>
    <row r="414" spans="2:5" x14ac:dyDescent="0.3">
      <c r="B414">
        <v>3.8600000000000002E-2</v>
      </c>
      <c r="C414">
        <f t="shared" si="18"/>
        <v>2.8797224756600501E-2</v>
      </c>
      <c r="D414">
        <f t="shared" si="19"/>
        <v>0.28192138713703574</v>
      </c>
      <c r="E414">
        <f t="shared" si="20"/>
        <v>-31.99691639622278</v>
      </c>
    </row>
    <row r="415" spans="2:5" x14ac:dyDescent="0.3">
      <c r="B415">
        <v>3.8700000000000005E-2</v>
      </c>
      <c r="C415">
        <f t="shared" si="18"/>
        <v>2.8825096926150241E-2</v>
      </c>
      <c r="D415">
        <f t="shared" si="19"/>
        <v>0.27872169549741338</v>
      </c>
      <c r="E415">
        <f t="shared" si="20"/>
        <v>-32.02788547350027</v>
      </c>
    </row>
    <row r="416" spans="2:5" x14ac:dyDescent="0.3">
      <c r="B416">
        <v>3.8800000000000001E-2</v>
      </c>
      <c r="C416">
        <f t="shared" si="18"/>
        <v>2.8852648816845246E-2</v>
      </c>
      <c r="D416">
        <f t="shared" si="19"/>
        <v>0.27551890695006348</v>
      </c>
      <c r="E416">
        <f t="shared" si="20"/>
        <v>-32.058498685383604</v>
      </c>
    </row>
    <row r="417" spans="2:5" x14ac:dyDescent="0.3">
      <c r="B417">
        <v>3.8900000000000004E-2</v>
      </c>
      <c r="C417">
        <f t="shared" si="18"/>
        <v>2.8879880122553398E-2</v>
      </c>
      <c r="D417">
        <f t="shared" si="19"/>
        <v>0.27231305708152503</v>
      </c>
      <c r="E417">
        <f t="shared" si="20"/>
        <v>-32.088755691726</v>
      </c>
    </row>
    <row r="418" spans="2:5" x14ac:dyDescent="0.3">
      <c r="B418">
        <v>3.9E-2</v>
      </c>
      <c r="C418">
        <f t="shared" si="18"/>
        <v>2.8906790540704632E-2</v>
      </c>
      <c r="D418">
        <f t="shared" si="19"/>
        <v>0.26910418151235255</v>
      </c>
      <c r="E418">
        <f t="shared" si="20"/>
        <v>-32.118656156338481</v>
      </c>
    </row>
    <row r="419" spans="2:5" x14ac:dyDescent="0.3">
      <c r="B419">
        <v>3.9100000000000003E-2</v>
      </c>
      <c r="C419">
        <f t="shared" si="18"/>
        <v>2.8933379772294304E-2</v>
      </c>
      <c r="D419">
        <f t="shared" si="19"/>
        <v>0.26589231589671863</v>
      </c>
      <c r="E419">
        <f t="shared" si="20"/>
        <v>-32.148199746993669</v>
      </c>
    </row>
    <row r="420" spans="2:5" x14ac:dyDescent="0.3">
      <c r="B420">
        <v>3.9199999999999999E-2</v>
      </c>
      <c r="C420">
        <f t="shared" si="18"/>
        <v>2.8959647521886504E-2</v>
      </c>
      <c r="D420">
        <f t="shared" si="19"/>
        <v>0.26267749592201939</v>
      </c>
      <c r="E420">
        <f t="shared" si="20"/>
        <v>-32.177386135429451</v>
      </c>
    </row>
    <row r="421" spans="2:5" x14ac:dyDescent="0.3">
      <c r="B421">
        <v>3.9300000000000002E-2</v>
      </c>
      <c r="C421">
        <f t="shared" si="18"/>
        <v>2.8985593497617354E-2</v>
      </c>
      <c r="D421">
        <f t="shared" si="19"/>
        <v>0.25945975730847637</v>
      </c>
      <c r="E421">
        <f t="shared" si="20"/>
        <v>-32.206214997352618</v>
      </c>
    </row>
    <row r="422" spans="2:5" x14ac:dyDescent="0.3">
      <c r="B422">
        <v>3.9400000000000004E-2</v>
      </c>
      <c r="C422">
        <f t="shared" si="18"/>
        <v>2.9011217411198231E-2</v>
      </c>
      <c r="D422">
        <f t="shared" si="19"/>
        <v>0.25623913580874103</v>
      </c>
      <c r="E422">
        <f t="shared" si="20"/>
        <v>-32.234686012442481</v>
      </c>
    </row>
    <row r="423" spans="2:5" x14ac:dyDescent="0.3">
      <c r="B423">
        <v>3.95E-2</v>
      </c>
      <c r="C423">
        <f t="shared" si="18"/>
        <v>2.9036518977918979E-2</v>
      </c>
      <c r="D423">
        <f t="shared" si="19"/>
        <v>0.25301566720749691</v>
      </c>
      <c r="E423">
        <f t="shared" si="20"/>
        <v>-32.262798864354423</v>
      </c>
    </row>
    <row r="424" spans="2:5" x14ac:dyDescent="0.3">
      <c r="B424">
        <v>3.9600000000000003E-2</v>
      </c>
      <c r="C424">
        <f t="shared" si="18"/>
        <v>2.9061497916651087E-2</v>
      </c>
      <c r="D424">
        <f t="shared" si="19"/>
        <v>0.24978938732106137</v>
      </c>
      <c r="E424">
        <f t="shared" si="20"/>
        <v>-32.290553240723426</v>
      </c>
    </row>
    <row r="425" spans="2:5" x14ac:dyDescent="0.3">
      <c r="B425">
        <v>3.9699999999999999E-2</v>
      </c>
      <c r="C425">
        <f t="shared" si="18"/>
        <v>2.9086153949850785E-2</v>
      </c>
      <c r="D425">
        <f t="shared" si="19"/>
        <v>0.24656033199698915</v>
      </c>
      <c r="E425">
        <f t="shared" si="20"/>
        <v>-32.317948833167542</v>
      </c>
    </row>
    <row r="426" spans="2:5" x14ac:dyDescent="0.3">
      <c r="B426">
        <v>3.9800000000000002E-2</v>
      </c>
      <c r="C426">
        <f t="shared" si="18"/>
        <v>2.9110486803562152E-2</v>
      </c>
      <c r="D426">
        <f t="shared" si="19"/>
        <v>0.24332853711367231</v>
      </c>
      <c r="E426">
        <f t="shared" si="20"/>
        <v>-32.344985337291277</v>
      </c>
    </row>
    <row r="427" spans="2:5" x14ac:dyDescent="0.3">
      <c r="B427">
        <v>3.9900000000000005E-2</v>
      </c>
      <c r="C427">
        <f t="shared" si="18"/>
        <v>2.9134496207420146E-2</v>
      </c>
      <c r="D427">
        <f t="shared" si="19"/>
        <v>0.24009403857994308</v>
      </c>
      <c r="E427">
        <f t="shared" si="20"/>
        <v>-32.371662452689051</v>
      </c>
    </row>
    <row r="428" spans="2:5" x14ac:dyDescent="0.3">
      <c r="B428">
        <v>0.04</v>
      </c>
      <c r="C428">
        <f t="shared" si="18"/>
        <v>2.9158181894653613E-2</v>
      </c>
      <c r="D428">
        <f t="shared" si="19"/>
        <v>0.23685687233467431</v>
      </c>
      <c r="E428">
        <f t="shared" si="20"/>
        <v>-32.397979882948455</v>
      </c>
    </row>
    <row r="429" spans="2:5" x14ac:dyDescent="0.3">
      <c r="B429">
        <v>4.0100000000000004E-2</v>
      </c>
      <c r="C429">
        <f t="shared" si="18"/>
        <v>2.9181543602088252E-2</v>
      </c>
      <c r="D429">
        <f t="shared" si="19"/>
        <v>0.23361707434637938</v>
      </c>
      <c r="E429">
        <f t="shared" si="20"/>
        <v>-32.423937335653612</v>
      </c>
    </row>
    <row r="430" spans="2:5" x14ac:dyDescent="0.3">
      <c r="B430">
        <v>4.02E-2</v>
      </c>
      <c r="C430">
        <f t="shared" si="18"/>
        <v>2.9204581070149532E-2</v>
      </c>
      <c r="D430">
        <f t="shared" si="19"/>
        <v>0.23037468061281416</v>
      </c>
      <c r="E430">
        <f t="shared" si="20"/>
        <v>-32.449534522388369</v>
      </c>
    </row>
    <row r="431" spans="2:5" x14ac:dyDescent="0.3">
      <c r="B431">
        <v>4.0300000000000002E-2</v>
      </c>
      <c r="C431">
        <f t="shared" si="18"/>
        <v>2.922729404286559E-2</v>
      </c>
      <c r="D431">
        <f t="shared" si="19"/>
        <v>0.22712972716057522</v>
      </c>
      <c r="E431">
        <f t="shared" si="20"/>
        <v>-32.474771158739543</v>
      </c>
    </row>
    <row r="432" spans="2:5" x14ac:dyDescent="0.3">
      <c r="B432">
        <v>4.0400000000000005E-2</v>
      </c>
      <c r="C432">
        <f t="shared" si="18"/>
        <v>2.9249682267870062E-2</v>
      </c>
      <c r="D432">
        <f t="shared" si="19"/>
        <v>0.22388225004470116</v>
      </c>
      <c r="E432">
        <f t="shared" si="20"/>
        <v>-32.499646964300069</v>
      </c>
    </row>
    <row r="433" spans="2:5" x14ac:dyDescent="0.3">
      <c r="B433">
        <v>4.0500000000000001E-2</v>
      </c>
      <c r="C433">
        <f t="shared" si="18"/>
        <v>2.9271745496404888E-2</v>
      </c>
      <c r="D433">
        <f t="shared" si="19"/>
        <v>0.22063228534827128</v>
      </c>
      <c r="E433">
        <f t="shared" si="20"/>
        <v>-32.5241616626721</v>
      </c>
    </row>
    <row r="434" spans="2:5" x14ac:dyDescent="0.3">
      <c r="B434">
        <v>4.0600000000000004E-2</v>
      </c>
      <c r="C434">
        <f t="shared" si="18"/>
        <v>2.9293483483323089E-2</v>
      </c>
      <c r="D434">
        <f t="shared" si="19"/>
        <v>0.21737986918200397</v>
      </c>
      <c r="E434">
        <f t="shared" si="20"/>
        <v>-32.548314981470099</v>
      </c>
    </row>
    <row r="435" spans="2:5" x14ac:dyDescent="0.3">
      <c r="B435">
        <v>4.07E-2</v>
      </c>
      <c r="C435">
        <f t="shared" si="18"/>
        <v>2.9314895987091475E-2</v>
      </c>
      <c r="D435">
        <f t="shared" si="19"/>
        <v>0.2141250376838571</v>
      </c>
      <c r="E435">
        <f t="shared" si="20"/>
        <v>-32.57210665232386</v>
      </c>
    </row>
    <row r="436" spans="2:5" x14ac:dyDescent="0.3">
      <c r="B436">
        <v>4.0800000000000003E-2</v>
      </c>
      <c r="C436">
        <f t="shared" si="18"/>
        <v>2.9335982769793337E-2</v>
      </c>
      <c r="D436">
        <f t="shared" si="19"/>
        <v>0.21086782701862461</v>
      </c>
      <c r="E436">
        <f t="shared" si="20"/>
        <v>-32.595536410881486</v>
      </c>
    </row>
    <row r="437" spans="2:5" x14ac:dyDescent="0.3">
      <c r="B437">
        <v>4.0899999999999999E-2</v>
      </c>
      <c r="C437">
        <f t="shared" si="18"/>
        <v>2.9356743597131089E-2</v>
      </c>
      <c r="D437">
        <f t="shared" si="19"/>
        <v>0.2076082733775366</v>
      </c>
      <c r="E437">
        <f t="shared" si="20"/>
        <v>-32.618603996812318</v>
      </c>
    </row>
    <row r="438" spans="2:5" x14ac:dyDescent="0.3">
      <c r="B438">
        <v>4.1000000000000002E-2</v>
      </c>
      <c r="C438">
        <f t="shared" si="18"/>
        <v>2.9377178238428874E-2</v>
      </c>
      <c r="D438">
        <f t="shared" si="19"/>
        <v>0.20434641297785527</v>
      </c>
      <c r="E438">
        <f t="shared" si="20"/>
        <v>-32.641309153809857</v>
      </c>
    </row>
    <row r="439" spans="2:5" x14ac:dyDescent="0.3">
      <c r="B439">
        <v>4.1100000000000005E-2</v>
      </c>
      <c r="C439">
        <f t="shared" si="18"/>
        <v>2.9397286466635121E-2</v>
      </c>
      <c r="D439">
        <f t="shared" si="19"/>
        <v>0.20108228206247419</v>
      </c>
      <c r="E439">
        <f t="shared" si="20"/>
        <v>-32.663651629594575</v>
      </c>
    </row>
    <row r="440" spans="2:5" x14ac:dyDescent="0.3">
      <c r="B440">
        <v>4.1200000000000001E-2</v>
      </c>
      <c r="C440">
        <f t="shared" si="18"/>
        <v>2.9417068058325072E-2</v>
      </c>
      <c r="D440">
        <f t="shared" si="19"/>
        <v>0.19781591689951486</v>
      </c>
      <c r="E440">
        <f t="shared" si="20"/>
        <v>-32.685631175916747</v>
      </c>
    </row>
    <row r="441" spans="2:5" x14ac:dyDescent="0.3">
      <c r="B441">
        <v>4.1300000000000003E-2</v>
      </c>
      <c r="C441">
        <f t="shared" si="18"/>
        <v>2.9436522793703266E-2</v>
      </c>
      <c r="D441">
        <f t="shared" si="19"/>
        <v>0.19454735378192309</v>
      </c>
      <c r="E441">
        <f t="shared" si="20"/>
        <v>-32.707247548559181</v>
      </c>
    </row>
    <row r="442" spans="2:5" x14ac:dyDescent="0.3">
      <c r="B442">
        <v>4.1399999999999999E-2</v>
      </c>
      <c r="C442">
        <f t="shared" si="18"/>
        <v>2.9455650456605972E-2</v>
      </c>
      <c r="D442">
        <f t="shared" si="19"/>
        <v>0.1912766290270673</v>
      </c>
      <c r="E442">
        <f t="shared" si="20"/>
        <v>-32.728500507339966</v>
      </c>
    </row>
    <row r="443" spans="2:5" x14ac:dyDescent="0.3">
      <c r="B443">
        <v>4.1500000000000002E-2</v>
      </c>
      <c r="C443">
        <f t="shared" si="18"/>
        <v>2.9474450834503604E-2</v>
      </c>
      <c r="D443">
        <f t="shared" si="19"/>
        <v>0.18800377897633322</v>
      </c>
      <c r="E443">
        <f t="shared" si="20"/>
        <v>-32.749389816115112</v>
      </c>
    </row>
    <row r="444" spans="2:5" x14ac:dyDescent="0.3">
      <c r="B444">
        <v>4.1600000000000005E-2</v>
      </c>
      <c r="C444">
        <f t="shared" si="18"/>
        <v>2.9492923718503077E-2</v>
      </c>
      <c r="D444">
        <f t="shared" si="19"/>
        <v>0.18472883999472162</v>
      </c>
      <c r="E444">
        <f t="shared" si="20"/>
        <v>-32.769915242781195</v>
      </c>
    </row>
    <row r="445" spans="2:5" x14ac:dyDescent="0.3">
      <c r="B445">
        <v>4.1700000000000001E-2</v>
      </c>
      <c r="C445">
        <f t="shared" si="18"/>
        <v>2.9511068903350122E-2</v>
      </c>
      <c r="D445">
        <f t="shared" si="19"/>
        <v>0.18145184847044363</v>
      </c>
      <c r="E445">
        <f t="shared" si="20"/>
        <v>-32.790076559277914</v>
      </c>
    </row>
    <row r="446" spans="2:5" x14ac:dyDescent="0.3">
      <c r="B446">
        <v>4.1800000000000004E-2</v>
      </c>
      <c r="C446">
        <f t="shared" si="18"/>
        <v>2.9528886187431574E-2</v>
      </c>
      <c r="D446">
        <f t="shared" si="19"/>
        <v>0.17817284081451573</v>
      </c>
      <c r="E446">
        <f t="shared" si="20"/>
        <v>-32.80987354159064</v>
      </c>
    </row>
    <row r="447" spans="2:5" x14ac:dyDescent="0.3">
      <c r="B447">
        <v>4.19E-2</v>
      </c>
      <c r="C447">
        <f t="shared" si="18"/>
        <v>2.9546375372777611E-2</v>
      </c>
      <c r="D447">
        <f t="shared" si="19"/>
        <v>0.17489185346035679</v>
      </c>
      <c r="E447">
        <f t="shared" si="20"/>
        <v>-32.829305969752902</v>
      </c>
    </row>
    <row r="448" spans="2:5" x14ac:dyDescent="0.3">
      <c r="B448">
        <v>4.2000000000000003E-2</v>
      </c>
      <c r="C448">
        <f t="shared" si="18"/>
        <v>2.9563536265063948E-2</v>
      </c>
      <c r="D448">
        <f t="shared" si="19"/>
        <v>0.17160892286338142</v>
      </c>
      <c r="E448">
        <f t="shared" si="20"/>
        <v>-32.848373627848829</v>
      </c>
    </row>
    <row r="449" spans="2:5" x14ac:dyDescent="0.3">
      <c r="B449">
        <v>4.2100000000000005E-2</v>
      </c>
      <c r="C449">
        <f t="shared" si="18"/>
        <v>2.9580368673614008E-2</v>
      </c>
      <c r="D449">
        <f t="shared" si="19"/>
        <v>0.16832408550059644</v>
      </c>
      <c r="E449">
        <f t="shared" si="20"/>
        <v>-32.867076304015562</v>
      </c>
    </row>
    <row r="450" spans="2:5" x14ac:dyDescent="0.3">
      <c r="B450">
        <v>4.2200000000000001E-2</v>
      </c>
      <c r="C450">
        <f t="shared" si="18"/>
        <v>2.9596872411401028E-2</v>
      </c>
      <c r="D450">
        <f t="shared" si="19"/>
        <v>0.16503737787019501</v>
      </c>
      <c r="E450">
        <f t="shared" si="20"/>
        <v>-32.885413790445583</v>
      </c>
    </row>
    <row r="451" spans="2:5" x14ac:dyDescent="0.3">
      <c r="B451">
        <v>4.2300000000000004E-2</v>
      </c>
      <c r="C451">
        <f t="shared" si="18"/>
        <v>2.9613047295050144E-2</v>
      </c>
      <c r="D451">
        <f t="shared" si="19"/>
        <v>0.16174883649115035</v>
      </c>
      <c r="E451">
        <f t="shared" si="20"/>
        <v>-32.903385883389049</v>
      </c>
    </row>
    <row r="452" spans="2:5" x14ac:dyDescent="0.3">
      <c r="B452">
        <v>4.24E-2</v>
      </c>
      <c r="C452">
        <f t="shared" si="18"/>
        <v>2.9628893144840424E-2</v>
      </c>
      <c r="D452">
        <f t="shared" si="19"/>
        <v>0.15845849790281158</v>
      </c>
      <c r="E452">
        <f t="shared" si="20"/>
        <v>-32.920992383156026</v>
      </c>
    </row>
    <row r="453" spans="2:5" x14ac:dyDescent="0.3">
      <c r="B453">
        <v>4.2500000000000003E-2</v>
      </c>
      <c r="C453">
        <f t="shared" si="18"/>
        <v>2.9644409784706876E-2</v>
      </c>
      <c r="D453">
        <f t="shared" si="19"/>
        <v>0.15516639866449589</v>
      </c>
      <c r="E453">
        <f t="shared" si="20"/>
        <v>-32.93823309411875</v>
      </c>
    </row>
    <row r="454" spans="2:5" x14ac:dyDescent="0.3">
      <c r="B454">
        <v>4.2599999999999999E-2</v>
      </c>
      <c r="C454">
        <f t="shared" si="18"/>
        <v>2.9659597042242383E-2</v>
      </c>
      <c r="D454">
        <f t="shared" si="19"/>
        <v>0.15187257535508414</v>
      </c>
      <c r="E454">
        <f t="shared" si="20"/>
        <v>-32.955107824713757</v>
      </c>
    </row>
    <row r="455" spans="2:5" x14ac:dyDescent="0.3">
      <c r="B455">
        <v>4.2700000000000002E-2</v>
      </c>
      <c r="C455">
        <f t="shared" si="18"/>
        <v>2.9674454748699643E-2</v>
      </c>
      <c r="D455">
        <f t="shared" si="19"/>
        <v>0.14857706457261266</v>
      </c>
      <c r="E455">
        <f t="shared" si="20"/>
        <v>-32.971616387444044</v>
      </c>
    </row>
    <row r="456" spans="2:5" x14ac:dyDescent="0.3">
      <c r="B456">
        <v>4.2800000000000005E-2</v>
      </c>
      <c r="C456">
        <f t="shared" si="18"/>
        <v>2.9688982738993029E-2</v>
      </c>
      <c r="D456">
        <f t="shared" si="19"/>
        <v>0.14527990293386817</v>
      </c>
      <c r="E456">
        <f t="shared" si="20"/>
        <v>-32.987758598881143</v>
      </c>
    </row>
    <row r="457" spans="2:5" x14ac:dyDescent="0.3">
      <c r="B457">
        <v>4.2900000000000001E-2</v>
      </c>
      <c r="C457">
        <f t="shared" ref="C457:C520" si="21">C456+D457*(B457-B456)</f>
        <v>2.9703180851700428E-2</v>
      </c>
      <c r="D457">
        <f t="shared" ref="D457:D520" si="22">D456+E456/$C$3*(B457-B456)</f>
        <v>0.1419811270739802</v>
      </c>
      <c r="E457">
        <f t="shared" ref="E457:E520" si="23">-$C$15*C457</f>
        <v>-33.003534279667143</v>
      </c>
    </row>
    <row r="458" spans="2:5" x14ac:dyDescent="0.3">
      <c r="B458">
        <v>4.3000000000000003E-2</v>
      </c>
      <c r="C458">
        <f t="shared" si="21"/>
        <v>2.9717048929065029E-2</v>
      </c>
      <c r="D458">
        <f t="shared" si="22"/>
        <v>0.13868077364601339</v>
      </c>
      <c r="E458">
        <f t="shared" si="23"/>
        <v>-33.018943254516699</v>
      </c>
    </row>
    <row r="459" spans="2:5" x14ac:dyDescent="0.3">
      <c r="B459">
        <v>4.3099999999999999E-2</v>
      </c>
      <c r="C459">
        <f t="shared" si="21"/>
        <v>2.9730586816997084E-2</v>
      </c>
      <c r="D459">
        <f t="shared" si="22"/>
        <v>0.13537887932056186</v>
      </c>
      <c r="E459">
        <f t="shared" si="23"/>
        <v>-33.033985352218984</v>
      </c>
    </row>
    <row r="460" spans="2:5" x14ac:dyDescent="0.3">
      <c r="B460">
        <v>4.3200000000000002E-2</v>
      </c>
      <c r="C460">
        <f t="shared" si="21"/>
        <v>2.974379436507562E-2</v>
      </c>
      <c r="D460">
        <f t="shared" si="22"/>
        <v>0.13207548078533987</v>
      </c>
      <c r="E460">
        <f t="shared" si="23"/>
        <v>-33.048660405639573</v>
      </c>
    </row>
    <row r="461" spans="2:5" x14ac:dyDescent="0.3">
      <c r="B461">
        <v>4.3300000000000005E-2</v>
      </c>
      <c r="C461">
        <f t="shared" si="21"/>
        <v>2.9756671426550096E-2</v>
      </c>
      <c r="D461">
        <f t="shared" si="22"/>
        <v>0.12877061474477583</v>
      </c>
      <c r="E461">
        <f t="shared" si="23"/>
        <v>-33.062968251722324</v>
      </c>
    </row>
    <row r="462" spans="2:5" x14ac:dyDescent="0.3">
      <c r="B462">
        <v>4.3400000000000001E-2</v>
      </c>
      <c r="C462">
        <f t="shared" si="21"/>
        <v>2.9769217858342054E-2</v>
      </c>
      <c r="D462">
        <f t="shared" si="22"/>
        <v>0.12546431791960372</v>
      </c>
      <c r="E462">
        <f t="shared" si="23"/>
        <v>-33.076908731491173</v>
      </c>
    </row>
    <row r="463" spans="2:5" x14ac:dyDescent="0.3">
      <c r="B463">
        <v>4.3500000000000004E-2</v>
      </c>
      <c r="C463">
        <f t="shared" si="21"/>
        <v>2.9781433521046698E-2</v>
      </c>
      <c r="D463">
        <f t="shared" si="22"/>
        <v>0.12215662704645451</v>
      </c>
      <c r="E463">
        <f t="shared" si="23"/>
        <v>-33.090481690051888</v>
      </c>
    </row>
    <row r="464" spans="2:5" x14ac:dyDescent="0.3">
      <c r="B464">
        <v>4.36E-2</v>
      </c>
      <c r="C464">
        <f t="shared" si="21"/>
        <v>2.9793318278934444E-2</v>
      </c>
      <c r="D464">
        <f t="shared" si="22"/>
        <v>0.11884757887744946</v>
      </c>
      <c r="E464">
        <f t="shared" si="23"/>
        <v>-33.103686976593828</v>
      </c>
    </row>
    <row r="465" spans="2:5" x14ac:dyDescent="0.3">
      <c r="B465">
        <v>4.3700000000000003E-2</v>
      </c>
      <c r="C465">
        <f t="shared" si="21"/>
        <v>2.9804871999952423E-2</v>
      </c>
      <c r="D465">
        <f t="shared" si="22"/>
        <v>0.11553721017978998</v>
      </c>
      <c r="E465">
        <f t="shared" si="23"/>
        <v>-33.11652444439158</v>
      </c>
    </row>
    <row r="466" spans="2:5" x14ac:dyDescent="0.3">
      <c r="B466">
        <v>4.3799999999999999E-2</v>
      </c>
      <c r="C466">
        <f t="shared" si="21"/>
        <v>2.9816094555725956E-2</v>
      </c>
      <c r="D466">
        <f t="shared" si="22"/>
        <v>0.11222555773535095</v>
      </c>
      <c r="E466">
        <f t="shared" si="23"/>
        <v>-33.128993950806617</v>
      </c>
    </row>
    <row r="467" spans="2:5" x14ac:dyDescent="0.3">
      <c r="B467">
        <v>4.3900000000000002E-2</v>
      </c>
      <c r="C467">
        <f t="shared" si="21"/>
        <v>2.9826985821559984E-2</v>
      </c>
      <c r="D467">
        <f t="shared" si="22"/>
        <v>0.1089126583402702</v>
      </c>
      <c r="E467">
        <f t="shared" si="23"/>
        <v>-33.141095357288869</v>
      </c>
    </row>
    <row r="468" spans="2:5" x14ac:dyDescent="0.3">
      <c r="B468">
        <v>4.4000000000000004E-2</v>
      </c>
      <c r="C468">
        <f t="shared" si="21"/>
        <v>2.9837545676440438E-2</v>
      </c>
      <c r="D468">
        <f t="shared" si="22"/>
        <v>0.10559854880454121</v>
      </c>
      <c r="E468">
        <f t="shared" si="23"/>
        <v>-33.152828529378262</v>
      </c>
    </row>
    <row r="469" spans="2:5" x14ac:dyDescent="0.3">
      <c r="B469">
        <v>4.41E-2</v>
      </c>
      <c r="C469">
        <f t="shared" si="21"/>
        <v>2.98477740030356E-2</v>
      </c>
      <c r="D469">
        <f t="shared" si="22"/>
        <v>0.10228326595160352</v>
      </c>
      <c r="E469">
        <f t="shared" si="23"/>
        <v>-33.164193336706219</v>
      </c>
    </row>
    <row r="470" spans="2:5" x14ac:dyDescent="0.3">
      <c r="B470">
        <v>4.4200000000000003E-2</v>
      </c>
      <c r="C470">
        <f t="shared" si="21"/>
        <v>2.9857670687697395E-2</v>
      </c>
      <c r="D470">
        <f t="shared" si="22"/>
        <v>9.8966846617932799E-2</v>
      </c>
      <c r="E470">
        <f t="shared" si="23"/>
        <v>-33.175189652997105</v>
      </c>
    </row>
    <row r="471" spans="2:5" x14ac:dyDescent="0.3">
      <c r="B471">
        <v>4.4299999999999999E-2</v>
      </c>
      <c r="C471">
        <f t="shared" si="21"/>
        <v>2.9867235620462659E-2</v>
      </c>
      <c r="D471">
        <f t="shared" si="22"/>
        <v>9.5649327652633218E-2</v>
      </c>
      <c r="E471">
        <f t="shared" si="23"/>
        <v>-33.18581735606962</v>
      </c>
    </row>
    <row r="472" spans="2:5" x14ac:dyDescent="0.3">
      <c r="B472">
        <v>4.4400000000000002E-2</v>
      </c>
      <c r="C472">
        <f t="shared" si="21"/>
        <v>2.9876468695054361E-2</v>
      </c>
      <c r="D472">
        <f t="shared" si="22"/>
        <v>9.2330745917026155E-2</v>
      </c>
      <c r="E472">
        <f t="shared" si="23"/>
        <v>-33.196076327838178</v>
      </c>
    </row>
    <row r="473" spans="2:5" x14ac:dyDescent="0.3">
      <c r="B473">
        <v>4.4500000000000005E-2</v>
      </c>
      <c r="C473">
        <f t="shared" si="21"/>
        <v>2.9885369808882786E-2</v>
      </c>
      <c r="D473">
        <f t="shared" si="22"/>
        <v>8.9011138284242244E-2</v>
      </c>
      <c r="E473">
        <f t="shared" si="23"/>
        <v>-33.205966454314208</v>
      </c>
    </row>
    <row r="474" spans="2:5" x14ac:dyDescent="0.3">
      <c r="B474">
        <v>4.4600000000000001E-2</v>
      </c>
      <c r="C474">
        <f t="shared" si="21"/>
        <v>2.9893938863046667E-2</v>
      </c>
      <c r="D474">
        <f t="shared" si="22"/>
        <v>8.5690541638810958E-2</v>
      </c>
      <c r="E474">
        <f t="shared" si="23"/>
        <v>-33.215487625607409</v>
      </c>
    </row>
    <row r="475" spans="2:5" x14ac:dyDescent="0.3">
      <c r="B475">
        <v>4.4700000000000004E-2</v>
      </c>
      <c r="C475">
        <f t="shared" si="21"/>
        <v>2.9902175762334293E-2</v>
      </c>
      <c r="D475">
        <f t="shared" si="22"/>
        <v>8.2368992876250116E-2</v>
      </c>
      <c r="E475">
        <f t="shared" si="23"/>
        <v>-33.224639735926992</v>
      </c>
    </row>
    <row r="476" spans="2:5" x14ac:dyDescent="0.3">
      <c r="B476">
        <v>4.48E-2</v>
      </c>
      <c r="C476">
        <f t="shared" si="21"/>
        <v>2.9910080415224558E-2</v>
      </c>
      <c r="D476">
        <f t="shared" si="22"/>
        <v>7.9046528902657551E-2</v>
      </c>
      <c r="E476">
        <f t="shared" si="23"/>
        <v>-33.233422683582845</v>
      </c>
    </row>
    <row r="477" spans="2:5" x14ac:dyDescent="0.3">
      <c r="B477">
        <v>4.4900000000000002E-2</v>
      </c>
      <c r="C477">
        <f t="shared" si="21"/>
        <v>2.9917652733887988E-2</v>
      </c>
      <c r="D477">
        <f t="shared" si="22"/>
        <v>7.5723186634299167E-2</v>
      </c>
      <c r="E477">
        <f t="shared" si="23"/>
        <v>-33.241836370986654</v>
      </c>
    </row>
    <row r="478" spans="2:5" x14ac:dyDescent="0.3">
      <c r="B478">
        <v>4.5000000000000005E-2</v>
      </c>
      <c r="C478">
        <f t="shared" si="21"/>
        <v>2.9924892634187707E-2</v>
      </c>
      <c r="D478">
        <f t="shared" si="22"/>
        <v>7.239900299720041E-2</v>
      </c>
      <c r="E478">
        <f t="shared" si="23"/>
        <v>-33.249880704653009</v>
      </c>
    </row>
    <row r="479" spans="2:5" x14ac:dyDescent="0.3">
      <c r="B479">
        <v>4.5100000000000001E-2</v>
      </c>
      <c r="C479">
        <f t="shared" si="21"/>
        <v>2.993180003568038E-2</v>
      </c>
      <c r="D479">
        <f t="shared" si="22"/>
        <v>6.9074014926735247E-2</v>
      </c>
      <c r="E479">
        <f t="shared" si="23"/>
        <v>-33.257555595200422</v>
      </c>
    </row>
    <row r="480" spans="2:5" x14ac:dyDescent="0.3">
      <c r="B480">
        <v>4.5200000000000004E-2</v>
      </c>
      <c r="C480">
        <f t="shared" si="21"/>
        <v>2.9938374861617101E-2</v>
      </c>
      <c r="D480">
        <f t="shared" si="22"/>
        <v>6.5748259367215109E-2</v>
      </c>
      <c r="E480">
        <f t="shared" si="23"/>
        <v>-33.264860957352333</v>
      </c>
    </row>
    <row r="481" spans="2:5" x14ac:dyDescent="0.3">
      <c r="B481">
        <v>4.53E-2</v>
      </c>
      <c r="C481">
        <f t="shared" si="21"/>
        <v>2.9944617038944247E-2</v>
      </c>
      <c r="D481">
        <f t="shared" si="22"/>
        <v>6.2421773271480012E-2</v>
      </c>
      <c r="E481">
        <f t="shared" si="23"/>
        <v>-33.271796709938052</v>
      </c>
    </row>
    <row r="482" spans="2:5" x14ac:dyDescent="0.3">
      <c r="B482">
        <v>4.5400000000000003E-2</v>
      </c>
      <c r="C482">
        <f t="shared" si="21"/>
        <v>2.9950526498304295E-2</v>
      </c>
      <c r="D482">
        <f t="shared" si="22"/>
        <v>5.9094593600486113E-2</v>
      </c>
      <c r="E482">
        <f t="shared" si="23"/>
        <v>-33.278362775893662</v>
      </c>
    </row>
    <row r="483" spans="2:5" x14ac:dyDescent="0.3">
      <c r="B483">
        <v>4.5499999999999999E-2</v>
      </c>
      <c r="C483">
        <f t="shared" si="21"/>
        <v>2.9956103174036585E-2</v>
      </c>
      <c r="D483">
        <f t="shared" si="22"/>
        <v>5.5766757322896883E-2</v>
      </c>
      <c r="E483">
        <f t="shared" si="23"/>
        <v>-33.284559082262874</v>
      </c>
    </row>
    <row r="484" spans="2:5" x14ac:dyDescent="0.3">
      <c r="B484">
        <v>4.5600000000000002E-2</v>
      </c>
      <c r="C484">
        <f t="shared" si="21"/>
        <v>2.9961347004178053E-2</v>
      </c>
      <c r="D484">
        <f t="shared" si="22"/>
        <v>5.2438301414670499E-2</v>
      </c>
      <c r="E484">
        <f t="shared" si="23"/>
        <v>-33.290385560197834</v>
      </c>
    </row>
    <row r="485" spans="2:5" x14ac:dyDescent="0.3">
      <c r="B485">
        <v>4.5700000000000005E-2</v>
      </c>
      <c r="C485">
        <f t="shared" si="21"/>
        <v>2.9966257930463917E-2</v>
      </c>
      <c r="D485">
        <f t="shared" si="22"/>
        <v>4.9109262858650624E-2</v>
      </c>
      <c r="E485">
        <f t="shared" si="23"/>
        <v>-33.295842144959906</v>
      </c>
    </row>
    <row r="486" spans="2:5" x14ac:dyDescent="0.3">
      <c r="B486">
        <v>4.58E-2</v>
      </c>
      <c r="C486">
        <f t="shared" si="21"/>
        <v>2.9970835898328333E-2</v>
      </c>
      <c r="D486">
        <f t="shared" si="22"/>
        <v>4.5779678644154768E-2</v>
      </c>
      <c r="E486">
        <f t="shared" si="23"/>
        <v>-33.300928775920369</v>
      </c>
    </row>
    <row r="487" spans="2:5" x14ac:dyDescent="0.3">
      <c r="B487">
        <v>4.5900000000000003E-2</v>
      </c>
      <c r="C487">
        <f t="shared" si="21"/>
        <v>2.9975080856904989E-2</v>
      </c>
      <c r="D487">
        <f t="shared" si="22"/>
        <v>4.2449585766562638E-2</v>
      </c>
      <c r="E487">
        <f t="shared" si="23"/>
        <v>-33.305645396561097</v>
      </c>
    </row>
    <row r="488" spans="2:5" x14ac:dyDescent="0.3">
      <c r="B488">
        <v>4.5999999999999999E-2</v>
      </c>
      <c r="C488">
        <f t="shared" si="21"/>
        <v>2.997899275902768E-2</v>
      </c>
      <c r="D488">
        <f t="shared" si="22"/>
        <v>3.9119021226906664E-2</v>
      </c>
      <c r="E488">
        <f t="shared" si="23"/>
        <v>-33.309991954475201</v>
      </c>
    </row>
    <row r="489" spans="2:5" x14ac:dyDescent="0.3">
      <c r="B489">
        <v>4.6100000000000002E-2</v>
      </c>
      <c r="C489">
        <f t="shared" si="21"/>
        <v>2.9982571561230825E-2</v>
      </c>
      <c r="D489">
        <f t="shared" si="22"/>
        <v>3.5788022031459046E-2</v>
      </c>
      <c r="E489">
        <f t="shared" si="23"/>
        <v>-33.313968401367582</v>
      </c>
    </row>
    <row r="490" spans="2:5" x14ac:dyDescent="0.3">
      <c r="B490">
        <v>4.6200000000000005E-2</v>
      </c>
      <c r="C490">
        <f t="shared" si="21"/>
        <v>2.9985817223749957E-2</v>
      </c>
      <c r="D490">
        <f t="shared" si="22"/>
        <v>3.245662519132219E-2</v>
      </c>
      <c r="E490">
        <f t="shared" si="23"/>
        <v>-33.317574693055505</v>
      </c>
    </row>
    <row r="491" spans="2:5" x14ac:dyDescent="0.3">
      <c r="B491">
        <v>4.6300000000000001E-2</v>
      </c>
      <c r="C491">
        <f t="shared" si="21"/>
        <v>2.9988729710522161E-2</v>
      </c>
      <c r="D491">
        <f t="shared" si="22"/>
        <v>2.9124867722016775E-2</v>
      </c>
      <c r="E491">
        <f t="shared" si="23"/>
        <v>-33.320810789469064</v>
      </c>
    </row>
    <row r="492" spans="2:5" x14ac:dyDescent="0.3">
      <c r="B492">
        <v>4.6400000000000004E-2</v>
      </c>
      <c r="C492">
        <f t="shared" si="21"/>
        <v>2.9991308989186467E-2</v>
      </c>
      <c r="D492">
        <f t="shared" si="22"/>
        <v>2.5792786643069773E-2</v>
      </c>
      <c r="E492">
        <f t="shared" si="23"/>
        <v>-33.323676654651628</v>
      </c>
    </row>
    <row r="493" spans="2:5" x14ac:dyDescent="0.3">
      <c r="B493">
        <v>4.65E-2</v>
      </c>
      <c r="C493">
        <f t="shared" si="21"/>
        <v>2.9993555031084227E-2</v>
      </c>
      <c r="D493">
        <f t="shared" si="22"/>
        <v>2.2460418977604747E-2</v>
      </c>
      <c r="E493">
        <f t="shared" si="23"/>
        <v>-33.326172256760252</v>
      </c>
    </row>
    <row r="494" spans="2:5" x14ac:dyDescent="0.3">
      <c r="B494">
        <v>4.6600000000000003E-2</v>
      </c>
      <c r="C494">
        <f t="shared" si="21"/>
        <v>2.9995467811259419E-2</v>
      </c>
      <c r="D494">
        <f t="shared" si="22"/>
        <v>1.9127801751928627E-2</v>
      </c>
      <c r="E494">
        <f t="shared" si="23"/>
        <v>-33.32829756806602</v>
      </c>
    </row>
    <row r="495" spans="2:5" x14ac:dyDescent="0.3">
      <c r="B495">
        <v>4.6700000000000005E-2</v>
      </c>
      <c r="C495">
        <f t="shared" si="21"/>
        <v>2.9997047308458931E-2</v>
      </c>
      <c r="D495">
        <f t="shared" si="22"/>
        <v>1.5794971995121931E-2</v>
      </c>
      <c r="E495">
        <f t="shared" si="23"/>
        <v>-33.330052564954364</v>
      </c>
    </row>
    <row r="496" spans="2:5" x14ac:dyDescent="0.3">
      <c r="B496">
        <v>4.6800000000000001E-2</v>
      </c>
      <c r="C496">
        <f t="shared" si="21"/>
        <v>2.9998293505132792E-2</v>
      </c>
      <c r="D496">
        <f t="shared" si="22"/>
        <v>1.246196673862663E-2</v>
      </c>
      <c r="E496">
        <f t="shared" si="23"/>
        <v>-33.331437227925321</v>
      </c>
    </row>
    <row r="497" spans="2:5" x14ac:dyDescent="0.3">
      <c r="B497">
        <v>4.6900000000000004E-2</v>
      </c>
      <c r="C497">
        <f t="shared" si="21"/>
        <v>2.9999206387434377E-2</v>
      </c>
      <c r="D497">
        <f t="shared" si="22"/>
        <v>9.128823015834002E-3</v>
      </c>
      <c r="E497">
        <f t="shared" si="23"/>
        <v>-33.332451541593748</v>
      </c>
    </row>
    <row r="498" spans="2:5" x14ac:dyDescent="0.3">
      <c r="B498">
        <v>4.7E-2</v>
      </c>
      <c r="C498">
        <f t="shared" si="21"/>
        <v>2.9999785945220545E-2</v>
      </c>
      <c r="D498">
        <f t="shared" si="22"/>
        <v>5.7955778616747625E-3</v>
      </c>
      <c r="E498">
        <f t="shared" si="23"/>
        <v>-33.333095494689495</v>
      </c>
    </row>
    <row r="499" spans="2:5" x14ac:dyDescent="0.3">
      <c r="B499">
        <v>4.7100000000000003E-2</v>
      </c>
      <c r="C499">
        <f t="shared" si="21"/>
        <v>3.0000032172051765E-2</v>
      </c>
      <c r="D499">
        <f t="shared" si="22"/>
        <v>2.4622683122057175E-3</v>
      </c>
      <c r="E499">
        <f t="shared" si="23"/>
        <v>-33.333369080057516</v>
      </c>
    </row>
    <row r="500" spans="2:5" x14ac:dyDescent="0.3">
      <c r="B500">
        <v>4.7199999999999999E-2</v>
      </c>
      <c r="C500">
        <f t="shared" si="21"/>
        <v>2.9999945065192185E-2</v>
      </c>
      <c r="D500">
        <f t="shared" si="22"/>
        <v>-8.7106859579989815E-4</v>
      </c>
      <c r="E500">
        <f t="shared" si="23"/>
        <v>-33.333272294657981</v>
      </c>
    </row>
    <row r="501" spans="2:5" x14ac:dyDescent="0.3">
      <c r="B501">
        <v>4.7300000000000002E-2</v>
      </c>
      <c r="C501">
        <f t="shared" si="21"/>
        <v>2.9999524625609657E-2</v>
      </c>
      <c r="D501">
        <f t="shared" si="22"/>
        <v>-4.2043958252657911E-3</v>
      </c>
      <c r="E501">
        <f t="shared" si="23"/>
        <v>-33.332805139566283</v>
      </c>
    </row>
    <row r="502" spans="2:5" x14ac:dyDescent="0.3">
      <c r="B502">
        <v>4.7400000000000005E-2</v>
      </c>
      <c r="C502">
        <f t="shared" si="21"/>
        <v>2.9998770857975737E-2</v>
      </c>
      <c r="D502">
        <f t="shared" si="22"/>
        <v>-7.5376763392225148E-3</v>
      </c>
      <c r="E502">
        <f t="shared" si="23"/>
        <v>-33.331967619973042</v>
      </c>
    </row>
    <row r="503" spans="2:5" x14ac:dyDescent="0.3">
      <c r="B503">
        <v>4.7500000000000001E-2</v>
      </c>
      <c r="C503">
        <f t="shared" si="21"/>
        <v>2.9997683770665615E-2</v>
      </c>
      <c r="D503">
        <f t="shared" si="22"/>
        <v>-1.0870873101219683E-2</v>
      </c>
      <c r="E503">
        <f t="shared" si="23"/>
        <v>-33.330759745184018</v>
      </c>
    </row>
    <row r="504" spans="2:5" x14ac:dyDescent="0.3">
      <c r="B504">
        <v>4.7600000000000003E-2</v>
      </c>
      <c r="C504">
        <f t="shared" si="21"/>
        <v>2.9996263375758041E-2</v>
      </c>
      <c r="D504">
        <f t="shared" si="22"/>
        <v>-1.420394907573818E-2</v>
      </c>
      <c r="E504">
        <f t="shared" si="23"/>
        <v>-33.329181528620047</v>
      </c>
    </row>
    <row r="505" spans="2:5" x14ac:dyDescent="0.3">
      <c r="B505">
        <v>4.7699999999999999E-2</v>
      </c>
      <c r="C505">
        <f t="shared" si="21"/>
        <v>2.9994509689035182E-2</v>
      </c>
      <c r="D505">
        <f t="shared" si="22"/>
        <v>-1.753686722860005E-2</v>
      </c>
      <c r="E505">
        <f t="shared" si="23"/>
        <v>-33.32723298781687</v>
      </c>
    </row>
    <row r="506" spans="2:5" x14ac:dyDescent="0.3">
      <c r="B506">
        <v>4.7800000000000002E-2</v>
      </c>
      <c r="C506">
        <f t="shared" si="21"/>
        <v>2.9992422729982444E-2</v>
      </c>
      <c r="D506">
        <f t="shared" si="22"/>
        <v>-2.0869590527381833E-2</v>
      </c>
      <c r="E506">
        <f t="shared" si="23"/>
        <v>-33.324914144424937</v>
      </c>
    </row>
    <row r="507" spans="2:5" x14ac:dyDescent="0.3">
      <c r="B507">
        <v>4.7900000000000005E-2</v>
      </c>
      <c r="C507">
        <f t="shared" si="21"/>
        <v>2.999000252178826E-2</v>
      </c>
      <c r="D507">
        <f t="shared" si="22"/>
        <v>-2.4202081941824421E-2</v>
      </c>
      <c r="E507">
        <f t="shared" si="23"/>
        <v>-33.322225024209175</v>
      </c>
    </row>
    <row r="508" spans="2:5" x14ac:dyDescent="0.3">
      <c r="B508">
        <v>4.8000000000000001E-2</v>
      </c>
      <c r="C508">
        <f t="shared" si="21"/>
        <v>2.9987249091343836E-2</v>
      </c>
      <c r="D508">
        <f t="shared" si="22"/>
        <v>-2.7534304444245202E-2</v>
      </c>
      <c r="E508">
        <f t="shared" si="23"/>
        <v>-33.319165657048707</v>
      </c>
    </row>
    <row r="509" spans="2:5" x14ac:dyDescent="0.3">
      <c r="B509">
        <v>4.8100000000000004E-2</v>
      </c>
      <c r="C509">
        <f t="shared" si="21"/>
        <v>2.9984162469242841E-2</v>
      </c>
      <c r="D509">
        <f t="shared" si="22"/>
        <v>-3.0866221009950168E-2</v>
      </c>
      <c r="E509">
        <f t="shared" si="23"/>
        <v>-33.315736076936489</v>
      </c>
    </row>
    <row r="510" spans="2:5" x14ac:dyDescent="0.3">
      <c r="B510">
        <v>4.82E-2</v>
      </c>
      <c r="C510">
        <f t="shared" si="21"/>
        <v>2.9980742689781077E-2</v>
      </c>
      <c r="D510">
        <f t="shared" si="22"/>
        <v>-3.4197794617643683E-2</v>
      </c>
      <c r="E510">
        <f t="shared" si="23"/>
        <v>-33.311936321978976</v>
      </c>
    </row>
    <row r="511" spans="2:5" x14ac:dyDescent="0.3">
      <c r="B511">
        <v>4.8300000000000003E-2</v>
      </c>
      <c r="C511">
        <f t="shared" si="21"/>
        <v>2.9976989790956091E-2</v>
      </c>
      <c r="D511">
        <f t="shared" si="22"/>
        <v>-3.7528988249841674E-2</v>
      </c>
      <c r="E511">
        <f t="shared" si="23"/>
        <v>-33.307766434395653</v>
      </c>
    </row>
    <row r="512" spans="2:5" x14ac:dyDescent="0.3">
      <c r="B512">
        <v>4.8400000000000006E-2</v>
      </c>
      <c r="C512">
        <f t="shared" si="21"/>
        <v>2.9972903814466764E-2</v>
      </c>
      <c r="D512">
        <f t="shared" si="22"/>
        <v>-4.0859764893281338E-2</v>
      </c>
      <c r="E512">
        <f t="shared" si="23"/>
        <v>-33.303226460518623</v>
      </c>
    </row>
    <row r="513" spans="2:5" x14ac:dyDescent="0.3">
      <c r="B513">
        <v>4.8500000000000001E-2</v>
      </c>
      <c r="C513">
        <f t="shared" si="21"/>
        <v>2.996848480571283E-2</v>
      </c>
      <c r="D513">
        <f t="shared" si="22"/>
        <v>-4.4190087539333067E-2</v>
      </c>
      <c r="E513">
        <f t="shared" si="23"/>
        <v>-33.298316450792029</v>
      </c>
    </row>
    <row r="514" spans="2:5" x14ac:dyDescent="0.3">
      <c r="B514">
        <v>4.8600000000000004E-2</v>
      </c>
      <c r="C514">
        <f t="shared" si="21"/>
        <v>2.9963732813794389E-2</v>
      </c>
      <c r="D514">
        <f t="shared" si="22"/>
        <v>-4.7519919184412368E-2</v>
      </c>
      <c r="E514">
        <f t="shared" si="23"/>
        <v>-33.293036459771542</v>
      </c>
    </row>
    <row r="515" spans="2:5" x14ac:dyDescent="0.3">
      <c r="B515">
        <v>4.87E-2</v>
      </c>
      <c r="C515">
        <f t="shared" si="21"/>
        <v>2.9958647891511352E-2</v>
      </c>
      <c r="D515">
        <f t="shared" si="22"/>
        <v>-5.0849222830389389E-2</v>
      </c>
      <c r="E515">
        <f t="shared" si="23"/>
        <v>-33.287386546123727</v>
      </c>
    </row>
    <row r="516" spans="2:5" x14ac:dyDescent="0.3">
      <c r="B516">
        <v>4.8800000000000003E-2</v>
      </c>
      <c r="C516">
        <f t="shared" si="21"/>
        <v>2.995323009536285E-2</v>
      </c>
      <c r="D516">
        <f t="shared" si="22"/>
        <v>-5.4177961485001855E-2</v>
      </c>
      <c r="E516">
        <f t="shared" si="23"/>
        <v>-33.28136677262539</v>
      </c>
    </row>
    <row r="517" spans="2:5" x14ac:dyDescent="0.3">
      <c r="B517">
        <v>4.8899999999999999E-2</v>
      </c>
      <c r="C517">
        <f t="shared" si="21"/>
        <v>2.9947479485546623E-2</v>
      </c>
      <c r="D517">
        <f t="shared" si="22"/>
        <v>-5.7506098162264256E-2</v>
      </c>
      <c r="E517">
        <f t="shared" si="23"/>
        <v>-33.274977206162916</v>
      </c>
    </row>
    <row r="518" spans="2:5" x14ac:dyDescent="0.3">
      <c r="B518">
        <v>4.9000000000000002E-2</v>
      </c>
      <c r="C518">
        <f t="shared" si="21"/>
        <v>2.9941396125958336E-2</v>
      </c>
      <c r="D518">
        <f t="shared" si="22"/>
        <v>-6.0833595882880641E-2</v>
      </c>
      <c r="E518">
        <f t="shared" si="23"/>
        <v>-33.268217917731484</v>
      </c>
    </row>
    <row r="519" spans="2:5" x14ac:dyDescent="0.3">
      <c r="B519">
        <v>4.9100000000000005E-2</v>
      </c>
      <c r="C519">
        <f t="shared" si="21"/>
        <v>2.9934980084190869E-2</v>
      </c>
      <c r="D519">
        <f t="shared" si="22"/>
        <v>-6.4160417674653886E-2</v>
      </c>
      <c r="E519">
        <f t="shared" si="23"/>
        <v>-33.261088982434302</v>
      </c>
    </row>
    <row r="520" spans="2:5" x14ac:dyDescent="0.3">
      <c r="B520">
        <v>4.9200000000000001E-2</v>
      </c>
      <c r="C520">
        <f t="shared" si="21"/>
        <v>2.9928231431533579E-2</v>
      </c>
      <c r="D520">
        <f t="shared" si="22"/>
        <v>-6.7486526572897179E-2</v>
      </c>
      <c r="E520">
        <f t="shared" si="23"/>
        <v>-33.253590479481751</v>
      </c>
    </row>
    <row r="521" spans="2:5" x14ac:dyDescent="0.3">
      <c r="B521">
        <v>4.9300000000000004E-2</v>
      </c>
      <c r="C521">
        <f t="shared" ref="C521:C584" si="24">C520+D521*(B521-B520)</f>
        <v>2.9921150242971494E-2</v>
      </c>
      <c r="D521">
        <f t="shared" ref="D521:D584" si="25">D520+E520/$C$3*(B521-B520)</f>
        <v>-7.0811885620845449E-2</v>
      </c>
      <c r="E521">
        <f t="shared" ref="E521:E584" si="26">-$C$15*C521</f>
        <v>-33.245722492190545</v>
      </c>
    </row>
    <row r="522" spans="2:5" x14ac:dyDescent="0.3">
      <c r="B522">
        <v>4.9399999999999999E-2</v>
      </c>
      <c r="C522">
        <f t="shared" si="24"/>
        <v>2.9913736597184489E-2</v>
      </c>
      <c r="D522">
        <f t="shared" si="25"/>
        <v>-7.4136457870064371E-2</v>
      </c>
      <c r="E522">
        <f t="shared" si="26"/>
        <v>-33.237485107982764</v>
      </c>
    </row>
    <row r="523" spans="2:5" x14ac:dyDescent="0.3">
      <c r="B523">
        <v>4.9500000000000002E-2</v>
      </c>
      <c r="C523">
        <f t="shared" si="24"/>
        <v>2.9905990576546401E-2</v>
      </c>
      <c r="D523">
        <f t="shared" si="25"/>
        <v>-7.7460206380862748E-2</v>
      </c>
      <c r="E523">
        <f t="shared" si="26"/>
        <v>-33.228878418384888</v>
      </c>
    </row>
    <row r="524" spans="2:5" x14ac:dyDescent="0.3">
      <c r="B524">
        <v>4.9600000000000005E-2</v>
      </c>
      <c r="C524">
        <f t="shared" si="24"/>
        <v>2.9897912267124131E-2</v>
      </c>
      <c r="D524">
        <f t="shared" si="25"/>
        <v>-8.0783094222701329E-2</v>
      </c>
      <c r="E524">
        <f t="shared" si="26"/>
        <v>-33.21990251902681</v>
      </c>
    </row>
    <row r="525" spans="2:5" x14ac:dyDescent="0.3">
      <c r="B525">
        <v>4.9700000000000001E-2</v>
      </c>
      <c r="C525">
        <f t="shared" si="24"/>
        <v>2.9889501758676669E-2</v>
      </c>
      <c r="D525">
        <f t="shared" si="25"/>
        <v>-8.4105084474603881E-2</v>
      </c>
      <c r="E525">
        <f t="shared" si="26"/>
        <v>-33.210557509640743</v>
      </c>
    </row>
    <row r="526" spans="2:5" x14ac:dyDescent="0.3">
      <c r="B526">
        <v>4.9800000000000004E-2</v>
      </c>
      <c r="C526">
        <f t="shared" si="24"/>
        <v>2.9880759144654111E-2</v>
      </c>
      <c r="D526">
        <f t="shared" si="25"/>
        <v>-8.742614022556805E-2</v>
      </c>
      <c r="E526">
        <f t="shared" si="26"/>
        <v>-33.200843494060123</v>
      </c>
    </row>
    <row r="527" spans="2:5" x14ac:dyDescent="0.3">
      <c r="B527">
        <v>4.99E-2</v>
      </c>
      <c r="C527">
        <f t="shared" si="24"/>
        <v>2.9871684522196615E-2</v>
      </c>
      <c r="D527">
        <f t="shared" si="25"/>
        <v>-9.074622457497393E-2</v>
      </c>
      <c r="E527">
        <f t="shared" si="26"/>
        <v>-33.190760580218459</v>
      </c>
    </row>
    <row r="528" spans="2:5" x14ac:dyDescent="0.3">
      <c r="B528">
        <v>0.05</v>
      </c>
      <c r="C528">
        <f t="shared" si="24"/>
        <v>2.9862277992133316E-2</v>
      </c>
      <c r="D528">
        <f t="shared" si="25"/>
        <v>-9.4065300632995869E-2</v>
      </c>
      <c r="E528">
        <f t="shared" si="26"/>
        <v>-33.180308880148125</v>
      </c>
    </row>
    <row r="529" spans="2:5" x14ac:dyDescent="0.3">
      <c r="B529">
        <v>5.0100000000000006E-2</v>
      </c>
      <c r="C529">
        <f t="shared" si="24"/>
        <v>2.9852539658981214E-2</v>
      </c>
      <c r="D529">
        <f t="shared" si="25"/>
        <v>-9.738333152101078E-2</v>
      </c>
      <c r="E529">
        <f t="shared" si="26"/>
        <v>-33.169488509979125</v>
      </c>
    </row>
    <row r="530" spans="2:5" x14ac:dyDescent="0.3">
      <c r="B530">
        <v>5.0200000000000002E-2</v>
      </c>
      <c r="C530">
        <f t="shared" si="24"/>
        <v>2.9842469630944012E-2</v>
      </c>
      <c r="D530">
        <f t="shared" si="25"/>
        <v>-0.10070028037200855</v>
      </c>
      <c r="E530">
        <f t="shared" si="26"/>
        <v>-33.158299589937791</v>
      </c>
    </row>
    <row r="531" spans="2:5" x14ac:dyDescent="0.3">
      <c r="B531">
        <v>5.0300000000000004E-2</v>
      </c>
      <c r="C531">
        <f t="shared" si="24"/>
        <v>2.9832068019910913E-2</v>
      </c>
      <c r="D531">
        <f t="shared" si="25"/>
        <v>-0.10401611033100243</v>
      </c>
      <c r="E531">
        <f t="shared" si="26"/>
        <v>-33.146742244345461</v>
      </c>
    </row>
    <row r="532" spans="2:5" x14ac:dyDescent="0.3">
      <c r="B532">
        <v>5.04E-2</v>
      </c>
      <c r="C532">
        <f t="shared" si="24"/>
        <v>2.982133494145537E-2</v>
      </c>
      <c r="D532">
        <f t="shared" si="25"/>
        <v>-0.10733078455543683</v>
      </c>
      <c r="E532">
        <f t="shared" si="26"/>
        <v>-33.134816601617075</v>
      </c>
    </row>
    <row r="533" spans="2:5" x14ac:dyDescent="0.3">
      <c r="B533">
        <v>5.0500000000000003E-2</v>
      </c>
      <c r="C533">
        <f t="shared" si="24"/>
        <v>2.9810270514833811E-2</v>
      </c>
      <c r="D533">
        <f t="shared" si="25"/>
        <v>-0.11064426621559864</v>
      </c>
      <c r="E533">
        <f t="shared" si="26"/>
        <v>-33.122522794259787</v>
      </c>
    </row>
    <row r="534" spans="2:5" x14ac:dyDescent="0.3">
      <c r="B534">
        <v>5.0599999999999999E-2</v>
      </c>
      <c r="C534">
        <f t="shared" si="24"/>
        <v>2.9798874862984309E-2</v>
      </c>
      <c r="D534">
        <f t="shared" si="25"/>
        <v>-0.11395651849502449</v>
      </c>
      <c r="E534">
        <f t="shared" si="26"/>
        <v>-33.109860958871451</v>
      </c>
    </row>
    <row r="535" spans="2:5" x14ac:dyDescent="0.3">
      <c r="B535">
        <v>5.0700000000000002E-2</v>
      </c>
      <c r="C535">
        <f t="shared" si="24"/>
        <v>2.9787148112525218E-2</v>
      </c>
      <c r="D535">
        <f t="shared" si="25"/>
        <v>-0.11726750459091173</v>
      </c>
      <c r="E535">
        <f t="shared" si="26"/>
        <v>-33.096831236139131</v>
      </c>
    </row>
    <row r="536" spans="2:5" x14ac:dyDescent="0.3">
      <c r="B536">
        <v>5.0800000000000005E-2</v>
      </c>
      <c r="C536">
        <f t="shared" si="24"/>
        <v>2.9775090393753766E-2</v>
      </c>
      <c r="D536">
        <f t="shared" si="25"/>
        <v>-0.12057718771452573</v>
      </c>
      <c r="E536">
        <f t="shared" si="26"/>
        <v>-33.083433770837516</v>
      </c>
    </row>
    <row r="537" spans="2:5" x14ac:dyDescent="0.3">
      <c r="B537">
        <v>5.0900000000000001E-2</v>
      </c>
      <c r="C537">
        <f t="shared" si="24"/>
        <v>2.9762701840644605E-2</v>
      </c>
      <c r="D537">
        <f t="shared" si="25"/>
        <v>-0.12388553109160935</v>
      </c>
      <c r="E537">
        <f t="shared" si="26"/>
        <v>-33.06966871182734</v>
      </c>
    </row>
    <row r="538" spans="2:5" x14ac:dyDescent="0.3">
      <c r="B538">
        <v>5.1000000000000004E-2</v>
      </c>
      <c r="C538">
        <f t="shared" si="24"/>
        <v>2.9749982590848326E-2</v>
      </c>
      <c r="D538">
        <f t="shared" si="25"/>
        <v>-0.12719249796279219</v>
      </c>
      <c r="E538">
        <f t="shared" si="26"/>
        <v>-33.055536212053696</v>
      </c>
    </row>
    <row r="539" spans="2:5" x14ac:dyDescent="0.3">
      <c r="B539">
        <v>5.11E-2</v>
      </c>
      <c r="C539">
        <f t="shared" si="24"/>
        <v>2.9736932785689927E-2</v>
      </c>
      <c r="D539">
        <f t="shared" si="25"/>
        <v>-0.13049805158399744</v>
      </c>
      <c r="E539">
        <f t="shared" si="26"/>
        <v>-33.041036428544359</v>
      </c>
    </row>
    <row r="540" spans="2:5" x14ac:dyDescent="0.3">
      <c r="B540">
        <v>5.1200000000000002E-2</v>
      </c>
      <c r="C540">
        <f t="shared" si="24"/>
        <v>2.972355257016724E-2</v>
      </c>
      <c r="D540">
        <f t="shared" si="25"/>
        <v>-0.13380215522685196</v>
      </c>
      <c r="E540">
        <f t="shared" si="26"/>
        <v>-33.026169522408047</v>
      </c>
    </row>
    <row r="541" spans="2:5" x14ac:dyDescent="0.3">
      <c r="B541">
        <v>5.1300000000000005E-2</v>
      </c>
      <c r="C541">
        <f t="shared" si="24"/>
        <v>2.9709842092949329E-2</v>
      </c>
      <c r="D541">
        <f t="shared" si="25"/>
        <v>-0.13710477217909287</v>
      </c>
      <c r="E541">
        <f t="shared" si="26"/>
        <v>-33.010935658832587</v>
      </c>
    </row>
    <row r="542" spans="2:5" x14ac:dyDescent="0.3">
      <c r="B542">
        <v>5.1400000000000001E-2</v>
      </c>
      <c r="C542">
        <f t="shared" si="24"/>
        <v>2.9695801506374832E-2</v>
      </c>
      <c r="D542">
        <f t="shared" si="25"/>
        <v>-0.14040586574497599</v>
      </c>
      <c r="E542">
        <f t="shared" si="26"/>
        <v>-32.995335007083149</v>
      </c>
    </row>
    <row r="543" spans="2:5" x14ac:dyDescent="0.3">
      <c r="B543">
        <v>5.1500000000000004E-2</v>
      </c>
      <c r="C543">
        <f t="shared" si="24"/>
        <v>2.9681430966450262E-2</v>
      </c>
      <c r="D543">
        <f t="shared" si="25"/>
        <v>-0.1437053992456844</v>
      </c>
      <c r="E543">
        <f t="shared" si="26"/>
        <v>-32.979367740500287</v>
      </c>
    </row>
    <row r="544" spans="2:5" x14ac:dyDescent="0.3">
      <c r="B544">
        <v>5.16E-2</v>
      </c>
      <c r="C544">
        <f t="shared" si="24"/>
        <v>2.966673063284829E-2</v>
      </c>
      <c r="D544">
        <f t="shared" si="25"/>
        <v>-0.14700333601973428</v>
      </c>
      <c r="E544">
        <f t="shared" si="26"/>
        <v>-32.963034036498101</v>
      </c>
    </row>
    <row r="545" spans="2:5" x14ac:dyDescent="0.3">
      <c r="B545">
        <v>5.1700000000000003E-2</v>
      </c>
      <c r="C545">
        <f t="shared" si="24"/>
        <v>2.9651700668905951E-2</v>
      </c>
      <c r="D545">
        <f t="shared" si="25"/>
        <v>-0.15029963942338417</v>
      </c>
      <c r="E545">
        <f t="shared" si="26"/>
        <v>-32.946334076562167</v>
      </c>
    </row>
    <row r="546" spans="2:5" x14ac:dyDescent="0.3">
      <c r="B546">
        <v>5.1800000000000006E-2</v>
      </c>
      <c r="C546">
        <f t="shared" si="24"/>
        <v>2.9636341241622847E-2</v>
      </c>
      <c r="D546">
        <f t="shared" si="25"/>
        <v>-0.15359427283104049</v>
      </c>
      <c r="E546">
        <f t="shared" si="26"/>
        <v>-32.929268046247607</v>
      </c>
    </row>
    <row r="547" spans="2:5" x14ac:dyDescent="0.3">
      <c r="B547">
        <v>5.1900000000000002E-2</v>
      </c>
      <c r="C547">
        <f t="shared" si="24"/>
        <v>2.9620652521659283E-2</v>
      </c>
      <c r="D547">
        <f t="shared" si="25"/>
        <v>-0.15688719963566511</v>
      </c>
      <c r="E547">
        <f t="shared" si="26"/>
        <v>-32.911836135176976</v>
      </c>
    </row>
    <row r="548" spans="2:5" x14ac:dyDescent="0.3">
      <c r="B548">
        <v>5.2000000000000005E-2</v>
      </c>
      <c r="C548">
        <f t="shared" si="24"/>
        <v>2.9604634683334363E-2</v>
      </c>
      <c r="D548">
        <f t="shared" si="25"/>
        <v>-0.1601783832491829</v>
      </c>
      <c r="E548">
        <f t="shared" si="26"/>
        <v>-32.894038537038178</v>
      </c>
    </row>
    <row r="549" spans="2:5" x14ac:dyDescent="0.3">
      <c r="B549">
        <v>5.21E-2</v>
      </c>
      <c r="C549">
        <f t="shared" si="24"/>
        <v>2.9588287904624075E-2</v>
      </c>
      <c r="D549">
        <f t="shared" si="25"/>
        <v>-0.16346778710288659</v>
      </c>
      <c r="E549">
        <f t="shared" si="26"/>
        <v>-32.875875449582303</v>
      </c>
    </row>
    <row r="550" spans="2:5" x14ac:dyDescent="0.3">
      <c r="B550">
        <v>5.2200000000000003E-2</v>
      </c>
      <c r="C550">
        <f t="shared" si="24"/>
        <v>2.957161236715929E-2</v>
      </c>
      <c r="D550">
        <f t="shared" si="25"/>
        <v>-0.16675537464784493</v>
      </c>
      <c r="E550">
        <f t="shared" si="26"/>
        <v>-32.85734707462143</v>
      </c>
    </row>
    <row r="551" spans="2:5" x14ac:dyDescent="0.3">
      <c r="B551">
        <v>5.2299999999999999E-2</v>
      </c>
      <c r="C551">
        <f t="shared" si="24"/>
        <v>2.9554608256223761E-2</v>
      </c>
      <c r="D551">
        <f t="shared" si="25"/>
        <v>-0.17004110935530695</v>
      </c>
      <c r="E551">
        <f t="shared" si="26"/>
        <v>-32.838453618026399</v>
      </c>
    </row>
    <row r="552" spans="2:5" x14ac:dyDescent="0.3">
      <c r="B552">
        <v>5.2400000000000002E-2</v>
      </c>
      <c r="C552">
        <f t="shared" si="24"/>
        <v>2.953727576075205E-2</v>
      </c>
      <c r="D552">
        <f t="shared" si="25"/>
        <v>-0.17332495471710968</v>
      </c>
      <c r="E552">
        <f t="shared" si="26"/>
        <v>-32.819195289724497</v>
      </c>
    </row>
    <row r="553" spans="2:5" x14ac:dyDescent="0.3">
      <c r="B553">
        <v>5.2500000000000005E-2</v>
      </c>
      <c r="C553">
        <f t="shared" si="24"/>
        <v>2.951961507332744E-2</v>
      </c>
      <c r="D553">
        <f t="shared" si="25"/>
        <v>-0.17660687424608223</v>
      </c>
      <c r="E553">
        <f t="shared" si="26"/>
        <v>-32.799572303697154</v>
      </c>
    </row>
    <row r="554" spans="2:5" x14ac:dyDescent="0.3">
      <c r="B554">
        <v>5.2600000000000001E-2</v>
      </c>
      <c r="C554">
        <f t="shared" si="24"/>
        <v>2.9501626390179794E-2</v>
      </c>
      <c r="D554">
        <f t="shared" si="25"/>
        <v>-0.17988683147645182</v>
      </c>
      <c r="E554">
        <f t="shared" si="26"/>
        <v>-32.779584877977548</v>
      </c>
    </row>
    <row r="555" spans="2:5" x14ac:dyDescent="0.3">
      <c r="B555">
        <v>5.2700000000000004E-2</v>
      </c>
      <c r="C555">
        <f t="shared" si="24"/>
        <v>2.9483309911183368E-2</v>
      </c>
      <c r="D555">
        <f t="shared" si="25"/>
        <v>-0.18316478996424967</v>
      </c>
      <c r="E555">
        <f t="shared" si="26"/>
        <v>-32.759233234648185</v>
      </c>
    </row>
    <row r="556" spans="2:5" x14ac:dyDescent="0.3">
      <c r="B556">
        <v>5.28E-2</v>
      </c>
      <c r="C556">
        <f t="shared" si="24"/>
        <v>2.9464665839854597E-2</v>
      </c>
      <c r="D556">
        <f t="shared" si="25"/>
        <v>-0.18644071328771436</v>
      </c>
      <c r="E556">
        <f t="shared" si="26"/>
        <v>-32.738517599838438</v>
      </c>
    </row>
    <row r="557" spans="2:5" x14ac:dyDescent="0.3">
      <c r="B557">
        <v>5.2900000000000003E-2</v>
      </c>
      <c r="C557">
        <f t="shared" si="24"/>
        <v>2.9445694383349826E-2</v>
      </c>
      <c r="D557">
        <f t="shared" si="25"/>
        <v>-0.18971456504769829</v>
      </c>
      <c r="E557">
        <f t="shared" si="26"/>
        <v>-32.717438203722025</v>
      </c>
    </row>
    <row r="558" spans="2:5" x14ac:dyDescent="0.3">
      <c r="B558">
        <v>5.3000000000000005E-2</v>
      </c>
      <c r="C558">
        <f t="shared" si="24"/>
        <v>2.9426395752463017E-2</v>
      </c>
      <c r="D558">
        <f t="shared" si="25"/>
        <v>-0.19298630886807058</v>
      </c>
      <c r="E558">
        <f t="shared" si="26"/>
        <v>-32.69599528051446</v>
      </c>
    </row>
    <row r="559" spans="2:5" x14ac:dyDescent="0.3">
      <c r="B559">
        <v>5.3100000000000001E-2</v>
      </c>
      <c r="C559">
        <f t="shared" si="24"/>
        <v>2.9406770161623404E-2</v>
      </c>
      <c r="D559">
        <f t="shared" si="25"/>
        <v>-0.19625590839612189</v>
      </c>
      <c r="E559">
        <f t="shared" si="26"/>
        <v>-32.674189068470447</v>
      </c>
    </row>
    <row r="560" spans="2:5" x14ac:dyDescent="0.3">
      <c r="B560">
        <v>5.3200000000000004E-2</v>
      </c>
      <c r="C560">
        <f t="shared" si="24"/>
        <v>2.9386817828893106E-2</v>
      </c>
      <c r="D560">
        <f t="shared" si="25"/>
        <v>-0.19952332730296904</v>
      </c>
      <c r="E560">
        <f t="shared" si="26"/>
        <v>-32.652019809881232</v>
      </c>
    </row>
    <row r="561" spans="2:5" x14ac:dyDescent="0.3">
      <c r="B561">
        <v>5.33E-2</v>
      </c>
      <c r="C561">
        <f t="shared" si="24"/>
        <v>2.9366538975964713E-2</v>
      </c>
      <c r="D561">
        <f t="shared" si="25"/>
        <v>-0.20278852928395702</v>
      </c>
      <c r="E561">
        <f t="shared" si="26"/>
        <v>-32.629487751071899</v>
      </c>
    </row>
    <row r="562" spans="2:5" x14ac:dyDescent="0.3">
      <c r="B562">
        <v>5.3400000000000003E-2</v>
      </c>
      <c r="C562">
        <f t="shared" si="24"/>
        <v>2.9345933828158807E-2</v>
      </c>
      <c r="D562">
        <f t="shared" si="25"/>
        <v>-0.20605147805906429</v>
      </c>
      <c r="E562">
        <f t="shared" si="26"/>
        <v>-32.606593142398673</v>
      </c>
    </row>
    <row r="563" spans="2:5" x14ac:dyDescent="0.3">
      <c r="B563">
        <v>5.3500000000000006E-2</v>
      </c>
      <c r="C563">
        <f t="shared" si="24"/>
        <v>2.9325002614421475E-2</v>
      </c>
      <c r="D563">
        <f t="shared" si="25"/>
        <v>-0.20931213737330426</v>
      </c>
      <c r="E563">
        <f t="shared" si="26"/>
        <v>-32.583336238246083</v>
      </c>
    </row>
    <row r="564" spans="2:5" x14ac:dyDescent="0.3">
      <c r="B564">
        <v>5.3600000000000002E-2</v>
      </c>
      <c r="C564">
        <f t="shared" si="24"/>
        <v>2.9303745567321762E-2</v>
      </c>
      <c r="D564">
        <f t="shared" si="25"/>
        <v>-0.21257047099712872</v>
      </c>
      <c r="E564">
        <f t="shared" si="26"/>
        <v>-32.559717297024179</v>
      </c>
    </row>
    <row r="565" spans="2:5" x14ac:dyDescent="0.3">
      <c r="B565">
        <v>5.3700000000000005E-2</v>
      </c>
      <c r="C565">
        <f t="shared" si="24"/>
        <v>2.9282162923049079E-2</v>
      </c>
      <c r="D565">
        <f t="shared" si="25"/>
        <v>-0.21582644272683124</v>
      </c>
      <c r="E565">
        <f t="shared" si="26"/>
        <v>-32.535736581165644</v>
      </c>
    </row>
    <row r="566" spans="2:5" x14ac:dyDescent="0.3">
      <c r="B566">
        <v>5.3800000000000001E-2</v>
      </c>
      <c r="C566">
        <f t="shared" si="24"/>
        <v>2.9260254921410586E-2</v>
      </c>
      <c r="D566">
        <f t="shared" si="25"/>
        <v>-0.21908001638494767</v>
      </c>
      <c r="E566">
        <f t="shared" si="26"/>
        <v>-32.511394357122875</v>
      </c>
    </row>
    <row r="567" spans="2:5" x14ac:dyDescent="0.3">
      <c r="B567">
        <v>5.3900000000000003E-2</v>
      </c>
      <c r="C567">
        <f t="shared" si="24"/>
        <v>2.9238021805828518E-2</v>
      </c>
      <c r="D567">
        <f t="shared" si="25"/>
        <v>-0.22233115582066004</v>
      </c>
      <c r="E567">
        <f t="shared" si="26"/>
        <v>-32.486690895365022</v>
      </c>
    </row>
    <row r="568" spans="2:5" x14ac:dyDescent="0.3">
      <c r="B568">
        <v>5.3999999999999999E-2</v>
      </c>
      <c r="C568">
        <f t="shared" si="24"/>
        <v>2.9215463823337499E-2</v>
      </c>
      <c r="D568">
        <f t="shared" si="25"/>
        <v>-0.2255798249101964</v>
      </c>
      <c r="E568">
        <f t="shared" si="26"/>
        <v>-32.461626470375002</v>
      </c>
    </row>
    <row r="569" spans="2:5" x14ac:dyDescent="0.3">
      <c r="B569">
        <v>5.4100000000000002E-2</v>
      </c>
      <c r="C569">
        <f t="shared" si="24"/>
        <v>2.9192581224581775E-2</v>
      </c>
      <c r="D569">
        <f t="shared" si="25"/>
        <v>-0.22882598755723399</v>
      </c>
      <c r="E569">
        <f t="shared" si="26"/>
        <v>-32.436201360646415</v>
      </c>
    </row>
    <row r="570" spans="2:5" x14ac:dyDescent="0.3">
      <c r="B570">
        <v>5.4200000000000005E-2</v>
      </c>
      <c r="C570">
        <f t="shared" si="24"/>
        <v>2.9169374263812445E-2</v>
      </c>
      <c r="D570">
        <f t="shared" si="25"/>
        <v>-0.23206960769329874</v>
      </c>
      <c r="E570">
        <f t="shared" si="26"/>
        <v>-32.410415848680493</v>
      </c>
    </row>
    <row r="571" spans="2:5" x14ac:dyDescent="0.3">
      <c r="B571">
        <v>5.4300000000000001E-2</v>
      </c>
      <c r="C571">
        <f t="shared" si="24"/>
        <v>2.9145843198884629E-2</v>
      </c>
      <c r="D571">
        <f t="shared" si="25"/>
        <v>-0.23531064927816664</v>
      </c>
      <c r="E571">
        <f t="shared" si="26"/>
        <v>-32.38427022098292</v>
      </c>
    </row>
    <row r="572" spans="2:5" x14ac:dyDescent="0.3">
      <c r="B572">
        <v>5.4400000000000004E-2</v>
      </c>
      <c r="C572">
        <f t="shared" si="24"/>
        <v>2.9121988291254602E-2</v>
      </c>
      <c r="D572">
        <f t="shared" si="25"/>
        <v>-0.23854907630026503</v>
      </c>
      <c r="E572">
        <f t="shared" si="26"/>
        <v>-32.357764768060669</v>
      </c>
    </row>
    <row r="573" spans="2:5" x14ac:dyDescent="0.3">
      <c r="B573">
        <v>5.45E-2</v>
      </c>
      <c r="C573">
        <f t="shared" si="24"/>
        <v>2.9097809805976895E-2</v>
      </c>
      <c r="D573">
        <f t="shared" si="25"/>
        <v>-0.24178485277707096</v>
      </c>
      <c r="E573">
        <f t="shared" si="26"/>
        <v>-32.330899784418769</v>
      </c>
    </row>
    <row r="574" spans="2:5" x14ac:dyDescent="0.3">
      <c r="B574">
        <v>5.4600000000000003E-2</v>
      </c>
      <c r="C574">
        <f t="shared" si="24"/>
        <v>2.9073308011701344E-2</v>
      </c>
      <c r="D574">
        <f t="shared" si="25"/>
        <v>-0.24501794275551292</v>
      </c>
      <c r="E574">
        <f t="shared" si="26"/>
        <v>-32.303675568557047</v>
      </c>
    </row>
    <row r="575" spans="2:5" x14ac:dyDescent="0.3">
      <c r="B575">
        <v>5.4700000000000006E-2</v>
      </c>
      <c r="C575">
        <f t="shared" si="24"/>
        <v>2.9048483180670107E-2</v>
      </c>
      <c r="D575">
        <f t="shared" si="25"/>
        <v>-0.24824831031236871</v>
      </c>
      <c r="E575">
        <f t="shared" si="26"/>
        <v>-32.276092422966784</v>
      </c>
    </row>
    <row r="576" spans="2:5" x14ac:dyDescent="0.3">
      <c r="B576">
        <v>5.4800000000000001E-2</v>
      </c>
      <c r="C576">
        <f t="shared" si="24"/>
        <v>2.902333558871464E-2</v>
      </c>
      <c r="D576">
        <f t="shared" si="25"/>
        <v>-0.25147591955466525</v>
      </c>
      <c r="E576">
        <f t="shared" si="26"/>
        <v>-32.248150654127379</v>
      </c>
    </row>
    <row r="577" spans="2:5" x14ac:dyDescent="0.3">
      <c r="B577">
        <v>5.4900000000000004E-2</v>
      </c>
      <c r="C577">
        <f t="shared" si="24"/>
        <v>2.8997865515252633E-2</v>
      </c>
      <c r="D577">
        <f t="shared" si="25"/>
        <v>-0.25470073462007808</v>
      </c>
      <c r="E577">
        <f t="shared" si="26"/>
        <v>-32.219850572502928</v>
      </c>
    </row>
    <row r="578" spans="2:5" x14ac:dyDescent="0.3">
      <c r="B578">
        <v>5.5E-2</v>
      </c>
      <c r="C578">
        <f t="shared" si="24"/>
        <v>2.89720732432849E-2</v>
      </c>
      <c r="D578">
        <f t="shared" si="25"/>
        <v>-0.25792271967732827</v>
      </c>
      <c r="E578">
        <f t="shared" si="26"/>
        <v>-32.191192492538775</v>
      </c>
    </row>
    <row r="579" spans="2:5" x14ac:dyDescent="0.3">
      <c r="B579">
        <v>5.5100000000000003E-2</v>
      </c>
      <c r="C579">
        <f t="shared" si="24"/>
        <v>2.8945959059392241E-2</v>
      </c>
      <c r="D579">
        <f t="shared" si="25"/>
        <v>-0.26114183892658221</v>
      </c>
      <c r="E579">
        <f t="shared" si="26"/>
        <v>-32.162176732658047</v>
      </c>
    </row>
    <row r="580" spans="2:5" x14ac:dyDescent="0.3">
      <c r="B580">
        <v>5.5200000000000006E-2</v>
      </c>
      <c r="C580">
        <f t="shared" si="24"/>
        <v>2.8919523253732256E-2</v>
      </c>
      <c r="D580">
        <f t="shared" si="25"/>
        <v>-0.26435805659984812</v>
      </c>
      <c r="E580">
        <f t="shared" si="26"/>
        <v>-32.132803615258062</v>
      </c>
    </row>
    <row r="581" spans="2:5" x14ac:dyDescent="0.3">
      <c r="B581">
        <v>5.5300000000000002E-2</v>
      </c>
      <c r="C581">
        <f t="shared" si="24"/>
        <v>2.889276612003612E-2</v>
      </c>
      <c r="D581">
        <f t="shared" si="25"/>
        <v>-0.26757133696137381</v>
      </c>
      <c r="E581">
        <f t="shared" si="26"/>
        <v>-32.103073466706796</v>
      </c>
    </row>
    <row r="582" spans="2:5" x14ac:dyDescent="0.3">
      <c r="B582">
        <v>5.5400000000000005E-2</v>
      </c>
      <c r="C582">
        <f t="shared" si="24"/>
        <v>2.8865687955605315E-2</v>
      </c>
      <c r="D582">
        <f t="shared" si="25"/>
        <v>-0.27078164430804458</v>
      </c>
      <c r="E582">
        <f t="shared" si="26"/>
        <v>-32.07298661733924</v>
      </c>
    </row>
    <row r="583" spans="2:5" x14ac:dyDescent="0.3">
      <c r="B583">
        <v>5.5500000000000001E-2</v>
      </c>
      <c r="C583">
        <f t="shared" si="24"/>
        <v>2.8838289061308336E-2</v>
      </c>
      <c r="D583">
        <f t="shared" si="25"/>
        <v>-0.27398894296977838</v>
      </c>
      <c r="E583">
        <f t="shared" si="26"/>
        <v>-32.042543401453706</v>
      </c>
    </row>
    <row r="584" spans="2:5" x14ac:dyDescent="0.3">
      <c r="B584">
        <v>5.5600000000000004E-2</v>
      </c>
      <c r="C584">
        <f t="shared" si="24"/>
        <v>2.8810569741577342E-2</v>
      </c>
      <c r="D584">
        <f t="shared" si="25"/>
        <v>-0.27719319730992387</v>
      </c>
      <c r="E584">
        <f t="shared" si="26"/>
        <v>-32.011744157308158</v>
      </c>
    </row>
    <row r="585" spans="2:5" x14ac:dyDescent="0.3">
      <c r="B585">
        <v>5.57E-2</v>
      </c>
      <c r="C585">
        <f t="shared" ref="C585:C648" si="27">C584+D585*(B585-B584)</f>
        <v>2.8782530304404776E-2</v>
      </c>
      <c r="D585">
        <f t="shared" ref="D585:D648" si="28">D584+E584/$C$3*(B585-B584)</f>
        <v>-0.28039437172565457</v>
      </c>
      <c r="E585">
        <f t="shared" ref="E585:E648" si="29">-$C$15*C585</f>
        <v>-31.980589227116418</v>
      </c>
    </row>
    <row r="586" spans="2:5" x14ac:dyDescent="0.3">
      <c r="B586">
        <v>5.5800000000000002E-2</v>
      </c>
      <c r="C586">
        <f t="shared" si="27"/>
        <v>2.8754171061339939E-2</v>
      </c>
      <c r="D586">
        <f t="shared" si="28"/>
        <v>-0.28359243064836631</v>
      </c>
      <c r="E586">
        <f t="shared" si="29"/>
        <v>-31.949078957044375</v>
      </c>
    </row>
    <row r="587" spans="2:5" x14ac:dyDescent="0.3">
      <c r="B587">
        <v>5.5900000000000005E-2</v>
      </c>
      <c r="C587">
        <f t="shared" si="27"/>
        <v>2.872549232748553E-2</v>
      </c>
      <c r="D587">
        <f t="shared" si="28"/>
        <v>-0.28678733854407085</v>
      </c>
      <c r="E587">
        <f t="shared" si="29"/>
        <v>-31.917213697206144</v>
      </c>
    </row>
    <row r="588" spans="2:5" x14ac:dyDescent="0.3">
      <c r="B588">
        <v>5.6000000000000001E-2</v>
      </c>
      <c r="C588">
        <f t="shared" si="27"/>
        <v>2.8696494421494152E-2</v>
      </c>
      <c r="D588">
        <f t="shared" si="28"/>
        <v>-0.2899790599137913</v>
      </c>
      <c r="E588">
        <f t="shared" si="29"/>
        <v>-31.884993801660169</v>
      </c>
    </row>
    <row r="589" spans="2:5" x14ac:dyDescent="0.3">
      <c r="B589">
        <v>5.6100000000000004E-2</v>
      </c>
      <c r="C589">
        <f t="shared" si="27"/>
        <v>2.8667177665564755E-2</v>
      </c>
      <c r="D589">
        <f t="shared" si="28"/>
        <v>-0.29316755929395744</v>
      </c>
      <c r="E589">
        <f t="shared" si="29"/>
        <v>-31.852419628405283</v>
      </c>
    </row>
    <row r="590" spans="2:5" x14ac:dyDescent="0.3">
      <c r="B590">
        <v>5.62E-2</v>
      </c>
      <c r="C590">
        <f t="shared" si="27"/>
        <v>2.8637542385439075E-2</v>
      </c>
      <c r="D590">
        <f t="shared" si="28"/>
        <v>-0.29635280125679786</v>
      </c>
      <c r="E590">
        <f t="shared" si="29"/>
        <v>-31.819491539376749</v>
      </c>
    </row>
    <row r="591" spans="2:5" x14ac:dyDescent="0.3">
      <c r="B591">
        <v>5.6300000000000003E-2</v>
      </c>
      <c r="C591">
        <f t="shared" si="27"/>
        <v>2.8607588910398E-2</v>
      </c>
      <c r="D591">
        <f t="shared" si="28"/>
        <v>-0.29953475041073563</v>
      </c>
      <c r="E591">
        <f t="shared" si="29"/>
        <v>-31.78620990044222</v>
      </c>
    </row>
    <row r="592" spans="2:5" x14ac:dyDescent="0.3">
      <c r="B592">
        <v>5.6400000000000006E-2</v>
      </c>
      <c r="C592">
        <f t="shared" si="27"/>
        <v>2.8577317573257922E-2</v>
      </c>
      <c r="D592">
        <f t="shared" si="28"/>
        <v>-0.30271337140077992</v>
      </c>
      <c r="E592">
        <f t="shared" si="29"/>
        <v>-31.752575081397691</v>
      </c>
    </row>
    <row r="593" spans="2:5" x14ac:dyDescent="0.3">
      <c r="B593">
        <v>5.6500000000000002E-2</v>
      </c>
      <c r="C593">
        <f t="shared" si="27"/>
        <v>2.8546728710367029E-2</v>
      </c>
      <c r="D593">
        <f t="shared" si="28"/>
        <v>-0.30588862890891955</v>
      </c>
      <c r="E593">
        <f t="shared" si="29"/>
        <v>-31.718587455963366</v>
      </c>
    </row>
    <row r="594" spans="2:5" x14ac:dyDescent="0.3">
      <c r="B594">
        <v>5.6600000000000004E-2</v>
      </c>
      <c r="C594">
        <f t="shared" si="27"/>
        <v>2.8515822661601575E-2</v>
      </c>
      <c r="D594">
        <f t="shared" si="28"/>
        <v>-0.30906048765451599</v>
      </c>
      <c r="E594">
        <f t="shared" si="29"/>
        <v>-31.684247401779526</v>
      </c>
    </row>
    <row r="595" spans="2:5" x14ac:dyDescent="0.3">
      <c r="B595">
        <v>5.67E-2</v>
      </c>
      <c r="C595">
        <f t="shared" si="27"/>
        <v>2.8484599770362107E-2</v>
      </c>
      <c r="D595">
        <f t="shared" si="28"/>
        <v>-0.3122289123946938</v>
      </c>
      <c r="E595">
        <f t="shared" si="29"/>
        <v>-31.649555300402341</v>
      </c>
    </row>
    <row r="596" spans="2:5" x14ac:dyDescent="0.3">
      <c r="B596">
        <v>5.6800000000000003E-2</v>
      </c>
      <c r="C596">
        <f t="shared" si="27"/>
        <v>2.8453060383569633E-2</v>
      </c>
      <c r="D596">
        <f t="shared" si="28"/>
        <v>-0.31539386792473412</v>
      </c>
      <c r="E596">
        <f t="shared" si="29"/>
        <v>-31.614511537299592</v>
      </c>
    </row>
    <row r="597" spans="2:5" x14ac:dyDescent="0.3">
      <c r="B597">
        <v>5.6900000000000006E-2</v>
      </c>
      <c r="C597">
        <f t="shared" si="27"/>
        <v>2.8421204851661785E-2</v>
      </c>
      <c r="D597">
        <f t="shared" si="28"/>
        <v>-0.31855531907846418</v>
      </c>
      <c r="E597">
        <f t="shared" si="29"/>
        <v>-31.579116501846428</v>
      </c>
    </row>
    <row r="598" spans="2:5" x14ac:dyDescent="0.3">
      <c r="B598">
        <v>5.7000000000000002E-2</v>
      </c>
      <c r="C598">
        <f t="shared" si="27"/>
        <v>2.838903352858892E-2</v>
      </c>
      <c r="D598">
        <f t="shared" si="28"/>
        <v>-0.32171323072864871</v>
      </c>
      <c r="E598">
        <f t="shared" si="29"/>
        <v>-31.543370587321022</v>
      </c>
    </row>
    <row r="599" spans="2:5" x14ac:dyDescent="0.3">
      <c r="B599">
        <v>5.7100000000000005E-2</v>
      </c>
      <c r="C599">
        <f t="shared" si="27"/>
        <v>2.8356546771810182E-2</v>
      </c>
      <c r="D599">
        <f t="shared" si="28"/>
        <v>-0.32486756778738091</v>
      </c>
      <c r="E599">
        <f t="shared" si="29"/>
        <v>-31.507274190900201</v>
      </c>
    </row>
    <row r="600" spans="2:5" x14ac:dyDescent="0.3">
      <c r="B600">
        <v>5.7200000000000001E-2</v>
      </c>
      <c r="C600">
        <f t="shared" si="27"/>
        <v>2.8323744942289536E-2</v>
      </c>
      <c r="D600">
        <f t="shared" si="28"/>
        <v>-0.3280182952064708</v>
      </c>
      <c r="E600">
        <f t="shared" si="29"/>
        <v>-31.470827713655041</v>
      </c>
    </row>
    <row r="601" spans="2:5" x14ac:dyDescent="0.3">
      <c r="B601">
        <v>5.7300000000000004E-2</v>
      </c>
      <c r="C601">
        <f t="shared" si="27"/>
        <v>2.8290628404491751E-2</v>
      </c>
      <c r="D601">
        <f t="shared" si="28"/>
        <v>-0.33116537797783641</v>
      </c>
      <c r="E601">
        <f t="shared" si="29"/>
        <v>-31.434031560546391</v>
      </c>
    </row>
    <row r="602" spans="2:5" x14ac:dyDescent="0.3">
      <c r="B602">
        <v>5.74E-2</v>
      </c>
      <c r="C602">
        <f t="shared" si="27"/>
        <v>2.8257197526378362E-2</v>
      </c>
      <c r="D602">
        <f t="shared" si="28"/>
        <v>-0.3343087811338909</v>
      </c>
      <c r="E602">
        <f t="shared" si="29"/>
        <v>-31.396886140420403</v>
      </c>
    </row>
    <row r="603" spans="2:5" x14ac:dyDescent="0.3">
      <c r="B603">
        <v>5.7500000000000002E-2</v>
      </c>
      <c r="C603">
        <f t="shared" si="27"/>
        <v>2.8223452679403568E-2</v>
      </c>
      <c r="D603">
        <f t="shared" si="28"/>
        <v>-0.33744846974793302</v>
      </c>
      <c r="E603">
        <f t="shared" si="29"/>
        <v>-31.359391866003964</v>
      </c>
    </row>
    <row r="604" spans="2:5" x14ac:dyDescent="0.3">
      <c r="B604">
        <v>5.7600000000000005E-2</v>
      </c>
      <c r="C604">
        <f t="shared" si="27"/>
        <v>2.8189394238510114E-2</v>
      </c>
      <c r="D604">
        <f t="shared" si="28"/>
        <v>-0.34058440893453351</v>
      </c>
      <c r="E604">
        <f t="shared" si="29"/>
        <v>-31.321549153900126</v>
      </c>
    </row>
    <row r="605" spans="2:5" x14ac:dyDescent="0.3">
      <c r="B605">
        <v>5.7700000000000001E-2</v>
      </c>
      <c r="C605">
        <f t="shared" si="27"/>
        <v>2.8155022582125124E-2</v>
      </c>
      <c r="D605">
        <f t="shared" si="28"/>
        <v>-0.34371656384992338</v>
      </c>
      <c r="E605">
        <f t="shared" si="29"/>
        <v>-31.283358424583472</v>
      </c>
    </row>
    <row r="606" spans="2:5" x14ac:dyDescent="0.3">
      <c r="B606">
        <v>5.7800000000000004E-2</v>
      </c>
      <c r="C606">
        <f t="shared" si="27"/>
        <v>2.8120338092155885E-2</v>
      </c>
      <c r="D606">
        <f t="shared" si="28"/>
        <v>-0.3468448996923818</v>
      </c>
      <c r="E606">
        <f t="shared" si="29"/>
        <v>-31.244820102395426</v>
      </c>
    </row>
    <row r="607" spans="2:5" x14ac:dyDescent="0.3">
      <c r="B607">
        <v>5.79E-2</v>
      </c>
      <c r="C607">
        <f t="shared" si="27"/>
        <v>2.8085341153985626E-2</v>
      </c>
      <c r="D607">
        <f t="shared" si="28"/>
        <v>-0.34996938170262121</v>
      </c>
      <c r="E607">
        <f t="shared" si="29"/>
        <v>-31.205934615539583</v>
      </c>
    </row>
    <row r="608" spans="2:5" x14ac:dyDescent="0.3">
      <c r="B608">
        <v>5.8000000000000003E-2</v>
      </c>
      <c r="C608">
        <f t="shared" si="27"/>
        <v>2.8050032156469208E-2</v>
      </c>
      <c r="D608">
        <f t="shared" si="28"/>
        <v>-0.35308997516417523</v>
      </c>
      <c r="E608">
        <f t="shared" si="29"/>
        <v>-31.166702396076897</v>
      </c>
    </row>
    <row r="609" spans="2:5" x14ac:dyDescent="0.3">
      <c r="B609">
        <v>5.8100000000000006E-2</v>
      </c>
      <c r="C609">
        <f t="shared" si="27"/>
        <v>2.801441149192883E-2</v>
      </c>
      <c r="D609">
        <f t="shared" si="28"/>
        <v>-0.356206645403783</v>
      </c>
      <c r="E609">
        <f t="shared" si="29"/>
        <v>-31.127123879920923</v>
      </c>
    </row>
    <row r="610" spans="2:5" x14ac:dyDescent="0.3">
      <c r="B610">
        <v>5.8200000000000002E-2</v>
      </c>
      <c r="C610">
        <f t="shared" si="27"/>
        <v>2.7978479556149655E-2</v>
      </c>
      <c r="D610">
        <f t="shared" si="28"/>
        <v>-0.35931935779177498</v>
      </c>
      <c r="E610">
        <f t="shared" si="29"/>
        <v>-31.087199506832949</v>
      </c>
    </row>
    <row r="611" spans="2:5" x14ac:dyDescent="0.3">
      <c r="B611">
        <v>5.8300000000000005E-2</v>
      </c>
      <c r="C611">
        <f t="shared" si="27"/>
        <v>2.7942236748375409E-2</v>
      </c>
      <c r="D611">
        <f t="shared" si="28"/>
        <v>-0.36242807774245839</v>
      </c>
      <c r="E611">
        <f t="shared" si="29"/>
        <v>-31.046929720417122</v>
      </c>
    </row>
    <row r="612" spans="2:5" x14ac:dyDescent="0.3">
      <c r="B612">
        <v>5.8400000000000001E-2</v>
      </c>
      <c r="C612">
        <f t="shared" si="27"/>
        <v>2.7905683471303962E-2</v>
      </c>
      <c r="D612">
        <f t="shared" si="28"/>
        <v>-0.36553277071449997</v>
      </c>
      <c r="E612">
        <f t="shared" si="29"/>
        <v>-31.006314968115511</v>
      </c>
    </row>
    <row r="613" spans="2:5" x14ac:dyDescent="0.3">
      <c r="B613">
        <v>5.8500000000000003E-2</v>
      </c>
      <c r="C613">
        <f t="shared" si="27"/>
        <v>2.7868820131082831E-2</v>
      </c>
      <c r="D613">
        <f t="shared" si="28"/>
        <v>-0.36863340221131158</v>
      </c>
      <c r="E613">
        <f t="shared" si="29"/>
        <v>-30.965355701203144</v>
      </c>
    </row>
    <row r="614" spans="2:5" x14ac:dyDescent="0.3">
      <c r="B614">
        <v>5.8600000000000006E-2</v>
      </c>
      <c r="C614">
        <f t="shared" si="27"/>
        <v>2.7831647137304686E-2</v>
      </c>
      <c r="D614">
        <f t="shared" si="28"/>
        <v>-0.37172993778143198</v>
      </c>
      <c r="E614">
        <f t="shared" si="29"/>
        <v>-30.924052374782985</v>
      </c>
    </row>
    <row r="615" spans="2:5" x14ac:dyDescent="0.3">
      <c r="B615">
        <v>5.8700000000000002E-2</v>
      </c>
      <c r="C615">
        <f t="shared" si="27"/>
        <v>2.7794164903002797E-2</v>
      </c>
      <c r="D615">
        <f t="shared" si="28"/>
        <v>-0.37482234301891015</v>
      </c>
      <c r="E615">
        <f t="shared" si="29"/>
        <v>-30.882405447780886</v>
      </c>
    </row>
    <row r="616" spans="2:5" x14ac:dyDescent="0.3">
      <c r="B616">
        <v>5.8800000000000005E-2</v>
      </c>
      <c r="C616">
        <f t="shared" si="27"/>
        <v>2.7756373844646427E-2</v>
      </c>
      <c r="D616">
        <f t="shared" si="28"/>
        <v>-0.37791058356368834</v>
      </c>
      <c r="E616">
        <f t="shared" si="29"/>
        <v>-30.840415382940474</v>
      </c>
    </row>
    <row r="617" spans="2:5" x14ac:dyDescent="0.3">
      <c r="B617">
        <v>5.8900000000000001E-2</v>
      </c>
      <c r="C617">
        <f t="shared" si="27"/>
        <v>2.771827438213623E-2</v>
      </c>
      <c r="D617">
        <f t="shared" si="28"/>
        <v>-0.38099462510198229</v>
      </c>
      <c r="E617">
        <f t="shared" si="29"/>
        <v>-30.798082646818031</v>
      </c>
    </row>
    <row r="618" spans="2:5" x14ac:dyDescent="0.3">
      <c r="B618">
        <v>5.9000000000000004E-2</v>
      </c>
      <c r="C618">
        <f t="shared" si="27"/>
        <v>2.7679866938799563E-2</v>
      </c>
      <c r="D618">
        <f t="shared" si="28"/>
        <v>-0.38407443336666419</v>
      </c>
      <c r="E618">
        <f t="shared" si="29"/>
        <v>-30.755407709777291</v>
      </c>
    </row>
    <row r="619" spans="2:5" x14ac:dyDescent="0.3">
      <c r="B619">
        <v>5.91E-2</v>
      </c>
      <c r="C619">
        <f t="shared" si="27"/>
        <v>2.7641151941385802E-2</v>
      </c>
      <c r="D619">
        <f t="shared" si="28"/>
        <v>-0.38714997413764179</v>
      </c>
      <c r="E619">
        <f t="shared" si="29"/>
        <v>-30.712391045984223</v>
      </c>
    </row>
    <row r="620" spans="2:5" x14ac:dyDescent="0.3">
      <c r="B620">
        <v>5.9200000000000003E-2</v>
      </c>
      <c r="C620">
        <f t="shared" si="27"/>
        <v>2.7602129820061577E-2</v>
      </c>
      <c r="D620">
        <f t="shared" si="28"/>
        <v>-0.39022121324224029</v>
      </c>
      <c r="E620">
        <f t="shared" si="29"/>
        <v>-30.669033133401751</v>
      </c>
    </row>
    <row r="621" spans="2:5" x14ac:dyDescent="0.3">
      <c r="B621">
        <v>5.9300000000000005E-2</v>
      </c>
      <c r="C621">
        <f t="shared" si="27"/>
        <v>2.7562801008406017E-2</v>
      </c>
      <c r="D621">
        <f t="shared" si="28"/>
        <v>-0.39328811655558055</v>
      </c>
      <c r="E621">
        <f t="shared" si="29"/>
        <v>-30.625334453784461</v>
      </c>
    </row>
    <row r="622" spans="2:5" x14ac:dyDescent="0.3">
      <c r="B622">
        <v>5.9400000000000001E-2</v>
      </c>
      <c r="C622">
        <f t="shared" si="27"/>
        <v>2.7523165943405922E-2</v>
      </c>
      <c r="D622">
        <f t="shared" si="28"/>
        <v>-0.39635065000095887</v>
      </c>
      <c r="E622">
        <f t="shared" si="29"/>
        <v>-30.581295492673245</v>
      </c>
    </row>
    <row r="623" spans="2:5" x14ac:dyDescent="0.3">
      <c r="B623">
        <v>5.9500000000000004E-2</v>
      </c>
      <c r="C623">
        <f t="shared" si="27"/>
        <v>2.7483225065450898E-2</v>
      </c>
      <c r="D623">
        <f t="shared" si="28"/>
        <v>-0.3994087795502263</v>
      </c>
      <c r="E623">
        <f t="shared" si="29"/>
        <v>-30.536916739389888</v>
      </c>
    </row>
    <row r="624" spans="2:5" x14ac:dyDescent="0.3">
      <c r="B624">
        <v>5.96E-2</v>
      </c>
      <c r="C624">
        <f t="shared" si="27"/>
        <v>2.7442978818328485E-2</v>
      </c>
      <c r="D624">
        <f t="shared" si="28"/>
        <v>-0.40246247122416517</v>
      </c>
      <c r="E624">
        <f t="shared" si="29"/>
        <v>-30.492198687031649</v>
      </c>
    </row>
    <row r="625" spans="2:5" x14ac:dyDescent="0.3">
      <c r="B625">
        <v>5.9700000000000003E-2</v>
      </c>
      <c r="C625">
        <f t="shared" si="27"/>
        <v>2.7402427649219196E-2</v>
      </c>
      <c r="D625">
        <f t="shared" si="28"/>
        <v>-0.40551169109286844</v>
      </c>
      <c r="E625">
        <f t="shared" si="29"/>
        <v>-30.447141832465771</v>
      </c>
    </row>
    <row r="626" spans="2:5" x14ac:dyDescent="0.3">
      <c r="B626">
        <v>5.9800000000000006E-2</v>
      </c>
      <c r="C626">
        <f t="shared" si="27"/>
        <v>2.7361572008691583E-2</v>
      </c>
      <c r="D626">
        <f t="shared" si="28"/>
        <v>-0.40855640527611509</v>
      </c>
      <c r="E626">
        <f t="shared" si="29"/>
        <v>-30.401746676323981</v>
      </c>
    </row>
    <row r="627" spans="2:5" x14ac:dyDescent="0.3">
      <c r="B627">
        <v>5.9900000000000002E-2</v>
      </c>
      <c r="C627">
        <f t="shared" si="27"/>
        <v>2.732041235069721E-2</v>
      </c>
      <c r="D627">
        <f t="shared" si="28"/>
        <v>-0.41159657994374738</v>
      </c>
      <c r="E627">
        <f t="shared" si="29"/>
        <v>-30.356013722996899</v>
      </c>
    </row>
    <row r="628" spans="2:5" x14ac:dyDescent="0.3">
      <c r="B628">
        <v>6.0000000000000005E-2</v>
      </c>
      <c r="C628">
        <f t="shared" si="27"/>
        <v>2.7278949132565605E-2</v>
      </c>
      <c r="D628">
        <f t="shared" si="28"/>
        <v>-0.41463218131604718</v>
      </c>
      <c r="E628">
        <f t="shared" si="29"/>
        <v>-30.309943480628448</v>
      </c>
    </row>
    <row r="629" spans="2:5" x14ac:dyDescent="0.3">
      <c r="B629">
        <v>6.0100000000000001E-2</v>
      </c>
      <c r="C629">
        <f t="shared" si="27"/>
        <v>2.7237182814999195E-2</v>
      </c>
      <c r="D629">
        <f t="shared" si="28"/>
        <v>-0.41766317566410988</v>
      </c>
      <c r="E629">
        <f t="shared" si="29"/>
        <v>-30.263536461110217</v>
      </c>
    </row>
    <row r="630" spans="2:5" x14ac:dyDescent="0.3">
      <c r="B630">
        <v>6.0200000000000004E-2</v>
      </c>
      <c r="C630">
        <f t="shared" si="27"/>
        <v>2.719511386206817E-2</v>
      </c>
      <c r="D630">
        <f t="shared" si="28"/>
        <v>-0.42068952931022097</v>
      </c>
      <c r="E630">
        <f t="shared" si="29"/>
        <v>-30.216793180075744</v>
      </c>
    </row>
    <row r="631" spans="2:5" x14ac:dyDescent="0.3">
      <c r="B631">
        <v>6.0299999999999999E-2</v>
      </c>
      <c r="C631">
        <f t="shared" si="27"/>
        <v>2.7152742741205348E-2</v>
      </c>
      <c r="D631">
        <f t="shared" si="28"/>
        <v>-0.42371120862822842</v>
      </c>
      <c r="E631">
        <f t="shared" si="29"/>
        <v>-30.16971415689483</v>
      </c>
    </row>
    <row r="632" spans="2:5" x14ac:dyDescent="0.3">
      <c r="B632">
        <v>6.0400000000000002E-2</v>
      </c>
      <c r="C632">
        <f t="shared" si="27"/>
        <v>2.7110069923200954E-2</v>
      </c>
      <c r="D632">
        <f t="shared" si="28"/>
        <v>-0.42672818004391799</v>
      </c>
      <c r="E632">
        <f t="shared" si="29"/>
        <v>-30.122299914667725</v>
      </c>
    </row>
    <row r="633" spans="2:5" x14ac:dyDescent="0.3">
      <c r="B633">
        <v>6.0500000000000005E-2</v>
      </c>
      <c r="C633">
        <f t="shared" si="27"/>
        <v>2.7067095882197415E-2</v>
      </c>
      <c r="D633">
        <f t="shared" si="28"/>
        <v>-0.42974041003538488</v>
      </c>
      <c r="E633">
        <f t="shared" si="29"/>
        <v>-30.07455098021935</v>
      </c>
    </row>
    <row r="634" spans="2:5" x14ac:dyDescent="0.3">
      <c r="B634">
        <v>6.0600000000000001E-2</v>
      </c>
      <c r="C634">
        <f t="shared" si="27"/>
        <v>2.7023821095684075E-2</v>
      </c>
      <c r="D634">
        <f t="shared" si="28"/>
        <v>-0.43274786513340668</v>
      </c>
      <c r="E634">
        <f t="shared" si="29"/>
        <v>-30.026467884093417</v>
      </c>
    </row>
    <row r="635" spans="2:5" x14ac:dyDescent="0.3">
      <c r="B635">
        <v>6.0700000000000004E-2</v>
      </c>
      <c r="C635">
        <f t="shared" si="27"/>
        <v>2.6980246044491892E-2</v>
      </c>
      <c r="D635">
        <f t="shared" si="28"/>
        <v>-0.43575051192181613</v>
      </c>
      <c r="E635">
        <f t="shared" si="29"/>
        <v>-29.978051160546546</v>
      </c>
    </row>
    <row r="636" spans="2:5" x14ac:dyDescent="0.3">
      <c r="B636">
        <v>6.08E-2</v>
      </c>
      <c r="C636">
        <f t="shared" si="27"/>
        <v>2.6936371212788107E-2</v>
      </c>
      <c r="D636">
        <f t="shared" si="28"/>
        <v>-0.43874831703787065</v>
      </c>
      <c r="E636">
        <f t="shared" si="29"/>
        <v>-29.929301347542342</v>
      </c>
    </row>
    <row r="637" spans="2:5" x14ac:dyDescent="0.3">
      <c r="B637">
        <v>6.0900000000000003E-2</v>
      </c>
      <c r="C637">
        <f t="shared" si="27"/>
        <v>2.6892197088070842E-2</v>
      </c>
      <c r="D637">
        <f t="shared" si="28"/>
        <v>-0.44174124717262497</v>
      </c>
      <c r="E637">
        <f t="shared" si="29"/>
        <v>-29.88021898674538</v>
      </c>
    </row>
    <row r="638" spans="2:5" x14ac:dyDescent="0.3">
      <c r="B638">
        <v>6.1000000000000006E-2</v>
      </c>
      <c r="C638">
        <f t="shared" si="27"/>
        <v>2.6847724161163711E-2</v>
      </c>
      <c r="D638">
        <f t="shared" si="28"/>
        <v>-0.44472926907129962</v>
      </c>
      <c r="E638">
        <f t="shared" si="29"/>
        <v>-29.830804623515235</v>
      </c>
    </row>
    <row r="639" spans="2:5" x14ac:dyDescent="0.3">
      <c r="B639">
        <v>6.1100000000000002E-2</v>
      </c>
      <c r="C639">
        <f t="shared" si="27"/>
        <v>2.6802952926210346E-2</v>
      </c>
      <c r="D639">
        <f t="shared" si="28"/>
        <v>-0.44771234953365102</v>
      </c>
      <c r="E639">
        <f t="shared" si="29"/>
        <v>-29.781058806900383</v>
      </c>
    </row>
    <row r="640" spans="2:5" x14ac:dyDescent="0.3">
      <c r="B640">
        <v>6.1200000000000004E-2</v>
      </c>
      <c r="C640">
        <f t="shared" si="27"/>
        <v>2.6757883880668909E-2</v>
      </c>
      <c r="D640">
        <f t="shared" si="28"/>
        <v>-0.45069045541434116</v>
      </c>
      <c r="E640">
        <f t="shared" si="29"/>
        <v>-29.730982089632121</v>
      </c>
    </row>
    <row r="641" spans="2:5" x14ac:dyDescent="0.3">
      <c r="B641">
        <v>6.13E-2</v>
      </c>
      <c r="C641">
        <f t="shared" si="27"/>
        <v>2.6712517525306581E-2</v>
      </c>
      <c r="D641">
        <f t="shared" si="28"/>
        <v>-0.45366355362330424</v>
      </c>
      <c r="E641">
        <f t="shared" si="29"/>
        <v>-29.680575028118422</v>
      </c>
    </row>
    <row r="642" spans="2:5" x14ac:dyDescent="0.3">
      <c r="B642">
        <v>6.1400000000000003E-2</v>
      </c>
      <c r="C642">
        <f t="shared" si="27"/>
        <v>2.6666854364193967E-2</v>
      </c>
      <c r="D642">
        <f t="shared" si="28"/>
        <v>-0.45663161112611617</v>
      </c>
      <c r="E642">
        <f t="shared" si="29"/>
        <v>-29.629838182437741</v>
      </c>
    </row>
    <row r="643" spans="2:5" x14ac:dyDescent="0.3">
      <c r="B643">
        <v>6.1500000000000006E-2</v>
      </c>
      <c r="C643">
        <f t="shared" si="27"/>
        <v>2.662089490469953E-2</v>
      </c>
      <c r="D643">
        <f t="shared" si="28"/>
        <v>-0.45959459494436</v>
      </c>
      <c r="E643">
        <f t="shared" si="29"/>
        <v>-29.578772116332811</v>
      </c>
    </row>
    <row r="644" spans="2:5" x14ac:dyDescent="0.3">
      <c r="B644">
        <v>6.1600000000000002E-2</v>
      </c>
      <c r="C644">
        <f t="shared" si="27"/>
        <v>2.6574639657483932E-2</v>
      </c>
      <c r="D644">
        <f t="shared" si="28"/>
        <v>-0.46255247215599316</v>
      </c>
      <c r="E644">
        <f t="shared" si="29"/>
        <v>-29.527377397204368</v>
      </c>
    </row>
    <row r="645" spans="2:5" x14ac:dyDescent="0.3">
      <c r="B645">
        <v>6.1700000000000005E-2</v>
      </c>
      <c r="C645">
        <f t="shared" si="27"/>
        <v>2.6528089136494359E-2</v>
      </c>
      <c r="D645">
        <f t="shared" si="28"/>
        <v>-0.4655052098957137</v>
      </c>
      <c r="E645">
        <f t="shared" si="29"/>
        <v>-29.475654596104842</v>
      </c>
    </row>
    <row r="646" spans="2:5" x14ac:dyDescent="0.3">
      <c r="B646">
        <v>6.1800000000000001E-2</v>
      </c>
      <c r="C646">
        <f t="shared" si="27"/>
        <v>2.6481243858958829E-2</v>
      </c>
      <c r="D646">
        <f t="shared" si="28"/>
        <v>-0.46845277535532409</v>
      </c>
      <c r="E646">
        <f t="shared" si="29"/>
        <v>-29.423604287732033</v>
      </c>
    </row>
    <row r="647" spans="2:5" x14ac:dyDescent="0.3">
      <c r="B647">
        <v>6.1900000000000004E-2</v>
      </c>
      <c r="C647">
        <f t="shared" si="27"/>
        <v>2.6434104345380419E-2</v>
      </c>
      <c r="D647">
        <f t="shared" si="28"/>
        <v>-0.47139513578409736</v>
      </c>
      <c r="E647">
        <f t="shared" si="29"/>
        <v>-29.371227050422686</v>
      </c>
    </row>
    <row r="648" spans="2:5" x14ac:dyDescent="0.3">
      <c r="B648">
        <v>6.2E-2</v>
      </c>
      <c r="C648">
        <f t="shared" si="27"/>
        <v>2.6386671119531507E-2</v>
      </c>
      <c r="D648">
        <f t="shared" si="28"/>
        <v>-0.47433225848913951</v>
      </c>
      <c r="E648">
        <f t="shared" si="29"/>
        <v>-29.318523466146118</v>
      </c>
    </row>
    <row r="649" spans="2:5" x14ac:dyDescent="0.3">
      <c r="B649">
        <v>6.2100000000000002E-2</v>
      </c>
      <c r="C649">
        <f t="shared" ref="C649:C712" si="30">C648+D649*(B649-B648)</f>
        <v>2.6338944708447928E-2</v>
      </c>
      <c r="D649">
        <f t="shared" ref="D649:D712" si="31">D648+E648/$C$3*(B649-B648)</f>
        <v>-0.47726411083575421</v>
      </c>
      <c r="E649">
        <f t="shared" ref="E649:E712" si="32">-$C$15*C649</f>
        <v>-29.265494120497699</v>
      </c>
    </row>
    <row r="650" spans="2:5" x14ac:dyDescent="0.3">
      <c r="B650">
        <v>6.2200000000000005E-2</v>
      </c>
      <c r="C650">
        <f t="shared" si="30"/>
        <v>2.6290925642423146E-2</v>
      </c>
      <c r="D650">
        <f t="shared" si="31"/>
        <v>-0.48019066024780405</v>
      </c>
      <c r="E650">
        <f t="shared" si="32"/>
        <v>-29.212139602692382</v>
      </c>
    </row>
    <row r="651" spans="2:5" x14ac:dyDescent="0.3">
      <c r="B651">
        <v>6.2300000000000001E-2</v>
      </c>
      <c r="C651">
        <f t="shared" si="30"/>
        <v>2.6242614455002339E-2</v>
      </c>
      <c r="D651">
        <f t="shared" si="31"/>
        <v>-0.48311187420807317</v>
      </c>
      <c r="E651">
        <f t="shared" si="32"/>
        <v>-29.158460505558153</v>
      </c>
    </row>
    <row r="652" spans="2:5" x14ac:dyDescent="0.3">
      <c r="B652">
        <v>6.2400000000000004E-2</v>
      </c>
      <c r="C652">
        <f t="shared" si="30"/>
        <v>2.6194011682976474E-2</v>
      </c>
      <c r="D652">
        <f t="shared" si="31"/>
        <v>-0.48602772025862906</v>
      </c>
      <c r="E652">
        <f t="shared" si="32"/>
        <v>-29.104457425529414</v>
      </c>
    </row>
    <row r="653" spans="2:5" x14ac:dyDescent="0.3">
      <c r="B653">
        <v>6.25E-2</v>
      </c>
      <c r="C653">
        <f t="shared" si="30"/>
        <v>2.6145117866376359E-2</v>
      </c>
      <c r="D653">
        <f t="shared" si="31"/>
        <v>-0.4889381660011819</v>
      </c>
      <c r="E653">
        <f t="shared" si="32"/>
        <v>-29.050130962640399</v>
      </c>
    </row>
    <row r="654" spans="2:5" x14ac:dyDescent="0.3">
      <c r="B654">
        <v>6.2600000000000003E-2</v>
      </c>
      <c r="C654">
        <f t="shared" si="30"/>
        <v>2.6095933548466614E-2</v>
      </c>
      <c r="D654">
        <f t="shared" si="31"/>
        <v>-0.49184317909744601</v>
      </c>
      <c r="E654">
        <f t="shared" si="32"/>
        <v>-28.995481720518459</v>
      </c>
    </row>
    <row r="655" spans="2:5" x14ac:dyDescent="0.3">
      <c r="B655">
        <v>6.2700000000000006E-2</v>
      </c>
      <c r="C655">
        <f t="shared" si="30"/>
        <v>2.6046459275739661E-2</v>
      </c>
      <c r="D655">
        <f t="shared" si="31"/>
        <v>-0.49474272726949792</v>
      </c>
      <c r="E655">
        <f t="shared" si="32"/>
        <v>-28.940510306377401</v>
      </c>
    </row>
    <row r="656" spans="2:5" x14ac:dyDescent="0.3">
      <c r="B656">
        <v>6.2800000000000009E-2</v>
      </c>
      <c r="C656">
        <f t="shared" si="30"/>
        <v>2.5996695597909646E-2</v>
      </c>
      <c r="D656">
        <f t="shared" si="31"/>
        <v>-0.49763677830013575</v>
      </c>
      <c r="E656">
        <f t="shared" si="32"/>
        <v>-28.885217331010718</v>
      </c>
    </row>
    <row r="657" spans="2:5" x14ac:dyDescent="0.3">
      <c r="B657">
        <v>6.2899999999999998E-2</v>
      </c>
      <c r="C657">
        <f t="shared" si="30"/>
        <v>2.5946643067906328E-2</v>
      </c>
      <c r="D657">
        <f t="shared" si="31"/>
        <v>-0.50052530003323648</v>
      </c>
      <c r="E657">
        <f t="shared" si="32"/>
        <v>-28.829603408784809</v>
      </c>
    </row>
    <row r="658" spans="2:5" x14ac:dyDescent="0.3">
      <c r="B658">
        <v>6.3E-2</v>
      </c>
      <c r="C658">
        <f t="shared" si="30"/>
        <v>2.5896302241868917E-2</v>
      </c>
      <c r="D658">
        <f t="shared" si="31"/>
        <v>-0.50340826037411501</v>
      </c>
      <c r="E658">
        <f t="shared" si="32"/>
        <v>-28.773669157632128</v>
      </c>
    </row>
    <row r="659" spans="2:5" x14ac:dyDescent="0.3">
      <c r="B659">
        <v>6.3100000000000003E-2</v>
      </c>
      <c r="C659">
        <f t="shared" si="30"/>
        <v>2.5845673679139928E-2</v>
      </c>
      <c r="D659">
        <f t="shared" si="31"/>
        <v>-0.50628562728987836</v>
      </c>
      <c r="E659">
        <f t="shared" si="32"/>
        <v>-28.717415199044364</v>
      </c>
    </row>
    <row r="660" spans="2:5" x14ac:dyDescent="0.3">
      <c r="B660">
        <v>6.3200000000000006E-2</v>
      </c>
      <c r="C660">
        <f t="shared" si="30"/>
        <v>2.5794757942258949E-2</v>
      </c>
      <c r="D660">
        <f t="shared" si="31"/>
        <v>-0.50915736880978291</v>
      </c>
      <c r="E660">
        <f t="shared" si="32"/>
        <v>-28.660842158065499</v>
      </c>
    </row>
    <row r="661" spans="2:5" x14ac:dyDescent="0.3">
      <c r="B661">
        <v>6.3300000000000009E-2</v>
      </c>
      <c r="C661">
        <f t="shared" si="30"/>
        <v>2.5743555596956388E-2</v>
      </c>
      <c r="D661">
        <f t="shared" si="31"/>
        <v>-0.51202345302558949</v>
      </c>
      <c r="E661">
        <f t="shared" si="32"/>
        <v>-28.603950663284877</v>
      </c>
    </row>
    <row r="662" spans="2:5" x14ac:dyDescent="0.3">
      <c r="B662">
        <v>6.3399999999999998E-2</v>
      </c>
      <c r="C662">
        <f t="shared" si="30"/>
        <v>2.5692067212147202E-2</v>
      </c>
      <c r="D662">
        <f t="shared" si="31"/>
        <v>-0.51488384809191767</v>
      </c>
      <c r="E662">
        <f t="shared" si="32"/>
        <v>-28.546741346830224</v>
      </c>
    </row>
    <row r="663" spans="2:5" x14ac:dyDescent="0.3">
      <c r="B663">
        <v>6.3500000000000001E-2</v>
      </c>
      <c r="C663">
        <f t="shared" si="30"/>
        <v>2.564029335992454E-2</v>
      </c>
      <c r="D663">
        <f t="shared" si="31"/>
        <v>-0.51773852222660077</v>
      </c>
      <c r="E663">
        <f t="shared" si="32"/>
        <v>-28.4892148443606</v>
      </c>
    </row>
    <row r="664" spans="2:5" x14ac:dyDescent="0.3">
      <c r="B664">
        <v>6.3600000000000004E-2</v>
      </c>
      <c r="C664">
        <f t="shared" si="30"/>
        <v>2.5588234615553436E-2</v>
      </c>
      <c r="D664">
        <f t="shared" si="31"/>
        <v>-0.52058744371103693</v>
      </c>
      <c r="E664">
        <f t="shared" si="32"/>
        <v>-28.431371795059373</v>
      </c>
    </row>
    <row r="665" spans="2:5" x14ac:dyDescent="0.3">
      <c r="B665">
        <v>6.3700000000000007E-2</v>
      </c>
      <c r="C665">
        <f t="shared" si="30"/>
        <v>2.5535891557464382E-2</v>
      </c>
      <c r="D665">
        <f t="shared" si="31"/>
        <v>-0.52343058089054295</v>
      </c>
      <c r="E665">
        <f t="shared" si="32"/>
        <v>-28.37321284162709</v>
      </c>
    </row>
    <row r="666" spans="2:5" x14ac:dyDescent="0.3">
      <c r="B666">
        <v>6.3800000000000009E-2</v>
      </c>
      <c r="C666">
        <f t="shared" si="30"/>
        <v>2.548326476724691E-2</v>
      </c>
      <c r="D666">
        <f t="shared" si="31"/>
        <v>-0.52626790217470576</v>
      </c>
      <c r="E666">
        <f t="shared" si="32"/>
        <v>-28.314738630274345</v>
      </c>
    </row>
    <row r="667" spans="2:5" x14ac:dyDescent="0.3">
      <c r="B667">
        <v>6.3899999999999998E-2</v>
      </c>
      <c r="C667">
        <f t="shared" si="30"/>
        <v>2.5430354829643145E-2</v>
      </c>
      <c r="D667">
        <f t="shared" si="31"/>
        <v>-0.52909937603773283</v>
      </c>
      <c r="E667">
        <f t="shared" si="32"/>
        <v>-28.255949810714604</v>
      </c>
    </row>
    <row r="668" spans="2:5" x14ac:dyDescent="0.3">
      <c r="B668">
        <v>6.4000000000000001E-2</v>
      </c>
      <c r="C668">
        <f t="shared" si="30"/>
        <v>2.5377162332541264E-2</v>
      </c>
      <c r="D668">
        <f t="shared" si="31"/>
        <v>-0.53192497101880432</v>
      </c>
      <c r="E668">
        <f t="shared" si="32"/>
        <v>-28.19684703615696</v>
      </c>
    </row>
    <row r="669" spans="2:5" x14ac:dyDescent="0.3">
      <c r="B669">
        <v>6.4100000000000004E-2</v>
      </c>
      <c r="C669">
        <f t="shared" si="30"/>
        <v>2.5323687866969018E-2</v>
      </c>
      <c r="D669">
        <f t="shared" si="31"/>
        <v>-0.53474465572242014</v>
      </c>
      <c r="E669">
        <f t="shared" si="32"/>
        <v>-28.137430963298907</v>
      </c>
    </row>
    <row r="670" spans="2:5" x14ac:dyDescent="0.3">
      <c r="B670">
        <v>6.4200000000000007E-2</v>
      </c>
      <c r="C670">
        <f t="shared" si="30"/>
        <v>2.5269932027087143E-2</v>
      </c>
      <c r="D670">
        <f t="shared" si="31"/>
        <v>-0.53755839881875012</v>
      </c>
      <c r="E670">
        <f t="shared" si="32"/>
        <v>-28.077702252319046</v>
      </c>
    </row>
    <row r="671" spans="2:5" x14ac:dyDescent="0.3">
      <c r="B671">
        <v>6.430000000000001E-2</v>
      </c>
      <c r="C671">
        <f t="shared" si="30"/>
        <v>2.5215895410182744E-2</v>
      </c>
      <c r="D671">
        <f t="shared" si="31"/>
        <v>-0.54036616904398205</v>
      </c>
      <c r="E671">
        <f t="shared" si="32"/>
        <v>-28.017661566869716</v>
      </c>
    </row>
    <row r="672" spans="2:5" x14ac:dyDescent="0.3">
      <c r="B672">
        <v>6.4399999999999999E-2</v>
      </c>
      <c r="C672">
        <f t="shared" si="30"/>
        <v>2.5161578616662683E-2</v>
      </c>
      <c r="D672">
        <f t="shared" si="31"/>
        <v>-0.54316793520066875</v>
      </c>
      <c r="E672">
        <f t="shared" si="32"/>
        <v>-27.957309574069647</v>
      </c>
    </row>
    <row r="673" spans="2:5" x14ac:dyDescent="0.3">
      <c r="B673">
        <v>6.4500000000000002E-2</v>
      </c>
      <c r="C673">
        <f t="shared" si="30"/>
        <v>2.5106982250046875E-2</v>
      </c>
      <c r="D673">
        <f t="shared" si="31"/>
        <v>-0.54596366615807579</v>
      </c>
      <c r="E673">
        <f t="shared" si="32"/>
        <v>-27.896646944496528</v>
      </c>
    </row>
    <row r="674" spans="2:5" x14ac:dyDescent="0.3">
      <c r="B674">
        <v>6.4600000000000005E-2</v>
      </c>
      <c r="C674">
        <f t="shared" si="30"/>
        <v>2.5052106916961622E-2</v>
      </c>
      <c r="D674">
        <f t="shared" si="31"/>
        <v>-0.54875333085252553</v>
      </c>
      <c r="E674">
        <f t="shared" si="32"/>
        <v>-27.835674352179581</v>
      </c>
    </row>
    <row r="675" spans="2:5" x14ac:dyDescent="0.3">
      <c r="B675">
        <v>6.4700000000000008E-2</v>
      </c>
      <c r="C675">
        <f t="shared" si="30"/>
        <v>2.4996953227132846E-2</v>
      </c>
      <c r="D675">
        <f t="shared" si="31"/>
        <v>-0.55153689828774355</v>
      </c>
      <c r="E675">
        <f t="shared" si="32"/>
        <v>-27.774392474592052</v>
      </c>
    </row>
    <row r="676" spans="2:5" x14ac:dyDescent="0.3">
      <c r="B676">
        <v>6.4799999999999996E-2</v>
      </c>
      <c r="C676">
        <f t="shared" si="30"/>
        <v>2.4941521793379332E-2</v>
      </c>
      <c r="D676">
        <f t="shared" si="31"/>
        <v>-0.55431433753520243</v>
      </c>
      <c r="E676">
        <f t="shared" si="32"/>
        <v>-27.712801992643701</v>
      </c>
    </row>
    <row r="677" spans="2:5" x14ac:dyDescent="0.3">
      <c r="B677">
        <v>6.4899999999999999E-2</v>
      </c>
      <c r="C677">
        <f t="shared" si="30"/>
        <v>2.4885813231605883E-2</v>
      </c>
      <c r="D677">
        <f t="shared" si="31"/>
        <v>-0.55708561773446685</v>
      </c>
      <c r="E677">
        <f t="shared" si="32"/>
        <v>-27.650903590673202</v>
      </c>
    </row>
    <row r="678" spans="2:5" x14ac:dyDescent="0.3">
      <c r="B678">
        <v>6.5000000000000002E-2</v>
      </c>
      <c r="C678">
        <f t="shared" si="30"/>
        <v>2.4829828160796527E-2</v>
      </c>
      <c r="D678">
        <f t="shared" si="31"/>
        <v>-0.55985070809353421</v>
      </c>
      <c r="E678">
        <f t="shared" si="32"/>
        <v>-27.588697956440583</v>
      </c>
    </row>
    <row r="679" spans="2:5" x14ac:dyDescent="0.3">
      <c r="B679">
        <v>6.5100000000000005E-2</v>
      </c>
      <c r="C679">
        <f t="shared" si="30"/>
        <v>2.4773567203007607E-2</v>
      </c>
      <c r="D679">
        <f t="shared" si="31"/>
        <v>-0.56260957788917831</v>
      </c>
      <c r="E679">
        <f t="shared" si="32"/>
        <v>-27.526185781119562</v>
      </c>
    </row>
    <row r="680" spans="2:5" x14ac:dyDescent="0.3">
      <c r="B680">
        <v>6.5200000000000008E-2</v>
      </c>
      <c r="C680">
        <f t="shared" si="30"/>
        <v>2.4717030983360876E-2</v>
      </c>
      <c r="D680">
        <f t="shared" si="31"/>
        <v>-0.56536219646729036</v>
      </c>
      <c r="E680">
        <f t="shared" si="32"/>
        <v>-27.463367759289863</v>
      </c>
    </row>
    <row r="681" spans="2:5" x14ac:dyDescent="0.3">
      <c r="B681">
        <v>6.5299999999999997E-2</v>
      </c>
      <c r="C681">
        <f t="shared" si="30"/>
        <v>2.4660220130036561E-2</v>
      </c>
      <c r="D681">
        <f t="shared" si="31"/>
        <v>-0.56810853324321908</v>
      </c>
      <c r="E681">
        <f t="shared" si="32"/>
        <v>-27.40024458892951</v>
      </c>
    </row>
    <row r="682" spans="2:5" x14ac:dyDescent="0.3">
      <c r="B682">
        <v>6.54E-2</v>
      </c>
      <c r="C682">
        <f t="shared" si="30"/>
        <v>2.4603135274266347E-2</v>
      </c>
      <c r="D682">
        <f t="shared" si="31"/>
        <v>-0.57084855770211207</v>
      </c>
      <c r="E682">
        <f t="shared" si="32"/>
        <v>-27.336816971407053</v>
      </c>
    </row>
    <row r="683" spans="2:5" x14ac:dyDescent="0.3">
      <c r="B683">
        <v>6.5500000000000003E-2</v>
      </c>
      <c r="C683">
        <f t="shared" si="30"/>
        <v>2.4545777050326421E-2</v>
      </c>
      <c r="D683">
        <f t="shared" si="31"/>
        <v>-0.5735822393992529</v>
      </c>
      <c r="E683">
        <f t="shared" si="32"/>
        <v>-27.2730856114738</v>
      </c>
    </row>
    <row r="684" spans="2:5" x14ac:dyDescent="0.3">
      <c r="B684">
        <v>6.5600000000000006E-2</v>
      </c>
      <c r="C684">
        <f t="shared" si="30"/>
        <v>2.4488146095530381E-2</v>
      </c>
      <c r="D684">
        <f t="shared" si="31"/>
        <v>-0.57630954796040035</v>
      </c>
      <c r="E684">
        <f t="shared" si="32"/>
        <v>-27.209051217255979</v>
      </c>
    </row>
    <row r="685" spans="2:5" x14ac:dyDescent="0.3">
      <c r="B685">
        <v>6.5700000000000008E-2</v>
      </c>
      <c r="C685">
        <f t="shared" si="30"/>
        <v>2.4430243050222167E-2</v>
      </c>
      <c r="D685">
        <f t="shared" si="31"/>
        <v>-0.57903045308212597</v>
      </c>
      <c r="E685">
        <f t="shared" si="32"/>
        <v>-27.144714500246852</v>
      </c>
    </row>
    <row r="686" spans="2:5" x14ac:dyDescent="0.3">
      <c r="B686">
        <v>6.5799999999999997E-2</v>
      </c>
      <c r="C686">
        <f t="shared" si="30"/>
        <v>2.437206855776896E-2</v>
      </c>
      <c r="D686">
        <f t="shared" si="31"/>
        <v>-0.58174492453215032</v>
      </c>
      <c r="E686">
        <f t="shared" si="32"/>
        <v>-27.080076175298842</v>
      </c>
    </row>
    <row r="687" spans="2:5" x14ac:dyDescent="0.3">
      <c r="B687">
        <v>6.59E-2</v>
      </c>
      <c r="C687">
        <f t="shared" si="30"/>
        <v>2.4313623264553989E-2</v>
      </c>
      <c r="D687">
        <f t="shared" si="31"/>
        <v>-0.5844529321496803</v>
      </c>
      <c r="E687">
        <f t="shared" si="32"/>
        <v>-27.015136960615543</v>
      </c>
    </row>
    <row r="688" spans="2:5" x14ac:dyDescent="0.3">
      <c r="B688">
        <v>6.6000000000000003E-2</v>
      </c>
      <c r="C688">
        <f t="shared" si="30"/>
        <v>2.4254907819969414E-2</v>
      </c>
      <c r="D688">
        <f t="shared" si="31"/>
        <v>-0.58715444584574195</v>
      </c>
      <c r="E688">
        <f t="shared" si="32"/>
        <v>-26.949897577743794</v>
      </c>
    </row>
    <row r="689" spans="2:5" x14ac:dyDescent="0.3">
      <c r="B689">
        <v>6.6100000000000006E-2</v>
      </c>
      <c r="C689">
        <f t="shared" si="30"/>
        <v>2.4195922876409062E-2</v>
      </c>
      <c r="D689">
        <f t="shared" si="31"/>
        <v>-0.58984943560351644</v>
      </c>
      <c r="E689">
        <f t="shared" si="32"/>
        <v>-26.884358751565625</v>
      </c>
    </row>
    <row r="690" spans="2:5" x14ac:dyDescent="0.3">
      <c r="B690">
        <v>6.6200000000000009E-2</v>
      </c>
      <c r="C690">
        <f t="shared" si="30"/>
        <v>2.4136669089261192E-2</v>
      </c>
      <c r="D690">
        <f t="shared" si="31"/>
        <v>-0.59253787147867309</v>
      </c>
      <c r="E690">
        <f t="shared" si="32"/>
        <v>-26.818521210290211</v>
      </c>
    </row>
    <row r="691" spans="2:5" x14ac:dyDescent="0.3">
      <c r="B691">
        <v>6.6299999999999998E-2</v>
      </c>
      <c r="C691">
        <f t="shared" si="30"/>
        <v>2.4077147116901228E-2</v>
      </c>
      <c r="D691">
        <f t="shared" si="31"/>
        <v>-0.59521972359970177</v>
      </c>
      <c r="E691">
        <f t="shared" si="32"/>
        <v>-26.752385685445809</v>
      </c>
    </row>
    <row r="692" spans="2:5" x14ac:dyDescent="0.3">
      <c r="B692">
        <v>6.6400000000000001E-2</v>
      </c>
      <c r="C692">
        <f t="shared" si="30"/>
        <v>2.4017357620684403E-2</v>
      </c>
      <c r="D692">
        <f t="shared" si="31"/>
        <v>-0.59789496216824645</v>
      </c>
      <c r="E692">
        <f t="shared" si="32"/>
        <v>-26.685952911871556</v>
      </c>
    </row>
    <row r="693" spans="2:5" x14ac:dyDescent="0.3">
      <c r="B693">
        <v>6.6500000000000004E-2</v>
      </c>
      <c r="C693">
        <f t="shared" si="30"/>
        <v>2.3957301264938457E-2</v>
      </c>
      <c r="D693">
        <f t="shared" si="31"/>
        <v>-0.60056355745943368</v>
      </c>
      <c r="E693">
        <f t="shared" si="32"/>
        <v>-26.619223627709395</v>
      </c>
    </row>
    <row r="694" spans="2:5" x14ac:dyDescent="0.3">
      <c r="B694">
        <v>6.6600000000000006E-2</v>
      </c>
      <c r="C694">
        <f t="shared" si="30"/>
        <v>2.3896978716956233E-2</v>
      </c>
      <c r="D694">
        <f t="shared" si="31"/>
        <v>-0.60322547982220465</v>
      </c>
      <c r="E694">
        <f t="shared" si="32"/>
        <v>-26.552198574395813</v>
      </c>
    </row>
    <row r="695" spans="2:5" x14ac:dyDescent="0.3">
      <c r="B695">
        <v>6.6700000000000009E-2</v>
      </c>
      <c r="C695">
        <f t="shared" si="30"/>
        <v>2.3836390646988267E-2</v>
      </c>
      <c r="D695">
        <f t="shared" si="31"/>
        <v>-0.60588069967964431</v>
      </c>
      <c r="E695">
        <f t="shared" si="32"/>
        <v>-26.484878496653629</v>
      </c>
    </row>
    <row r="696" spans="2:5" x14ac:dyDescent="0.3">
      <c r="B696">
        <v>6.6799999999999998E-2</v>
      </c>
      <c r="C696">
        <f t="shared" si="30"/>
        <v>2.3775537728235343E-2</v>
      </c>
      <c r="D696">
        <f t="shared" si="31"/>
        <v>-0.6085291875293094</v>
      </c>
      <c r="E696">
        <f t="shared" si="32"/>
        <v>-26.417264142483713</v>
      </c>
    </row>
    <row r="697" spans="2:5" x14ac:dyDescent="0.3">
      <c r="B697">
        <v>6.6900000000000001E-2</v>
      </c>
      <c r="C697">
        <f t="shared" si="30"/>
        <v>2.3714420636840986E-2</v>
      </c>
      <c r="D697">
        <f t="shared" si="31"/>
        <v>-0.61117091394355783</v>
      </c>
      <c r="E697">
        <f t="shared" si="32"/>
        <v>-26.34935626315665</v>
      </c>
    </row>
    <row r="698" spans="2:5" x14ac:dyDescent="0.3">
      <c r="B698">
        <v>6.7000000000000004E-2</v>
      </c>
      <c r="C698">
        <f t="shared" si="30"/>
        <v>2.3653040051883997E-2</v>
      </c>
      <c r="D698">
        <f t="shared" si="31"/>
        <v>-0.61380584956987361</v>
      </c>
      <c r="E698">
        <f t="shared" si="32"/>
        <v>-26.28115561320444</v>
      </c>
    </row>
    <row r="699" spans="2:5" x14ac:dyDescent="0.3">
      <c r="B699">
        <v>6.7100000000000007E-2</v>
      </c>
      <c r="C699">
        <f t="shared" si="30"/>
        <v>2.3591396655370876E-2</v>
      </c>
      <c r="D699">
        <f t="shared" si="31"/>
        <v>-0.61643396513119408</v>
      </c>
      <c r="E699">
        <f t="shared" si="32"/>
        <v>-26.212662950412085</v>
      </c>
    </row>
    <row r="700" spans="2:5" x14ac:dyDescent="0.3">
      <c r="B700">
        <v>6.720000000000001E-2</v>
      </c>
      <c r="C700">
        <f t="shared" si="30"/>
        <v>2.3529491132228252E-2</v>
      </c>
      <c r="D700">
        <f t="shared" si="31"/>
        <v>-0.61905523142623542</v>
      </c>
      <c r="E700">
        <f t="shared" si="32"/>
        <v>-26.143879035809167</v>
      </c>
    </row>
    <row r="701" spans="2:5" x14ac:dyDescent="0.3">
      <c r="B701">
        <v>6.7299999999999999E-2</v>
      </c>
      <c r="C701">
        <f t="shared" si="30"/>
        <v>2.3467324170295279E-2</v>
      </c>
      <c r="D701">
        <f t="shared" si="31"/>
        <v>-0.62166961932981601</v>
      </c>
      <c r="E701">
        <f t="shared" si="32"/>
        <v>-26.074804633661422</v>
      </c>
    </row>
    <row r="702" spans="2:5" x14ac:dyDescent="0.3">
      <c r="B702">
        <v>6.7400000000000002E-2</v>
      </c>
      <c r="C702">
        <f t="shared" si="30"/>
        <v>2.340489646031596E-2</v>
      </c>
      <c r="D702">
        <f t="shared" si="31"/>
        <v>-0.62427709979318224</v>
      </c>
      <c r="E702">
        <f t="shared" si="32"/>
        <v>-26.005440511462176</v>
      </c>
    </row>
    <row r="703" spans="2:5" x14ac:dyDescent="0.3">
      <c r="B703">
        <v>6.7500000000000004E-2</v>
      </c>
      <c r="C703">
        <f t="shared" si="30"/>
        <v>2.3342208695931527E-2</v>
      </c>
      <c r="D703">
        <f t="shared" si="31"/>
        <v>-0.62687764384432854</v>
      </c>
      <c r="E703">
        <f t="shared" si="32"/>
        <v>-25.935787439923917</v>
      </c>
    </row>
    <row r="704" spans="2:5" x14ac:dyDescent="0.3">
      <c r="B704">
        <v>6.7600000000000007E-2</v>
      </c>
      <c r="C704">
        <f t="shared" si="30"/>
        <v>2.3279261573672695E-2</v>
      </c>
      <c r="D704">
        <f t="shared" si="31"/>
        <v>-0.629471222588321</v>
      </c>
      <c r="E704">
        <f t="shared" si="32"/>
        <v>-25.865846192969659</v>
      </c>
    </row>
    <row r="705" spans="2:5" x14ac:dyDescent="0.3">
      <c r="B705">
        <v>6.770000000000001E-2</v>
      </c>
      <c r="C705">
        <f t="shared" si="30"/>
        <v>2.3216055792951933E-2</v>
      </c>
      <c r="D705">
        <f t="shared" si="31"/>
        <v>-0.63205780720761806</v>
      </c>
      <c r="E705">
        <f t="shared" si="32"/>
        <v>-25.795617547724369</v>
      </c>
    </row>
    <row r="706" spans="2:5" x14ac:dyDescent="0.3">
      <c r="B706">
        <v>6.7799999999999999E-2</v>
      </c>
      <c r="C706">
        <f t="shared" si="30"/>
        <v>2.3152592056055701E-2</v>
      </c>
      <c r="D706">
        <f t="shared" si="31"/>
        <v>-0.6346373689623902</v>
      </c>
      <c r="E706">
        <f t="shared" si="32"/>
        <v>-25.725102284506335</v>
      </c>
    </row>
    <row r="707" spans="2:5" x14ac:dyDescent="0.3">
      <c r="B707">
        <v>6.7900000000000002E-2</v>
      </c>
      <c r="C707">
        <f t="shared" si="30"/>
        <v>2.3088871068136615E-2</v>
      </c>
      <c r="D707">
        <f t="shared" si="31"/>
        <v>-0.63720987919084093</v>
      </c>
      <c r="E707">
        <f t="shared" si="32"/>
        <v>-25.654301186818461</v>
      </c>
    </row>
    <row r="708" spans="2:5" x14ac:dyDescent="0.3">
      <c r="B708">
        <v>6.8000000000000005E-2</v>
      </c>
      <c r="C708">
        <f t="shared" si="30"/>
        <v>2.302489353720566E-2</v>
      </c>
      <c r="D708">
        <f t="shared" si="31"/>
        <v>-0.63977530930952287</v>
      </c>
      <c r="E708">
        <f t="shared" si="32"/>
        <v>-25.583215041339621</v>
      </c>
    </row>
    <row r="709" spans="2:5" x14ac:dyDescent="0.3">
      <c r="B709">
        <v>6.8100000000000008E-2</v>
      </c>
      <c r="C709">
        <f t="shared" si="30"/>
        <v>2.2960660174124292E-2</v>
      </c>
      <c r="D709">
        <f t="shared" si="31"/>
        <v>-0.64233363081365691</v>
      </c>
      <c r="E709">
        <f t="shared" si="32"/>
        <v>-25.511844637915878</v>
      </c>
    </row>
    <row r="710" spans="2:5" x14ac:dyDescent="0.3">
      <c r="B710">
        <v>6.8199999999999997E-2</v>
      </c>
      <c r="C710">
        <f t="shared" si="30"/>
        <v>2.2896171692596553E-2</v>
      </c>
      <c r="D710">
        <f t="shared" si="31"/>
        <v>-0.64488481527744823</v>
      </c>
      <c r="E710">
        <f t="shared" si="32"/>
        <v>-25.440190769551727</v>
      </c>
    </row>
    <row r="711" spans="2:5" x14ac:dyDescent="0.3">
      <c r="B711">
        <v>6.83E-2</v>
      </c>
      <c r="C711">
        <f t="shared" si="30"/>
        <v>2.283142880916111E-2</v>
      </c>
      <c r="D711">
        <f t="shared" si="31"/>
        <v>-0.64742883435440346</v>
      </c>
      <c r="E711">
        <f t="shared" si="32"/>
        <v>-25.368254232401235</v>
      </c>
    </row>
    <row r="712" spans="2:5" x14ac:dyDescent="0.3">
      <c r="B712">
        <v>6.8400000000000002E-2</v>
      </c>
      <c r="C712">
        <f t="shared" si="30"/>
        <v>2.2766432243183345E-2</v>
      </c>
      <c r="D712">
        <f t="shared" si="31"/>
        <v>-0.64996565977764365</v>
      </c>
      <c r="E712">
        <f t="shared" si="32"/>
        <v>-25.296035825759272</v>
      </c>
    </row>
    <row r="713" spans="2:5" x14ac:dyDescent="0.3">
      <c r="B713">
        <v>6.8500000000000005E-2</v>
      </c>
      <c r="C713">
        <f t="shared" ref="C713:C776" si="33">C712+D713*(B713-B712)</f>
        <v>2.2701182716847321E-2</v>
      </c>
      <c r="D713">
        <f t="shared" ref="D713:D776" si="34">D712+E712/$C$3*(B713-B712)</f>
        <v>-0.65249526336021968</v>
      </c>
      <c r="E713">
        <f t="shared" ref="E713:E776" si="35">-$C$15*C713</f>
        <v>-25.22353635205258</v>
      </c>
    </row>
    <row r="714" spans="2:5" x14ac:dyDescent="0.3">
      <c r="B714">
        <v>6.8600000000000008E-2</v>
      </c>
      <c r="C714">
        <f t="shared" si="33"/>
        <v>2.2635680955147779E-2</v>
      </c>
      <c r="D714">
        <f t="shared" si="34"/>
        <v>-0.65501761699542504</v>
      </c>
      <c r="E714">
        <f t="shared" si="35"/>
        <v>-25.150756616830865</v>
      </c>
    </row>
    <row r="715" spans="2:5" x14ac:dyDescent="0.3">
      <c r="B715">
        <v>6.8699999999999997E-2</v>
      </c>
      <c r="C715">
        <f t="shared" si="33"/>
        <v>2.2569927685882073E-2</v>
      </c>
      <c r="D715">
        <f t="shared" si="34"/>
        <v>-0.6575326926571079</v>
      </c>
      <c r="E715">
        <f t="shared" si="35"/>
        <v>-25.077697428757858</v>
      </c>
    </row>
    <row r="716" spans="2:5" x14ac:dyDescent="0.3">
      <c r="B716">
        <v>6.88E-2</v>
      </c>
      <c r="C716">
        <f t="shared" si="33"/>
        <v>2.2503923639642074E-2</v>
      </c>
      <c r="D716">
        <f t="shared" si="34"/>
        <v>-0.66004046239998371</v>
      </c>
      <c r="E716">
        <f t="shared" si="35"/>
        <v>-25.004359599602303</v>
      </c>
    </row>
    <row r="717" spans="2:5" x14ac:dyDescent="0.3">
      <c r="B717">
        <v>6.8900000000000003E-2</v>
      </c>
      <c r="C717">
        <f t="shared" si="33"/>
        <v>2.2437669549806076E-2</v>
      </c>
      <c r="D717">
        <f t="shared" si="34"/>
        <v>-0.66254089835994401</v>
      </c>
      <c r="E717">
        <f t="shared" si="35"/>
        <v>-24.930743944228972</v>
      </c>
    </row>
    <row r="718" spans="2:5" x14ac:dyDescent="0.3">
      <c r="B718">
        <v>6.9000000000000006E-2</v>
      </c>
      <c r="C718">
        <f t="shared" si="33"/>
        <v>2.2371166152530639E-2</v>
      </c>
      <c r="D718">
        <f t="shared" si="34"/>
        <v>-0.66503397275436693</v>
      </c>
      <c r="E718">
        <f t="shared" si="35"/>
        <v>-24.856851280589598</v>
      </c>
    </row>
    <row r="719" spans="2:5" x14ac:dyDescent="0.3">
      <c r="B719">
        <v>6.9100000000000009E-2</v>
      </c>
      <c r="C719">
        <f t="shared" si="33"/>
        <v>2.2304414186742394E-2</v>
      </c>
      <c r="D719">
        <f t="shared" si="34"/>
        <v>-0.66751965788242595</v>
      </c>
      <c r="E719">
        <f t="shared" si="35"/>
        <v>-24.78268242971377</v>
      </c>
    </row>
    <row r="720" spans="2:5" x14ac:dyDescent="0.3">
      <c r="B720">
        <v>6.9199999999999998E-2</v>
      </c>
      <c r="C720">
        <f t="shared" si="33"/>
        <v>2.2237414394129861E-2</v>
      </c>
      <c r="D720">
        <f t="shared" si="34"/>
        <v>-0.6699979261253971</v>
      </c>
      <c r="E720">
        <f t="shared" si="35"/>
        <v>-24.708238215699843</v>
      </c>
    </row>
    <row r="721" spans="2:5" x14ac:dyDescent="0.3">
      <c r="B721">
        <v>6.93E-2</v>
      </c>
      <c r="C721">
        <f t="shared" si="33"/>
        <v>2.2170167519135163E-2</v>
      </c>
      <c r="D721">
        <f t="shared" si="34"/>
        <v>-0.67246874994696715</v>
      </c>
      <c r="E721">
        <f t="shared" si="35"/>
        <v>-24.633519465705735</v>
      </c>
    </row>
    <row r="722" spans="2:5" x14ac:dyDescent="0.3">
      <c r="B722">
        <v>6.9400000000000003E-2</v>
      </c>
      <c r="C722">
        <f t="shared" si="33"/>
        <v>2.2102674308945806E-2</v>
      </c>
      <c r="D722">
        <f t="shared" si="34"/>
        <v>-0.67493210189353781</v>
      </c>
      <c r="E722">
        <f t="shared" si="35"/>
        <v>-24.558527009939784</v>
      </c>
    </row>
    <row r="723" spans="2:5" x14ac:dyDescent="0.3">
      <c r="B723">
        <v>6.9500000000000006E-2</v>
      </c>
      <c r="C723">
        <f t="shared" si="33"/>
        <v>2.2034935513486349E-2</v>
      </c>
      <c r="D723">
        <f t="shared" si="34"/>
        <v>-0.67738795459453183</v>
      </c>
      <c r="E723">
        <f t="shared" si="35"/>
        <v>-24.483261681651499</v>
      </c>
    </row>
    <row r="724" spans="2:5" x14ac:dyDescent="0.3">
      <c r="B724">
        <v>6.9600000000000009E-2</v>
      </c>
      <c r="C724">
        <f t="shared" si="33"/>
        <v>2.1966951885410077E-2</v>
      </c>
      <c r="D724">
        <f t="shared" si="34"/>
        <v>-0.67983628076269709</v>
      </c>
      <c r="E724">
        <f t="shared" si="35"/>
        <v>-24.407724317122309</v>
      </c>
    </row>
    <row r="725" spans="2:5" x14ac:dyDescent="0.3">
      <c r="B725">
        <v>6.9699999999999998E-2</v>
      </c>
      <c r="C725">
        <f t="shared" si="33"/>
        <v>2.1898724180090645E-2</v>
      </c>
      <c r="D725">
        <f t="shared" si="34"/>
        <v>-0.68227705319440901</v>
      </c>
      <c r="E725">
        <f t="shared" si="35"/>
        <v>-24.331915755656272</v>
      </c>
    </row>
    <row r="726" spans="2:5" x14ac:dyDescent="0.3">
      <c r="B726">
        <v>6.9800000000000001E-2</v>
      </c>
      <c r="C726">
        <f t="shared" si="33"/>
        <v>2.1830253155613644E-2</v>
      </c>
      <c r="D726">
        <f t="shared" si="34"/>
        <v>-0.68471024476997466</v>
      </c>
      <c r="E726">
        <f t="shared" si="35"/>
        <v>-24.255836839570716</v>
      </c>
    </row>
    <row r="727" spans="2:5" x14ac:dyDescent="0.3">
      <c r="B727">
        <v>6.9900000000000004E-2</v>
      </c>
      <c r="C727">
        <f t="shared" si="33"/>
        <v>2.1761539572768249E-2</v>
      </c>
      <c r="D727">
        <f t="shared" si="34"/>
        <v>-0.68713582845393184</v>
      </c>
      <c r="E727">
        <f t="shared" si="35"/>
        <v>-24.179488414186942</v>
      </c>
    </row>
    <row r="728" spans="2:5" x14ac:dyDescent="0.3">
      <c r="B728">
        <v>7.0000000000000007E-2</v>
      </c>
      <c r="C728">
        <f t="shared" si="33"/>
        <v>2.1692584195038712E-2</v>
      </c>
      <c r="D728">
        <f t="shared" si="34"/>
        <v>-0.68955377729535061</v>
      </c>
      <c r="E728">
        <f t="shared" si="35"/>
        <v>-24.10287132782079</v>
      </c>
    </row>
    <row r="729" spans="2:5" x14ac:dyDescent="0.3">
      <c r="B729">
        <v>7.010000000000001E-2</v>
      </c>
      <c r="C729">
        <f t="shared" si="33"/>
        <v>2.1623387788595898E-2</v>
      </c>
      <c r="D729">
        <f t="shared" si="34"/>
        <v>-0.69196406442813274</v>
      </c>
      <c r="E729">
        <f t="shared" si="35"/>
        <v>-24.025986431773219</v>
      </c>
    </row>
    <row r="730" spans="2:5" x14ac:dyDescent="0.3">
      <c r="B730">
        <v>7.0199999999999999E-2</v>
      </c>
      <c r="C730">
        <f t="shared" si="33"/>
        <v>2.1553951122288775E-2</v>
      </c>
      <c r="D730">
        <f t="shared" si="34"/>
        <v>-0.69436666307130979</v>
      </c>
      <c r="E730">
        <f t="shared" si="35"/>
        <v>-23.94883458032086</v>
      </c>
    </row>
    <row r="731" spans="2:5" x14ac:dyDescent="0.3">
      <c r="B731">
        <v>7.0300000000000001E-2</v>
      </c>
      <c r="C731">
        <f t="shared" si="33"/>
        <v>2.1484274967635837E-2</v>
      </c>
      <c r="D731">
        <f t="shared" si="34"/>
        <v>-0.69676154652934197</v>
      </c>
      <c r="E731">
        <f t="shared" si="35"/>
        <v>-23.871416630706484</v>
      </c>
    </row>
    <row r="732" spans="2:5" x14ac:dyDescent="0.3">
      <c r="B732">
        <v>7.0400000000000004E-2</v>
      </c>
      <c r="C732">
        <f t="shared" si="33"/>
        <v>2.1414360098816594E-2</v>
      </c>
      <c r="D732">
        <f t="shared" si="34"/>
        <v>-0.69914868819241272</v>
      </c>
      <c r="E732">
        <f t="shared" si="35"/>
        <v>-23.793733443129547</v>
      </c>
    </row>
    <row r="733" spans="2:5" x14ac:dyDescent="0.3">
      <c r="B733">
        <v>7.0500000000000007E-2</v>
      </c>
      <c r="C733">
        <f t="shared" si="33"/>
        <v>2.1344207292662919E-2</v>
      </c>
      <c r="D733">
        <f t="shared" si="34"/>
        <v>-0.70152806153672576</v>
      </c>
      <c r="E733">
        <f t="shared" si="35"/>
        <v>-23.715785880736576</v>
      </c>
    </row>
    <row r="734" spans="2:5" x14ac:dyDescent="0.3">
      <c r="B734">
        <v>7.060000000000001E-2</v>
      </c>
      <c r="C734">
        <f t="shared" si="33"/>
        <v>2.1273817328650437E-2</v>
      </c>
      <c r="D734">
        <f t="shared" si="34"/>
        <v>-0.70389964012479944</v>
      </c>
      <c r="E734">
        <f t="shared" si="35"/>
        <v>-23.637574809611596</v>
      </c>
    </row>
    <row r="735" spans="2:5" x14ac:dyDescent="0.3">
      <c r="B735">
        <v>7.0699999999999999E-2</v>
      </c>
      <c r="C735">
        <f t="shared" si="33"/>
        <v>2.120319098888987E-2</v>
      </c>
      <c r="D735">
        <f t="shared" si="34"/>
        <v>-0.70626339760576029</v>
      </c>
      <c r="E735">
        <f t="shared" si="35"/>
        <v>-23.559101098766522</v>
      </c>
    </row>
    <row r="736" spans="2:5" x14ac:dyDescent="0.3">
      <c r="B736">
        <v>7.0800000000000002E-2</v>
      </c>
      <c r="C736">
        <f t="shared" si="33"/>
        <v>2.1132329058118304E-2</v>
      </c>
      <c r="D736">
        <f t="shared" si="34"/>
        <v>-0.70861930771563697</v>
      </c>
      <c r="E736">
        <f t="shared" si="35"/>
        <v>-23.480365620131447</v>
      </c>
    </row>
    <row r="737" spans="2:6" x14ac:dyDescent="0.3">
      <c r="B737">
        <v>7.0900000000000005E-2</v>
      </c>
      <c r="C737">
        <f t="shared" si="33"/>
        <v>2.1061232323690535E-2</v>
      </c>
      <c r="D737">
        <f t="shared" si="34"/>
        <v>-0.71096734427765018</v>
      </c>
      <c r="E737">
        <f t="shared" si="35"/>
        <v>-23.401369248545038</v>
      </c>
    </row>
    <row r="738" spans="2:6" x14ac:dyDescent="0.3">
      <c r="B738">
        <v>7.1000000000000008E-2</v>
      </c>
      <c r="C738">
        <f t="shared" si="33"/>
        <v>2.0989901575570284E-2</v>
      </c>
      <c r="D738">
        <f t="shared" si="34"/>
        <v>-0.71330748120250476</v>
      </c>
      <c r="E738">
        <f t="shared" si="35"/>
        <v>-23.32211286174476</v>
      </c>
    </row>
    <row r="739" spans="2:6" x14ac:dyDescent="0.3">
      <c r="B739">
        <v>7.1099999999999997E-2</v>
      </c>
      <c r="C739">
        <f t="shared" si="33"/>
        <v>2.0918337606321426E-2</v>
      </c>
      <c r="D739">
        <f t="shared" si="34"/>
        <v>-0.71563969248867898</v>
      </c>
      <c r="E739">
        <f t="shared" si="35"/>
        <v>-23.24259734035714</v>
      </c>
    </row>
    <row r="740" spans="2:6" x14ac:dyDescent="0.3">
      <c r="B740">
        <v>7.1199999999999999E-2</v>
      </c>
      <c r="C740">
        <f t="shared" si="33"/>
        <v>2.0846541211099152E-2</v>
      </c>
      <c r="D740">
        <f t="shared" si="34"/>
        <v>-0.71796395222271481</v>
      </c>
      <c r="E740">
        <f t="shared" si="35"/>
        <v>-23.162823567887944</v>
      </c>
    </row>
    <row r="741" spans="2:6" x14ac:dyDescent="0.3">
      <c r="B741">
        <v>7.1300000000000002E-2</v>
      </c>
      <c r="C741">
        <f t="shared" si="33"/>
        <v>2.0774513187641199E-2</v>
      </c>
      <c r="D741">
        <f t="shared" si="34"/>
        <v>-0.72028023457950363</v>
      </c>
      <c r="E741">
        <f t="shared" si="35"/>
        <v>-23.082792430712441</v>
      </c>
    </row>
    <row r="742" spans="2:6" x14ac:dyDescent="0.3">
      <c r="B742">
        <v>7.1400000000000005E-2</v>
      </c>
      <c r="C742">
        <f t="shared" si="33"/>
        <v>2.0702254336258941E-2</v>
      </c>
      <c r="D742">
        <f t="shared" si="34"/>
        <v>-0.72258851382257494</v>
      </c>
      <c r="E742">
        <f t="shared" si="35"/>
        <v>-23.002504818065489</v>
      </c>
    </row>
    <row r="743" spans="2:6" x14ac:dyDescent="0.3">
      <c r="B743">
        <v>7.1500000000000008E-2</v>
      </c>
      <c r="C743">
        <f t="shared" si="33"/>
        <v>2.0629765459828499E-2</v>
      </c>
      <c r="D743">
        <f t="shared" si="34"/>
        <v>-0.72488876430438154</v>
      </c>
      <c r="E743">
        <f t="shared" si="35"/>
        <v>-22.921961622031667</v>
      </c>
    </row>
    <row r="744" spans="2:6" x14ac:dyDescent="0.3">
      <c r="B744">
        <v>7.1599999999999997E-2</v>
      </c>
      <c r="C744">
        <f t="shared" si="33"/>
        <v>2.055704736378185E-2</v>
      </c>
      <c r="D744">
        <f t="shared" si="34"/>
        <v>-0.72718096046658443</v>
      </c>
      <c r="E744">
        <f t="shared" si="35"/>
        <v>-22.841163737535389</v>
      </c>
    </row>
    <row r="745" spans="2:6" x14ac:dyDescent="0.3">
      <c r="B745">
        <v>7.17E-2</v>
      </c>
      <c r="C745">
        <f t="shared" si="33"/>
        <v>2.0484100856097816E-2</v>
      </c>
      <c r="D745">
        <f t="shared" si="34"/>
        <v>-0.72946507684033801</v>
      </c>
      <c r="E745">
        <f t="shared" si="35"/>
        <v>-22.760112062330904</v>
      </c>
    </row>
    <row r="746" spans="2:6" x14ac:dyDescent="0.3">
      <c r="B746">
        <v>7.1800000000000003E-2</v>
      </c>
      <c r="C746">
        <f t="shared" si="33"/>
        <v>2.0410926747293157E-2</v>
      </c>
      <c r="D746">
        <f t="shared" si="34"/>
        <v>-0.73174108804657112</v>
      </c>
      <c r="E746">
        <f t="shared" si="35"/>
        <v>-22.678807496992395</v>
      </c>
    </row>
    <row r="747" spans="2:6" x14ac:dyDescent="0.3">
      <c r="B747">
        <v>7.1900000000000006E-2</v>
      </c>
      <c r="C747">
        <f t="shared" si="33"/>
        <v>2.0337525850413526E-2</v>
      </c>
      <c r="D747">
        <f t="shared" si="34"/>
        <v>-0.73400896879627042</v>
      </c>
      <c r="E747">
        <f t="shared" si="35"/>
        <v>-22.597250944903919</v>
      </c>
    </row>
    <row r="748" spans="2:6" x14ac:dyDescent="0.3">
      <c r="B748">
        <v>7.2000000000000008E-2</v>
      </c>
      <c r="C748">
        <f t="shared" si="33"/>
        <v>2.0263898981024448E-2</v>
      </c>
      <c r="D748">
        <f t="shared" si="34"/>
        <v>-0.73626869389076088</v>
      </c>
      <c r="E748">
        <f t="shared" si="35"/>
        <v>-22.515443312249385</v>
      </c>
    </row>
    <row r="749" spans="2:6" x14ac:dyDescent="0.3">
      <c r="B749">
        <v>7.2099999999999997E-2</v>
      </c>
      <c r="C749">
        <f t="shared" si="33"/>
        <v>2.0190046957202258E-2</v>
      </c>
      <c r="D749">
        <f t="shared" si="34"/>
        <v>-0.73852023822198554</v>
      </c>
      <c r="E749">
        <f t="shared" si="35"/>
        <v>-22.433385508002509</v>
      </c>
    </row>
    <row r="750" spans="2:6" x14ac:dyDescent="0.3">
      <c r="B750">
        <v>7.22E-2</v>
      </c>
      <c r="C750">
        <f t="shared" si="33"/>
        <v>2.0115970599524979E-2</v>
      </c>
      <c r="D750">
        <f t="shared" si="34"/>
        <v>-0.74076357677278581</v>
      </c>
      <c r="E750">
        <f t="shared" si="35"/>
        <v>-22.351078443916641</v>
      </c>
    </row>
    <row r="751" spans="2:6" x14ac:dyDescent="0.3">
      <c r="B751" s="2">
        <v>7.2300000000000003E-2</v>
      </c>
      <c r="C751" s="2">
        <f t="shared" si="33"/>
        <v>2.004167073106326E-2</v>
      </c>
      <c r="D751" s="2">
        <f t="shared" si="34"/>
        <v>-0.74299868461717755</v>
      </c>
      <c r="E751" s="2">
        <f t="shared" si="35"/>
        <v>-22.268523034514732</v>
      </c>
      <c r="F751" t="s">
        <v>115</v>
      </c>
    </row>
    <row r="752" spans="2:6" x14ac:dyDescent="0.3">
      <c r="B752">
        <v>7.2400000000000006E-2</v>
      </c>
      <c r="C752">
        <f t="shared" si="33"/>
        <v>1.9967148177371195E-2</v>
      </c>
      <c r="D752">
        <f t="shared" si="34"/>
        <v>-0.74522553692062909</v>
      </c>
      <c r="E752">
        <f t="shared" si="35"/>
        <v>-22.185720197079103</v>
      </c>
    </row>
    <row r="753" spans="2:5" x14ac:dyDescent="0.3">
      <c r="B753">
        <v>7.2500000000000009E-2</v>
      </c>
      <c r="C753">
        <f t="shared" si="33"/>
        <v>1.9892403766477159E-2</v>
      </c>
      <c r="D753">
        <f t="shared" si="34"/>
        <v>-0.74744410894033708</v>
      </c>
      <c r="E753">
        <f t="shared" si="35"/>
        <v>-22.102670851641289</v>
      </c>
    </row>
    <row r="754" spans="2:5" x14ac:dyDescent="0.3">
      <c r="B754">
        <v>7.2599999999999998E-2</v>
      </c>
      <c r="C754">
        <f t="shared" si="33"/>
        <v>1.9817438328874618E-2</v>
      </c>
      <c r="D754">
        <f t="shared" si="34"/>
        <v>-0.749654376025501</v>
      </c>
      <c r="E754">
        <f t="shared" si="35"/>
        <v>-22.019375920971797</v>
      </c>
    </row>
    <row r="755" spans="2:5" x14ac:dyDescent="0.3">
      <c r="B755">
        <v>7.2700000000000001E-2</v>
      </c>
      <c r="C755">
        <f t="shared" si="33"/>
        <v>1.9742252697512855E-2</v>
      </c>
      <c r="D755">
        <f t="shared" si="34"/>
        <v>-0.75185631361759819</v>
      </c>
      <c r="E755">
        <f t="shared" si="35"/>
        <v>-21.935836330569838</v>
      </c>
    </row>
    <row r="756" spans="2:5" x14ac:dyDescent="0.3">
      <c r="B756">
        <v>7.2800000000000004E-2</v>
      </c>
      <c r="C756">
        <f t="shared" si="33"/>
        <v>1.9666847707787788E-2</v>
      </c>
      <c r="D756">
        <f t="shared" si="34"/>
        <v>-0.75404989725065519</v>
      </c>
      <c r="E756">
        <f t="shared" si="35"/>
        <v>-21.852053008653098</v>
      </c>
    </row>
    <row r="757" spans="2:5" x14ac:dyDescent="0.3">
      <c r="B757">
        <v>7.2900000000000006E-2</v>
      </c>
      <c r="C757">
        <f t="shared" si="33"/>
        <v>1.9591224197532633E-2</v>
      </c>
      <c r="D757">
        <f t="shared" si="34"/>
        <v>-0.7562351025515206</v>
      </c>
      <c r="E757">
        <f t="shared" si="35"/>
        <v>-21.768026886147371</v>
      </c>
    </row>
    <row r="758" spans="2:5" x14ac:dyDescent="0.3">
      <c r="B758">
        <v>7.3000000000000009E-2</v>
      </c>
      <c r="C758">
        <f t="shared" si="33"/>
        <v>1.9515383007008617E-2</v>
      </c>
      <c r="D758">
        <f t="shared" si="34"/>
        <v>-0.75841190524013535</v>
      </c>
      <c r="E758">
        <f t="shared" si="35"/>
        <v>-21.683758896676242</v>
      </c>
    </row>
    <row r="759" spans="2:5" x14ac:dyDescent="0.3">
      <c r="B759">
        <v>7.3099999999999998E-2</v>
      </c>
      <c r="C759">
        <f t="shared" si="33"/>
        <v>1.9439324978895646E-2</v>
      </c>
      <c r="D759">
        <f t="shared" si="34"/>
        <v>-0.76058028112980269</v>
      </c>
      <c r="E759">
        <f t="shared" si="35"/>
        <v>-21.599249976550716</v>
      </c>
    </row>
    <row r="760" spans="2:5" x14ac:dyDescent="0.3">
      <c r="B760">
        <v>7.3200000000000001E-2</v>
      </c>
      <c r="C760">
        <f t="shared" si="33"/>
        <v>1.9363050958282897E-2</v>
      </c>
      <c r="D760">
        <f t="shared" si="34"/>
        <v>-0.76274020612745785</v>
      </c>
      <c r="E760">
        <f t="shared" si="35"/>
        <v>-21.514501064758775</v>
      </c>
    </row>
    <row r="761" spans="2:5" x14ac:dyDescent="0.3">
      <c r="B761">
        <v>7.3300000000000004E-2</v>
      </c>
      <c r="C761">
        <f t="shared" si="33"/>
        <v>1.9286561792659501E-2</v>
      </c>
      <c r="D761">
        <f t="shared" si="34"/>
        <v>-0.76489165623393385</v>
      </c>
      <c r="E761">
        <f t="shared" si="35"/>
        <v>-21.429513102954999</v>
      </c>
    </row>
    <row r="762" spans="2:5" x14ac:dyDescent="0.3">
      <c r="B762">
        <v>7.3400000000000007E-2</v>
      </c>
      <c r="C762">
        <f t="shared" si="33"/>
        <v>1.9209858331905076E-2</v>
      </c>
      <c r="D762">
        <f t="shared" si="34"/>
        <v>-0.76703460754422936</v>
      </c>
      <c r="E762">
        <f t="shared" si="35"/>
        <v>-21.344287035450083</v>
      </c>
    </row>
    <row r="763" spans="2:5" x14ac:dyDescent="0.3">
      <c r="B763">
        <v>7.350000000000001E-2</v>
      </c>
      <c r="C763">
        <f t="shared" si="33"/>
        <v>1.9132941428280297E-2</v>
      </c>
      <c r="D763">
        <f t="shared" si="34"/>
        <v>-0.76916903624777444</v>
      </c>
      <c r="E763">
        <f t="shared" si="35"/>
        <v>-21.258823809200329</v>
      </c>
    </row>
    <row r="764" spans="2:5" x14ac:dyDescent="0.3">
      <c r="B764">
        <v>7.3599999999999999E-2</v>
      </c>
      <c r="C764">
        <f t="shared" si="33"/>
        <v>1.9055811936417436E-2</v>
      </c>
      <c r="D764">
        <f t="shared" si="34"/>
        <v>-0.77129491862869426</v>
      </c>
      <c r="E764">
        <f t="shared" si="35"/>
        <v>-21.173124373797151</v>
      </c>
    </row>
    <row r="765" spans="2:5" x14ac:dyDescent="0.3">
      <c r="B765">
        <v>7.3700000000000002E-2</v>
      </c>
      <c r="C765">
        <f t="shared" si="33"/>
        <v>1.8978470713310824E-2</v>
      </c>
      <c r="D765">
        <f t="shared" si="34"/>
        <v>-0.77341223106607404</v>
      </c>
      <c r="E765">
        <f t="shared" si="35"/>
        <v>-21.087189681456472</v>
      </c>
    </row>
    <row r="766" spans="2:5" x14ac:dyDescent="0.3">
      <c r="B766">
        <v>7.3800000000000004E-2</v>
      </c>
      <c r="C766">
        <f t="shared" si="33"/>
        <v>1.8900918618307401E-2</v>
      </c>
      <c r="D766">
        <f t="shared" si="34"/>
        <v>-0.77552095003421972</v>
      </c>
      <c r="E766">
        <f t="shared" si="35"/>
        <v>-21.001020687008221</v>
      </c>
    </row>
    <row r="767" spans="2:5" x14ac:dyDescent="0.3">
      <c r="B767">
        <v>7.3900000000000007E-2</v>
      </c>
      <c r="C767">
        <f t="shared" si="33"/>
        <v>1.8823156513097107E-2</v>
      </c>
      <c r="D767">
        <f t="shared" si="34"/>
        <v>-0.77762105210292065</v>
      </c>
      <c r="E767">
        <f t="shared" si="35"/>
        <v>-20.914618347885675</v>
      </c>
    </row>
    <row r="768" spans="2:5" x14ac:dyDescent="0.3">
      <c r="B768">
        <v>7.400000000000001E-2</v>
      </c>
      <c r="C768">
        <f t="shared" si="33"/>
        <v>1.8745185261703334E-2</v>
      </c>
      <c r="D768">
        <f t="shared" si="34"/>
        <v>-0.77971251393770924</v>
      </c>
      <c r="E768">
        <f t="shared" si="35"/>
        <v>-20.827983624114815</v>
      </c>
    </row>
    <row r="769" spans="2:5" x14ac:dyDescent="0.3">
      <c r="B769">
        <v>7.4099999999999999E-2</v>
      </c>
      <c r="C769">
        <f t="shared" si="33"/>
        <v>1.8667005730473332E-2</v>
      </c>
      <c r="D769">
        <f t="shared" si="34"/>
        <v>-0.78179531230012045</v>
      </c>
      <c r="E769">
        <f t="shared" si="35"/>
        <v>-20.7411174783037</v>
      </c>
    </row>
    <row r="770" spans="2:5" x14ac:dyDescent="0.3">
      <c r="B770">
        <v>7.4200000000000002E-2</v>
      </c>
      <c r="C770">
        <f t="shared" si="33"/>
        <v>1.8588618788068535E-2</v>
      </c>
      <c r="D770">
        <f t="shared" si="34"/>
        <v>-0.7838694240479509</v>
      </c>
      <c r="E770">
        <f t="shared" si="35"/>
        <v>-20.654020875631705</v>
      </c>
    </row>
    <row r="771" spans="2:5" x14ac:dyDescent="0.3">
      <c r="B771">
        <v>7.4300000000000005E-2</v>
      </c>
      <c r="C771">
        <f t="shared" si="33"/>
        <v>1.851002530545498E-2</v>
      </c>
      <c r="D771">
        <f t="shared" si="34"/>
        <v>-0.78593482613551413</v>
      </c>
      <c r="E771">
        <f t="shared" si="35"/>
        <v>-20.566694783838866</v>
      </c>
    </row>
    <row r="772" spans="2:5" x14ac:dyDescent="0.3">
      <c r="B772">
        <v>7.4400000000000008E-2</v>
      </c>
      <c r="C772">
        <f t="shared" si="33"/>
        <v>1.8431226155893588E-2</v>
      </c>
      <c r="D772">
        <f t="shared" si="34"/>
        <v>-0.78799149561389803</v>
      </c>
      <c r="E772">
        <f t="shared" si="35"/>
        <v>-20.479140173215097</v>
      </c>
    </row>
    <row r="773" spans="2:5" x14ac:dyDescent="0.3">
      <c r="B773">
        <v>7.4499999999999997E-2</v>
      </c>
      <c r="C773">
        <f t="shared" si="33"/>
        <v>1.8352222214930474E-2</v>
      </c>
      <c r="D773">
        <f t="shared" si="34"/>
        <v>-0.79003940963121932</v>
      </c>
      <c r="E773">
        <f t="shared" si="35"/>
        <v>-20.391358016589415</v>
      </c>
    </row>
    <row r="774" spans="2:5" x14ac:dyDescent="0.3">
      <c r="B774">
        <v>7.46E-2</v>
      </c>
      <c r="C774">
        <f t="shared" si="33"/>
        <v>1.8273014360387183E-2</v>
      </c>
      <c r="D774">
        <f t="shared" si="34"/>
        <v>-0.79207854543287837</v>
      </c>
      <c r="E774">
        <f t="shared" si="35"/>
        <v>-20.30334928931909</v>
      </c>
    </row>
    <row r="775" spans="2:5" x14ac:dyDescent="0.3">
      <c r="B775">
        <v>7.4700000000000003E-2</v>
      </c>
      <c r="C775">
        <f t="shared" si="33"/>
        <v>1.8193603472350998E-2</v>
      </c>
      <c r="D775">
        <f t="shared" si="34"/>
        <v>-0.79410888036181038</v>
      </c>
      <c r="E775">
        <f t="shared" si="35"/>
        <v>-20.215114969278886</v>
      </c>
    </row>
    <row r="776" spans="2:5" x14ac:dyDescent="0.3">
      <c r="B776">
        <v>7.4800000000000005E-2</v>
      </c>
      <c r="C776">
        <f t="shared" si="33"/>
        <v>1.8113990433165122E-2</v>
      </c>
      <c r="D776">
        <f t="shared" si="34"/>
        <v>-0.79613039185873835</v>
      </c>
      <c r="E776">
        <f t="shared" si="35"/>
        <v>-20.126656036850136</v>
      </c>
    </row>
    <row r="777" spans="2:5" x14ac:dyDescent="0.3">
      <c r="B777">
        <v>7.4900000000000008E-2</v>
      </c>
      <c r="C777">
        <f t="shared" ref="C777:C840" si="36">C776+D777*(B777-B776)</f>
        <v>1.8034176127418877E-2</v>
      </c>
      <c r="D777">
        <f t="shared" ref="D777:D840" si="37">D776+E776/$C$3*(B777-B776)</f>
        <v>-0.79814305746242342</v>
      </c>
      <c r="E777">
        <f t="shared" ref="E777:E840" si="38">-$C$15*C777</f>
        <v>-20.037973474909862</v>
      </c>
    </row>
    <row r="778" spans="2:5" x14ac:dyDescent="0.3">
      <c r="B778">
        <v>7.4999999999999997E-2</v>
      </c>
      <c r="C778">
        <f t="shared" si="36"/>
        <v>1.7954161441937892E-2</v>
      </c>
      <c r="D778">
        <f t="shared" si="37"/>
        <v>-0.80014685480991421</v>
      </c>
      <c r="E778">
        <f t="shared" si="38"/>
        <v>-19.949068268819879</v>
      </c>
    </row>
    <row r="779" spans="2:5" x14ac:dyDescent="0.3">
      <c r="B779">
        <v>7.51E-2</v>
      </c>
      <c r="C779">
        <f t="shared" si="36"/>
        <v>1.7873947265774209E-2</v>
      </c>
      <c r="D779">
        <f t="shared" si="37"/>
        <v>-0.80214176163679629</v>
      </c>
      <c r="E779">
        <f t="shared" si="38"/>
        <v>-19.859941406415789</v>
      </c>
    </row>
    <row r="780" spans="2:5" x14ac:dyDescent="0.3">
      <c r="B780">
        <v>7.5200000000000003E-2</v>
      </c>
      <c r="C780">
        <f t="shared" si="36"/>
        <v>1.7793534490196463E-2</v>
      </c>
      <c r="D780">
        <f t="shared" si="37"/>
        <v>-0.80412775577743789</v>
      </c>
      <c r="E780">
        <f t="shared" si="38"/>
        <v>-19.77059387799607</v>
      </c>
    </row>
    <row r="781" spans="2:5" x14ac:dyDescent="0.3">
      <c r="B781">
        <v>7.5300000000000006E-2</v>
      </c>
      <c r="C781">
        <f t="shared" si="36"/>
        <v>1.7712924008679937E-2</v>
      </c>
      <c r="D781">
        <f t="shared" si="37"/>
        <v>-0.80610481516523758</v>
      </c>
      <c r="E781">
        <f t="shared" si="38"/>
        <v>-19.681026676311042</v>
      </c>
    </row>
    <row r="782" spans="2:5" x14ac:dyDescent="0.3">
      <c r="B782">
        <v>7.5400000000000009E-2</v>
      </c>
      <c r="C782">
        <f t="shared" si="36"/>
        <v>1.7632116716896646E-2</v>
      </c>
      <c r="D782">
        <f t="shared" si="37"/>
        <v>-0.80807291783286872</v>
      </c>
      <c r="E782">
        <f t="shared" si="38"/>
        <v>-19.59124079655183</v>
      </c>
    </row>
    <row r="783" spans="2:5" x14ac:dyDescent="0.3">
      <c r="B783">
        <v>7.5499999999999998E-2</v>
      </c>
      <c r="C783">
        <f t="shared" si="36"/>
        <v>1.7551113512705403E-2</v>
      </c>
      <c r="D783">
        <f t="shared" si="37"/>
        <v>-0.81003204191252365</v>
      </c>
      <c r="E783">
        <f t="shared" si="38"/>
        <v>-19.501237236339335</v>
      </c>
    </row>
    <row r="784" spans="2:5" x14ac:dyDescent="0.3">
      <c r="B784">
        <v>7.5600000000000001E-2</v>
      </c>
      <c r="C784">
        <f t="shared" si="36"/>
        <v>1.7469915296141784E-2</v>
      </c>
      <c r="D784">
        <f t="shared" si="37"/>
        <v>-0.81198216563615766</v>
      </c>
      <c r="E784">
        <f t="shared" si="38"/>
        <v>-19.411016995713094</v>
      </c>
    </row>
    <row r="785" spans="2:5" x14ac:dyDescent="0.3">
      <c r="B785">
        <v>7.5700000000000003E-2</v>
      </c>
      <c r="C785">
        <f t="shared" si="36"/>
        <v>1.738852296940821E-2</v>
      </c>
      <c r="D785">
        <f t="shared" si="37"/>
        <v>-0.81392326733572906</v>
      </c>
      <c r="E785">
        <f t="shared" si="38"/>
        <v>-19.320581077120234</v>
      </c>
    </row>
    <row r="786" spans="2:5" x14ac:dyDescent="0.3">
      <c r="B786">
        <v>7.5800000000000006E-2</v>
      </c>
      <c r="C786">
        <f t="shared" si="36"/>
        <v>1.7306937436863862E-2</v>
      </c>
      <c r="D786">
        <f t="shared" si="37"/>
        <v>-0.81585532544344119</v>
      </c>
      <c r="E786">
        <f t="shared" si="38"/>
        <v>-19.229930485404292</v>
      </c>
    </row>
    <row r="787" spans="2:5" x14ac:dyDescent="0.3">
      <c r="B787">
        <v>7.5900000000000009E-2</v>
      </c>
      <c r="C787">
        <f t="shared" si="36"/>
        <v>1.7225159605014664E-2</v>
      </c>
      <c r="D787">
        <f t="shared" si="37"/>
        <v>-0.81777831849198168</v>
      </c>
      <c r="E787">
        <f t="shared" si="38"/>
        <v>-19.139066227794071</v>
      </c>
    </row>
    <row r="788" spans="2:5" x14ac:dyDescent="0.3">
      <c r="B788">
        <v>7.5999999999999998E-2</v>
      </c>
      <c r="C788">
        <f t="shared" si="36"/>
        <v>1.7143190382503195E-2</v>
      </c>
      <c r="D788">
        <f t="shared" si="37"/>
        <v>-0.81969222511476092</v>
      </c>
      <c r="E788">
        <f t="shared" si="38"/>
        <v>-19.047989313892437</v>
      </c>
    </row>
    <row r="789" spans="2:5" x14ac:dyDescent="0.3">
      <c r="B789">
        <v>7.6100000000000001E-2</v>
      </c>
      <c r="C789">
        <f t="shared" si="36"/>
        <v>1.7061030680098576E-2</v>
      </c>
      <c r="D789">
        <f t="shared" si="37"/>
        <v>-0.8215970240461502</v>
      </c>
      <c r="E789">
        <f t="shared" si="38"/>
        <v>-18.956700755665086</v>
      </c>
    </row>
    <row r="790" spans="2:5" x14ac:dyDescent="0.3">
      <c r="B790">
        <v>7.6200000000000004E-2</v>
      </c>
      <c r="C790">
        <f t="shared" si="36"/>
        <v>1.69786814106864E-2</v>
      </c>
      <c r="D790">
        <f t="shared" si="37"/>
        <v>-0.82349269412171677</v>
      </c>
      <c r="E790">
        <f t="shared" si="38"/>
        <v>-18.865201567429335</v>
      </c>
    </row>
    <row r="791" spans="2:5" x14ac:dyDescent="0.3">
      <c r="B791">
        <v>7.6300000000000007E-2</v>
      </c>
      <c r="C791">
        <f t="shared" si="36"/>
        <v>1.6896143489258553E-2</v>
      </c>
      <c r="D791">
        <f t="shared" si="37"/>
        <v>-0.82537921427845973</v>
      </c>
      <c r="E791">
        <f t="shared" si="38"/>
        <v>-18.773492765842835</v>
      </c>
    </row>
    <row r="792" spans="2:5" x14ac:dyDescent="0.3">
      <c r="B792">
        <v>7.640000000000001E-2</v>
      </c>
      <c r="C792">
        <f t="shared" si="36"/>
        <v>1.6813417832903046E-2</v>
      </c>
      <c r="D792">
        <f t="shared" si="37"/>
        <v>-0.82725656355504407</v>
      </c>
      <c r="E792">
        <f t="shared" si="38"/>
        <v>-18.681575369892272</v>
      </c>
    </row>
    <row r="793" spans="2:5" x14ac:dyDescent="0.3">
      <c r="B793">
        <v>7.6499999999999999E-2</v>
      </c>
      <c r="C793">
        <f t="shared" si="36"/>
        <v>1.6730505360793853E-2</v>
      </c>
      <c r="D793">
        <f t="shared" si="37"/>
        <v>-0.82912472109203306</v>
      </c>
      <c r="E793">
        <f t="shared" si="38"/>
        <v>-18.589450400882058</v>
      </c>
    </row>
    <row r="794" spans="2:5" x14ac:dyDescent="0.3">
      <c r="B794">
        <v>7.6600000000000001E-2</v>
      </c>
      <c r="C794">
        <f t="shared" si="36"/>
        <v>1.6647406994180637E-2</v>
      </c>
      <c r="D794">
        <f t="shared" si="37"/>
        <v>-0.83098366613212127</v>
      </c>
      <c r="E794">
        <f t="shared" si="38"/>
        <v>-18.497118882422928</v>
      </c>
    </row>
    <row r="795" spans="2:5" x14ac:dyDescent="0.3">
      <c r="B795">
        <v>7.6700000000000004E-2</v>
      </c>
      <c r="C795">
        <f t="shared" si="36"/>
        <v>1.6564123656378597E-2</v>
      </c>
      <c r="D795">
        <f t="shared" si="37"/>
        <v>-0.83283337802036361</v>
      </c>
      <c r="E795">
        <f t="shared" si="38"/>
        <v>-18.404581840420665</v>
      </c>
    </row>
    <row r="796" spans="2:5" x14ac:dyDescent="0.3">
      <c r="B796">
        <v>7.6800000000000007E-2</v>
      </c>
      <c r="C796">
        <f t="shared" si="36"/>
        <v>1.6480656272758153E-2</v>
      </c>
      <c r="D796">
        <f t="shared" si="37"/>
        <v>-0.83467383620440572</v>
      </c>
      <c r="E796">
        <f t="shared" si="38"/>
        <v>-18.311840303064614</v>
      </c>
    </row>
    <row r="797" spans="2:5" x14ac:dyDescent="0.3">
      <c r="B797">
        <v>7.690000000000001E-2</v>
      </c>
      <c r="C797">
        <f t="shared" si="36"/>
        <v>1.639700577073468E-2</v>
      </c>
      <c r="D797">
        <f t="shared" si="37"/>
        <v>-0.83650502023471218</v>
      </c>
      <c r="E797">
        <f t="shared" si="38"/>
        <v>-18.21889530081631</v>
      </c>
    </row>
    <row r="798" spans="2:5" x14ac:dyDescent="0.3">
      <c r="B798">
        <v>7.6999999999999999E-2</v>
      </c>
      <c r="C798">
        <f t="shared" si="36"/>
        <v>1.6313173079758211E-2</v>
      </c>
      <c r="D798">
        <f t="shared" si="37"/>
        <v>-0.83832690976479363</v>
      </c>
      <c r="E798">
        <f t="shared" si="38"/>
        <v>-18.125747866398012</v>
      </c>
    </row>
    <row r="799" spans="2:5" x14ac:dyDescent="0.3">
      <c r="B799">
        <v>7.7100000000000002E-2</v>
      </c>
      <c r="C799">
        <f t="shared" si="36"/>
        <v>1.6229159131303066E-2</v>
      </c>
      <c r="D799">
        <f t="shared" si="37"/>
        <v>-0.8401394845514335</v>
      </c>
      <c r="E799">
        <f t="shared" si="38"/>
        <v>-18.032399034781182</v>
      </c>
    </row>
    <row r="800" spans="2:5" x14ac:dyDescent="0.3">
      <c r="B800">
        <v>7.7200000000000005E-2</v>
      </c>
      <c r="C800">
        <f t="shared" si="36"/>
        <v>1.6144964858857573E-2</v>
      </c>
      <c r="D800">
        <f t="shared" si="37"/>
        <v>-0.8419427244549117</v>
      </c>
      <c r="E800">
        <f t="shared" si="38"/>
        <v>-17.938849843175081</v>
      </c>
    </row>
    <row r="801" spans="2:5" x14ac:dyDescent="0.3">
      <c r="B801">
        <v>7.7300000000000008E-2</v>
      </c>
      <c r="C801">
        <f t="shared" si="36"/>
        <v>1.6060591197913646E-2</v>
      </c>
      <c r="D801">
        <f t="shared" si="37"/>
        <v>-0.84373660943922923</v>
      </c>
      <c r="E801">
        <f t="shared" si="38"/>
        <v>-17.845101331015162</v>
      </c>
    </row>
    <row r="802" spans="2:5" x14ac:dyDescent="0.3">
      <c r="B802">
        <v>7.740000000000001E-2</v>
      </c>
      <c r="C802">
        <f t="shared" si="36"/>
        <v>1.597603908595641E-2</v>
      </c>
      <c r="D802">
        <f t="shared" si="37"/>
        <v>-0.84552111957233078</v>
      </c>
      <c r="E802">
        <f t="shared" si="38"/>
        <v>-17.751154539951564</v>
      </c>
    </row>
    <row r="803" spans="2:5" x14ac:dyDescent="0.3">
      <c r="B803">
        <v>7.7499999999999999E-2</v>
      </c>
      <c r="C803">
        <f t="shared" si="36"/>
        <v>1.5891309462453786E-2</v>
      </c>
      <c r="D803">
        <f t="shared" si="37"/>
        <v>-0.84729623502632578</v>
      </c>
      <c r="E803">
        <f t="shared" si="38"/>
        <v>-17.657010513837541</v>
      </c>
    </row>
    <row r="804" spans="2:5" x14ac:dyDescent="0.3">
      <c r="B804">
        <v>7.7600000000000002E-2</v>
      </c>
      <c r="C804">
        <f t="shared" si="36"/>
        <v>1.5806403268846012E-2</v>
      </c>
      <c r="D804">
        <f t="shared" si="37"/>
        <v>-0.84906193607770963</v>
      </c>
      <c r="E804">
        <f t="shared" si="38"/>
        <v>-17.562670298717791</v>
      </c>
    </row>
    <row r="805" spans="2:5" x14ac:dyDescent="0.3">
      <c r="B805">
        <v>7.7700000000000005E-2</v>
      </c>
      <c r="C805">
        <f t="shared" si="36"/>
        <v>1.5721321448535251E-2</v>
      </c>
      <c r="D805">
        <f t="shared" si="37"/>
        <v>-0.85081820310758149</v>
      </c>
      <c r="E805">
        <f t="shared" si="38"/>
        <v>-17.468134942816945</v>
      </c>
    </row>
    <row r="806" spans="2:5" x14ac:dyDescent="0.3">
      <c r="B806">
        <v>7.7800000000000008E-2</v>
      </c>
      <c r="C806">
        <f t="shared" si="36"/>
        <v>1.5636064946875063E-2</v>
      </c>
      <c r="D806">
        <f t="shared" si="37"/>
        <v>-0.85256501660186323</v>
      </c>
      <c r="E806">
        <f t="shared" si="38"/>
        <v>-17.373405496527848</v>
      </c>
    </row>
    <row r="807" spans="2:5" x14ac:dyDescent="0.3">
      <c r="B807">
        <v>7.7899999999999997E-2</v>
      </c>
      <c r="C807">
        <f t="shared" si="36"/>
        <v>1.555063471115992E-2</v>
      </c>
      <c r="D807">
        <f t="shared" si="37"/>
        <v>-0.85430235715151581</v>
      </c>
      <c r="E807">
        <f t="shared" si="38"/>
        <v>-17.27848301239991</v>
      </c>
    </row>
    <row r="808" spans="2:5" x14ac:dyDescent="0.3">
      <c r="B808">
        <v>7.8E-2</v>
      </c>
      <c r="C808">
        <f t="shared" si="36"/>
        <v>1.5465031690614642E-2</v>
      </c>
      <c r="D808">
        <f t="shared" si="37"/>
        <v>-0.85603020545275588</v>
      </c>
      <c r="E808">
        <f t="shared" si="38"/>
        <v>-17.183368545127379</v>
      </c>
    </row>
    <row r="809" spans="2:5" x14ac:dyDescent="0.3">
      <c r="B809">
        <v>7.8100000000000003E-2</v>
      </c>
      <c r="C809">
        <f t="shared" si="36"/>
        <v>1.5379256836383913E-2</v>
      </c>
      <c r="D809">
        <f t="shared" si="37"/>
        <v>-0.85774854230726871</v>
      </c>
      <c r="E809">
        <f t="shared" si="38"/>
        <v>-17.088063151537682</v>
      </c>
    </row>
    <row r="810" spans="2:5" x14ac:dyDescent="0.3">
      <c r="B810">
        <v>7.8200000000000006E-2</v>
      </c>
      <c r="C810">
        <f t="shared" si="36"/>
        <v>1.5293311101521668E-2</v>
      </c>
      <c r="D810">
        <f t="shared" si="37"/>
        <v>-0.85945734862242251</v>
      </c>
      <c r="E810">
        <f t="shared" si="38"/>
        <v>-16.992567890579632</v>
      </c>
    </row>
    <row r="811" spans="2:5" x14ac:dyDescent="0.3">
      <c r="B811">
        <v>7.8300000000000008E-2</v>
      </c>
      <c r="C811">
        <f t="shared" si="36"/>
        <v>1.5207195440980517E-2</v>
      </c>
      <c r="D811">
        <f t="shared" si="37"/>
        <v>-0.86115660541148054</v>
      </c>
      <c r="E811">
        <f t="shared" si="38"/>
        <v>-16.896883823311686</v>
      </c>
    </row>
    <row r="812" spans="2:5" x14ac:dyDescent="0.3">
      <c r="B812">
        <v>7.8399999999999997E-2</v>
      </c>
      <c r="C812">
        <f t="shared" si="36"/>
        <v>1.5120910811601145E-2</v>
      </c>
      <c r="D812">
        <f t="shared" si="37"/>
        <v>-0.8628462937938115</v>
      </c>
      <c r="E812">
        <f t="shared" si="38"/>
        <v>-16.801012012890162</v>
      </c>
    </row>
    <row r="813" spans="2:5" x14ac:dyDescent="0.3">
      <c r="B813">
        <v>7.85E-2</v>
      </c>
      <c r="C813">
        <f t="shared" si="36"/>
        <v>1.5034458172101632E-2</v>
      </c>
      <c r="D813">
        <f t="shared" si="37"/>
        <v>-0.86452639499510053</v>
      </c>
      <c r="E813">
        <f t="shared" si="38"/>
        <v>-16.704953524557368</v>
      </c>
    </row>
    <row r="814" spans="2:5" x14ac:dyDescent="0.3">
      <c r="B814">
        <v>7.8600000000000003E-2</v>
      </c>
      <c r="C814">
        <f t="shared" si="36"/>
        <v>1.4947838483066874E-2</v>
      </c>
      <c r="D814">
        <f t="shared" si="37"/>
        <v>-0.86619689034755631</v>
      </c>
      <c r="E814">
        <f t="shared" si="38"/>
        <v>-16.608709425629861</v>
      </c>
    </row>
    <row r="815" spans="2:5" x14ac:dyDescent="0.3">
      <c r="B815">
        <v>7.8700000000000006E-2</v>
      </c>
      <c r="C815">
        <f t="shared" si="36"/>
        <v>1.486105270693786E-2</v>
      </c>
      <c r="D815">
        <f t="shared" si="37"/>
        <v>-0.86785776129011938</v>
      </c>
      <c r="E815">
        <f t="shared" si="38"/>
        <v>-16.51228078548651</v>
      </c>
    </row>
    <row r="816" spans="2:5" x14ac:dyDescent="0.3">
      <c r="B816">
        <v>7.8800000000000009E-2</v>
      </c>
      <c r="C816">
        <f t="shared" si="36"/>
        <v>1.477410180800099E-2</v>
      </c>
      <c r="D816">
        <f t="shared" si="37"/>
        <v>-0.86950898936866805</v>
      </c>
      <c r="E816">
        <f t="shared" si="38"/>
        <v>-16.415668675556656</v>
      </c>
    </row>
    <row r="817" spans="2:5" x14ac:dyDescent="0.3">
      <c r="B817">
        <v>7.8899999999999998E-2</v>
      </c>
      <c r="C817">
        <f t="shared" si="36"/>
        <v>1.4686986752377378E-2</v>
      </c>
      <c r="D817">
        <f t="shared" si="37"/>
        <v>-0.87115055623622351</v>
      </c>
      <c r="E817">
        <f t="shared" si="38"/>
        <v>-16.318874169308199</v>
      </c>
    </row>
    <row r="818" spans="2:5" x14ac:dyDescent="0.3">
      <c r="B818">
        <v>7.9000000000000001E-2</v>
      </c>
      <c r="C818">
        <f t="shared" si="36"/>
        <v>1.4599708508012061E-2</v>
      </c>
      <c r="D818">
        <f t="shared" si="37"/>
        <v>-0.87278244365315438</v>
      </c>
      <c r="E818">
        <f t="shared" si="38"/>
        <v>-16.221898342235622</v>
      </c>
    </row>
    <row r="819" spans="2:5" x14ac:dyDescent="0.3">
      <c r="B819">
        <v>7.9100000000000004E-2</v>
      </c>
      <c r="C819">
        <f t="shared" si="36"/>
        <v>1.451226804466332E-2</v>
      </c>
      <c r="D819">
        <f t="shared" si="37"/>
        <v>-0.87440463348737796</v>
      </c>
      <c r="E819">
        <f t="shared" si="38"/>
        <v>-16.124742271848135</v>
      </c>
    </row>
    <row r="820" spans="2:5" x14ac:dyDescent="0.3">
      <c r="B820">
        <v>7.9200000000000007E-2</v>
      </c>
      <c r="C820">
        <f t="shared" si="36"/>
        <v>1.4424666333891861E-2</v>
      </c>
      <c r="D820">
        <f t="shared" si="37"/>
        <v>-0.87601710771456287</v>
      </c>
      <c r="E820">
        <f t="shared" si="38"/>
        <v>-16.027407037657625</v>
      </c>
    </row>
    <row r="821" spans="2:5" x14ac:dyDescent="0.3">
      <c r="B821">
        <v>7.9300000000000009E-2</v>
      </c>
      <c r="C821">
        <f t="shared" si="36"/>
        <v>1.4336904349050026E-2</v>
      </c>
      <c r="D821">
        <f t="shared" si="37"/>
        <v>-0.87761984841832863</v>
      </c>
      <c r="E821">
        <f t="shared" si="38"/>
        <v>-15.929893721166696</v>
      </c>
    </row>
    <row r="822" spans="2:5" x14ac:dyDescent="0.3">
      <c r="B822">
        <v>7.9399999999999998E-2</v>
      </c>
      <c r="C822">
        <f t="shared" si="36"/>
        <v>1.4248983065270992E-2</v>
      </c>
      <c r="D822">
        <f t="shared" si="37"/>
        <v>-0.87921283779044512</v>
      </c>
      <c r="E822">
        <f t="shared" si="38"/>
        <v>-15.832203405856657</v>
      </c>
    </row>
    <row r="823" spans="2:5" x14ac:dyDescent="0.3">
      <c r="B823">
        <v>7.9500000000000001E-2</v>
      </c>
      <c r="C823">
        <f t="shared" si="36"/>
        <v>1.4160903459457886E-2</v>
      </c>
      <c r="D823">
        <f t="shared" si="37"/>
        <v>-0.88079605813103079</v>
      </c>
      <c r="E823">
        <f t="shared" si="38"/>
        <v>-15.734337177175428</v>
      </c>
    </row>
    <row r="824" spans="2:5" x14ac:dyDescent="0.3">
      <c r="B824">
        <v>7.9600000000000004E-2</v>
      </c>
      <c r="C824">
        <f t="shared" si="36"/>
        <v>1.4072666510273009E-2</v>
      </c>
      <c r="D824">
        <f t="shared" si="37"/>
        <v>-0.88236949184874836</v>
      </c>
      <c r="E824">
        <f t="shared" si="38"/>
        <v>-15.636296122525565</v>
      </c>
    </row>
    <row r="825" spans="2:5" x14ac:dyDescent="0.3">
      <c r="B825">
        <v>7.9700000000000007E-2</v>
      </c>
      <c r="C825">
        <f t="shared" si="36"/>
        <v>1.3984273198126906E-2</v>
      </c>
      <c r="D825">
        <f t="shared" si="37"/>
        <v>-0.883933121461001</v>
      </c>
      <c r="E825">
        <f t="shared" si="38"/>
        <v>-15.538081331252117</v>
      </c>
    </row>
    <row r="826" spans="2:5" x14ac:dyDescent="0.3">
      <c r="B826">
        <v>7.980000000000001E-2</v>
      </c>
      <c r="C826">
        <f t="shared" si="36"/>
        <v>1.3895724505167491E-2</v>
      </c>
      <c r="D826">
        <f t="shared" si="37"/>
        <v>-0.88548692959412623</v>
      </c>
      <c r="E826">
        <f t="shared" si="38"/>
        <v>-15.439693894630546</v>
      </c>
    </row>
    <row r="827" spans="2:5" x14ac:dyDescent="0.3">
      <c r="B827">
        <v>7.9899999999999999E-2</v>
      </c>
      <c r="C827">
        <f t="shared" si="36"/>
        <v>1.3807021415269141E-2</v>
      </c>
      <c r="D827">
        <f t="shared" si="37"/>
        <v>-0.88703089898358911</v>
      </c>
      <c r="E827">
        <f t="shared" si="38"/>
        <v>-15.3411349058546</v>
      </c>
    </row>
    <row r="828" spans="2:5" x14ac:dyDescent="0.3">
      <c r="B828">
        <v>0.08</v>
      </c>
      <c r="C828">
        <f t="shared" si="36"/>
        <v>1.3718164914021721E-2</v>
      </c>
      <c r="D828">
        <f t="shared" si="37"/>
        <v>-0.88856501247417463</v>
      </c>
      <c r="E828">
        <f t="shared" si="38"/>
        <v>-15.242405460024134</v>
      </c>
    </row>
    <row r="829" spans="2:5" x14ac:dyDescent="0.3">
      <c r="B829">
        <v>8.0100000000000005E-2</v>
      </c>
      <c r="C829">
        <f t="shared" si="36"/>
        <v>1.36291559887197E-2</v>
      </c>
      <c r="D829">
        <f t="shared" si="37"/>
        <v>-0.89008925302017705</v>
      </c>
      <c r="E829">
        <f t="shared" si="38"/>
        <v>-15.143506654133001</v>
      </c>
    </row>
    <row r="830" spans="2:5" x14ac:dyDescent="0.3">
      <c r="B830">
        <v>8.0200000000000007E-2</v>
      </c>
      <c r="C830">
        <f t="shared" si="36"/>
        <v>1.3539995628351139E-2</v>
      </c>
      <c r="D830">
        <f t="shared" si="37"/>
        <v>-0.89160360368559044</v>
      </c>
      <c r="E830">
        <f t="shared" si="38"/>
        <v>-15.044439587056821</v>
      </c>
    </row>
    <row r="831" spans="2:5" x14ac:dyDescent="0.3">
      <c r="B831">
        <v>8.030000000000001E-2</v>
      </c>
      <c r="C831">
        <f t="shared" si="36"/>
        <v>1.3450684823586707E-2</v>
      </c>
      <c r="D831">
        <f t="shared" si="37"/>
        <v>-0.89310804764429619</v>
      </c>
      <c r="E831">
        <f t="shared" si="38"/>
        <v>-14.945205359540784</v>
      </c>
    </row>
    <row r="832" spans="2:5" x14ac:dyDescent="0.3">
      <c r="B832">
        <v>8.0399999999999999E-2</v>
      </c>
      <c r="C832">
        <f t="shared" si="36"/>
        <v>1.3361224566768692E-2</v>
      </c>
      <c r="D832">
        <f t="shared" si="37"/>
        <v>-0.89460256818025008</v>
      </c>
      <c r="E832">
        <f t="shared" si="38"/>
        <v>-14.845805074187435</v>
      </c>
    </row>
    <row r="833" spans="2:5" x14ac:dyDescent="0.3">
      <c r="B833">
        <v>8.0500000000000002E-2</v>
      </c>
      <c r="C833">
        <f t="shared" si="36"/>
        <v>1.3271615851899923E-2</v>
      </c>
      <c r="D833">
        <f t="shared" si="37"/>
        <v>-0.89608714868766881</v>
      </c>
      <c r="E833">
        <f t="shared" si="38"/>
        <v>-14.746239835444358</v>
      </c>
    </row>
    <row r="834" spans="2:5" x14ac:dyDescent="0.3">
      <c r="B834">
        <v>8.0600000000000005E-2</v>
      </c>
      <c r="C834">
        <f t="shared" si="36"/>
        <v>1.3181859674632798E-2</v>
      </c>
      <c r="D834">
        <f t="shared" si="37"/>
        <v>-0.89756177267121329</v>
      </c>
      <c r="E834">
        <f t="shared" si="38"/>
        <v>-14.646510749591998</v>
      </c>
    </row>
    <row r="835" spans="2:5" x14ac:dyDescent="0.3">
      <c r="B835">
        <v>8.0700000000000008E-2</v>
      </c>
      <c r="C835">
        <f t="shared" si="36"/>
        <v>1.3091957032258178E-2</v>
      </c>
      <c r="D835">
        <f t="shared" si="37"/>
        <v>-0.89902642374617248</v>
      </c>
      <c r="E835">
        <f t="shared" si="38"/>
        <v>-14.546618924731309</v>
      </c>
    </row>
    <row r="836" spans="2:5" x14ac:dyDescent="0.3">
      <c r="B836">
        <v>8.0800000000000011E-2</v>
      </c>
      <c r="C836">
        <f t="shared" si="36"/>
        <v>1.3001908923694312E-2</v>
      </c>
      <c r="D836">
        <f t="shared" si="37"/>
        <v>-0.9004810856386456</v>
      </c>
      <c r="E836">
        <f t="shared" si="38"/>
        <v>-14.446565470771457</v>
      </c>
    </row>
    <row r="837" spans="2:5" x14ac:dyDescent="0.3">
      <c r="B837">
        <v>8.09E-2</v>
      </c>
      <c r="C837">
        <f t="shared" si="36"/>
        <v>1.2911716349475749E-2</v>
      </c>
      <c r="D837">
        <f t="shared" si="37"/>
        <v>-0.90192574218572263</v>
      </c>
      <c r="E837">
        <f t="shared" si="38"/>
        <v>-14.346351499417498</v>
      </c>
    </row>
    <row r="838" spans="2:5" x14ac:dyDescent="0.3">
      <c r="B838">
        <v>8.1000000000000003E-2</v>
      </c>
      <c r="C838">
        <f t="shared" si="36"/>
        <v>1.2821380311742179E-2</v>
      </c>
      <c r="D838">
        <f t="shared" si="37"/>
        <v>-0.90336037733566443</v>
      </c>
      <c r="E838">
        <f t="shared" si="38"/>
        <v>-14.245978124157977</v>
      </c>
    </row>
    <row r="839" spans="2:5" x14ac:dyDescent="0.3">
      <c r="B839">
        <v>8.1100000000000005E-2</v>
      </c>
      <c r="C839">
        <f t="shared" si="36"/>
        <v>1.2730901814227369E-2</v>
      </c>
      <c r="D839">
        <f t="shared" si="37"/>
        <v>-0.90478497514808032</v>
      </c>
      <c r="E839">
        <f t="shared" si="38"/>
        <v>-14.145446460252632</v>
      </c>
    </row>
    <row r="840" spans="2:5" x14ac:dyDescent="0.3">
      <c r="B840">
        <v>8.1200000000000008E-2</v>
      </c>
      <c r="C840">
        <f t="shared" si="36"/>
        <v>1.2640281862247955E-2</v>
      </c>
      <c r="D840">
        <f t="shared" si="37"/>
        <v>-0.90619951979410562</v>
      </c>
      <c r="E840">
        <f t="shared" si="38"/>
        <v>-14.044757624719949</v>
      </c>
    </row>
    <row r="841" spans="2:5" x14ac:dyDescent="0.3">
      <c r="B841">
        <v>8.1299999999999997E-2</v>
      </c>
      <c r="C841">
        <f t="shared" ref="C841:C904" si="39">C840+D841*(B841-B840)</f>
        <v>1.2549521462692307E-2</v>
      </c>
      <c r="D841">
        <f t="shared" ref="D841:D904" si="40">D840+E840/$C$3*(B841-B840)</f>
        <v>-0.90760399555657745</v>
      </c>
      <c r="E841">
        <f t="shared" ref="E841:E904" si="41">-$C$15*C841</f>
        <v>-13.943912736324785</v>
      </c>
    </row>
    <row r="842" spans="2:5" x14ac:dyDescent="0.3">
      <c r="B842">
        <v>8.14E-2</v>
      </c>
      <c r="C842">
        <f t="shared" si="39"/>
        <v>1.2458621624009283E-2</v>
      </c>
      <c r="D842">
        <f t="shared" si="40"/>
        <v>-0.90899838683020995</v>
      </c>
      <c r="E842">
        <f t="shared" si="41"/>
        <v>-13.84291291556587</v>
      </c>
    </row>
    <row r="843" spans="2:5" x14ac:dyDescent="0.3">
      <c r="B843">
        <v>8.1500000000000003E-2</v>
      </c>
      <c r="C843">
        <f t="shared" si="39"/>
        <v>1.2367583356197104E-2</v>
      </c>
      <c r="D843">
        <f t="shared" si="40"/>
        <v>-0.91038267812176654</v>
      </c>
      <c r="E843">
        <f t="shared" si="41"/>
        <v>-13.741759284663448</v>
      </c>
    </row>
    <row r="844" spans="2:5" x14ac:dyDescent="0.3">
      <c r="B844">
        <v>8.1600000000000006E-2</v>
      </c>
      <c r="C844">
        <f t="shared" si="39"/>
        <v>1.2276407670792078E-2</v>
      </c>
      <c r="D844">
        <f t="shared" si="40"/>
        <v>-0.91175685405023288</v>
      </c>
      <c r="E844">
        <f t="shared" si="41"/>
        <v>-13.640452967546752</v>
      </c>
    </row>
    <row r="845" spans="2:5" x14ac:dyDescent="0.3">
      <c r="B845">
        <v>8.1700000000000009E-2</v>
      </c>
      <c r="C845">
        <f t="shared" si="39"/>
        <v>1.2185095580857376E-2</v>
      </c>
      <c r="D845">
        <f t="shared" si="40"/>
        <v>-0.91312089934698759</v>
      </c>
      <c r="E845">
        <f t="shared" si="41"/>
        <v>-13.538995089841528</v>
      </c>
    </row>
    <row r="846" spans="2:5" x14ac:dyDescent="0.3">
      <c r="B846">
        <v>8.1799999999999998E-2</v>
      </c>
      <c r="C846">
        <f t="shared" si="39"/>
        <v>1.2093648100971788E-2</v>
      </c>
      <c r="D846">
        <f t="shared" si="40"/>
        <v>-0.9144747988559716</v>
      </c>
      <c r="E846">
        <f t="shared" si="41"/>
        <v>-13.437386778857542</v>
      </c>
    </row>
    <row r="847" spans="2:5" x14ac:dyDescent="0.3">
      <c r="B847">
        <v>8.1900000000000001E-2</v>
      </c>
      <c r="C847">
        <f t="shared" si="39"/>
        <v>1.2002066247218401E-2</v>
      </c>
      <c r="D847">
        <f t="shared" si="40"/>
        <v>-0.91581853753385745</v>
      </c>
      <c r="E847">
        <f t="shared" si="41"/>
        <v>-13.335629163576</v>
      </c>
    </row>
    <row r="848" spans="2:5" x14ac:dyDescent="0.3">
      <c r="B848">
        <v>8.2000000000000003E-2</v>
      </c>
      <c r="C848">
        <f t="shared" si="39"/>
        <v>1.1910351037173377E-2</v>
      </c>
      <c r="D848">
        <f t="shared" si="40"/>
        <v>-0.91715210045021511</v>
      </c>
      <c r="E848">
        <f t="shared" si="41"/>
        <v>-13.233723374637085</v>
      </c>
    </row>
    <row r="849" spans="2:5" x14ac:dyDescent="0.3">
      <c r="B849">
        <v>8.2100000000000006E-2</v>
      </c>
      <c r="C849">
        <f t="shared" si="39"/>
        <v>1.1818503489894607E-2</v>
      </c>
      <c r="D849">
        <f t="shared" si="40"/>
        <v>-0.91847547278767883</v>
      </c>
      <c r="E849">
        <f t="shared" si="41"/>
        <v>-13.13167054432734</v>
      </c>
    </row>
    <row r="850" spans="2:5" x14ac:dyDescent="0.3">
      <c r="B850">
        <v>8.2200000000000009E-2</v>
      </c>
      <c r="C850">
        <f t="shared" si="39"/>
        <v>1.1726524625910393E-2</v>
      </c>
      <c r="D850">
        <f t="shared" si="40"/>
        <v>-0.91978863984211157</v>
      </c>
      <c r="E850">
        <f t="shared" si="41"/>
        <v>-13.029471806567104</v>
      </c>
    </row>
    <row r="851" spans="2:5" x14ac:dyDescent="0.3">
      <c r="B851">
        <v>8.2299999999999998E-2</v>
      </c>
      <c r="C851">
        <f t="shared" si="39"/>
        <v>1.1634415467208127E-2</v>
      </c>
      <c r="D851">
        <f t="shared" si="40"/>
        <v>-0.92109158702276817</v>
      </c>
      <c r="E851">
        <f t="shared" si="41"/>
        <v>-12.927128296897918</v>
      </c>
    </row>
    <row r="852" spans="2:5" x14ac:dyDescent="0.3">
      <c r="B852">
        <v>8.2400000000000001E-2</v>
      </c>
      <c r="C852">
        <f t="shared" si="39"/>
        <v>1.1542177037222878E-2</v>
      </c>
      <c r="D852">
        <f t="shared" si="40"/>
        <v>-0.92238429985245796</v>
      </c>
      <c r="E852">
        <f t="shared" si="41"/>
        <v>-12.824641152469864</v>
      </c>
    </row>
    <row r="853" spans="2:5" x14ac:dyDescent="0.3">
      <c r="B853">
        <v>8.2500000000000004E-2</v>
      </c>
      <c r="C853">
        <f t="shared" si="39"/>
        <v>1.1449810360826105E-2</v>
      </c>
      <c r="D853">
        <f t="shared" si="40"/>
        <v>-0.92366676396770497</v>
      </c>
      <c r="E853">
        <f t="shared" si="41"/>
        <v>-12.722011512029004</v>
      </c>
    </row>
    <row r="854" spans="2:5" x14ac:dyDescent="0.3">
      <c r="B854">
        <v>8.2600000000000007E-2</v>
      </c>
      <c r="C854">
        <f t="shared" si="39"/>
        <v>1.1357316464314211E-2</v>
      </c>
      <c r="D854">
        <f t="shared" si="40"/>
        <v>-0.92493896511890794</v>
      </c>
      <c r="E854">
        <f t="shared" si="41"/>
        <v>-12.619240515904679</v>
      </c>
    </row>
    <row r="855" spans="2:5" x14ac:dyDescent="0.3">
      <c r="B855">
        <v>8.270000000000001E-2</v>
      </c>
      <c r="C855">
        <f t="shared" si="39"/>
        <v>1.1264696375397159E-2</v>
      </c>
      <c r="D855">
        <f t="shared" si="40"/>
        <v>-0.92620088917049848</v>
      </c>
      <c r="E855">
        <f t="shared" si="41"/>
        <v>-12.516329305996843</v>
      </c>
    </row>
    <row r="856" spans="2:5" x14ac:dyDescent="0.3">
      <c r="B856">
        <v>8.2799999999999999E-2</v>
      </c>
      <c r="C856">
        <f t="shared" si="39"/>
        <v>1.1171951123187059E-2</v>
      </c>
      <c r="D856">
        <f t="shared" si="40"/>
        <v>-0.92745252210109808</v>
      </c>
      <c r="E856">
        <f t="shared" si="41"/>
        <v>-12.413279025763398</v>
      </c>
    </row>
    <row r="857" spans="2:5" x14ac:dyDescent="0.3">
      <c r="B857">
        <v>8.2900000000000001E-2</v>
      </c>
      <c r="C857">
        <f t="shared" si="39"/>
        <v>1.1079081738186688E-2</v>
      </c>
      <c r="D857">
        <f t="shared" si="40"/>
        <v>-0.92869385000367444</v>
      </c>
      <c r="E857">
        <f t="shared" si="41"/>
        <v>-12.310090820207432</v>
      </c>
    </row>
    <row r="858" spans="2:5" x14ac:dyDescent="0.3">
      <c r="B858">
        <v>8.3000000000000004E-2</v>
      </c>
      <c r="C858">
        <f t="shared" si="39"/>
        <v>1.0986089252278116E-2</v>
      </c>
      <c r="D858">
        <f t="shared" si="40"/>
        <v>-0.92992485908569522</v>
      </c>
      <c r="E858">
        <f t="shared" si="41"/>
        <v>-12.206765835864573</v>
      </c>
    </row>
    <row r="859" spans="2:5" x14ac:dyDescent="0.3">
      <c r="B859">
        <v>8.3100000000000007E-2</v>
      </c>
      <c r="C859">
        <f t="shared" si="39"/>
        <v>1.0892974698711186E-2</v>
      </c>
      <c r="D859">
        <f t="shared" si="40"/>
        <v>-0.93114553566928171</v>
      </c>
      <c r="E859">
        <f t="shared" si="41"/>
        <v>-12.103305220790206</v>
      </c>
    </row>
    <row r="860" spans="2:5" x14ac:dyDescent="0.3">
      <c r="B860">
        <v>8.320000000000001E-2</v>
      </c>
      <c r="C860">
        <f t="shared" si="39"/>
        <v>1.0799739112092047E-2</v>
      </c>
      <c r="D860">
        <f t="shared" si="40"/>
        <v>-0.93235586619136079</v>
      </c>
      <c r="E860">
        <f t="shared" si="41"/>
        <v>-11.999710124546718</v>
      </c>
    </row>
    <row r="861" spans="2:5" x14ac:dyDescent="0.3">
      <c r="B861">
        <v>8.3299999999999999E-2</v>
      </c>
      <c r="C861">
        <f t="shared" si="39"/>
        <v>1.0706383528371676E-2</v>
      </c>
      <c r="D861">
        <f t="shared" si="40"/>
        <v>-0.9335558372038153</v>
      </c>
      <c r="E861">
        <f t="shared" si="41"/>
        <v>-11.89598169819075</v>
      </c>
    </row>
    <row r="862" spans="2:5" x14ac:dyDescent="0.3">
      <c r="B862">
        <v>8.3400000000000002E-2</v>
      </c>
      <c r="C862">
        <f t="shared" si="39"/>
        <v>1.061290898483431E-2</v>
      </c>
      <c r="D862">
        <f t="shared" si="40"/>
        <v>-0.93474543537363441</v>
      </c>
      <c r="E862">
        <f t="shared" si="41"/>
        <v>-11.792121094260345</v>
      </c>
    </row>
    <row r="863" spans="2:5" x14ac:dyDescent="0.3">
      <c r="B863">
        <v>8.3500000000000005E-2</v>
      </c>
      <c r="C863">
        <f t="shared" si="39"/>
        <v>1.0519316520086001E-2</v>
      </c>
      <c r="D863">
        <f t="shared" si="40"/>
        <v>-0.93592464748306048</v>
      </c>
      <c r="E863">
        <f t="shared" si="41"/>
        <v>-11.688129466762224</v>
      </c>
    </row>
    <row r="864" spans="2:5" x14ac:dyDescent="0.3">
      <c r="B864">
        <v>8.3600000000000008E-2</v>
      </c>
      <c r="C864">
        <f t="shared" si="39"/>
        <v>1.0425607174043025E-2</v>
      </c>
      <c r="D864">
        <f t="shared" si="40"/>
        <v>-0.93709346042973674</v>
      </c>
      <c r="E864">
        <f t="shared" si="41"/>
        <v>-11.584007971158917</v>
      </c>
    </row>
    <row r="865" spans="2:5" x14ac:dyDescent="0.3">
      <c r="B865">
        <v>8.3700000000000011E-2</v>
      </c>
      <c r="C865">
        <f t="shared" si="39"/>
        <v>1.0331781987920338E-2</v>
      </c>
      <c r="D865">
        <f t="shared" si="40"/>
        <v>-0.93825186122685267</v>
      </c>
      <c r="E865">
        <f t="shared" si="41"/>
        <v>-11.479757764355931</v>
      </c>
    </row>
    <row r="866" spans="2:5" x14ac:dyDescent="0.3">
      <c r="B866">
        <v>8.3799999999999999E-2</v>
      </c>
      <c r="C866">
        <f t="shared" si="39"/>
        <v>1.0237842004220019E-2</v>
      </c>
      <c r="D866">
        <f t="shared" si="40"/>
        <v>-0.93939983700328811</v>
      </c>
      <c r="E866">
        <f t="shared" si="41"/>
        <v>-11.37538000468891</v>
      </c>
    </row>
    <row r="867" spans="2:5" x14ac:dyDescent="0.3">
      <c r="B867">
        <v>8.3900000000000002E-2</v>
      </c>
      <c r="C867">
        <f t="shared" si="39"/>
        <v>1.014378826671964E-2</v>
      </c>
      <c r="D867">
        <f t="shared" si="40"/>
        <v>-0.940537375003757</v>
      </c>
      <c r="E867">
        <f t="shared" si="41"/>
        <v>-11.270875851910711</v>
      </c>
    </row>
    <row r="868" spans="2:5" x14ac:dyDescent="0.3">
      <c r="B868">
        <v>8.4000000000000005E-2</v>
      </c>
      <c r="C868">
        <f t="shared" si="39"/>
        <v>1.0049621820460743E-2</v>
      </c>
      <c r="D868">
        <f t="shared" si="40"/>
        <v>-0.94166446258894809</v>
      </c>
      <c r="E868">
        <f t="shared" si="41"/>
        <v>-11.166246467178603</v>
      </c>
    </row>
    <row r="869" spans="2:5" x14ac:dyDescent="0.3">
      <c r="B869">
        <v>8.4100000000000008E-2</v>
      </c>
      <c r="C869">
        <f t="shared" si="39"/>
        <v>9.9553437117371728E-3</v>
      </c>
      <c r="D869">
        <f t="shared" si="40"/>
        <v>-0.942781087235666</v>
      </c>
      <c r="E869">
        <f t="shared" si="41"/>
        <v>-11.061493013041304</v>
      </c>
    </row>
    <row r="870" spans="2:5" x14ac:dyDescent="0.3">
      <c r="B870">
        <v>8.4200000000000011E-2</v>
      </c>
      <c r="C870">
        <f t="shared" si="39"/>
        <v>9.8609549880834726E-3</v>
      </c>
      <c r="D870">
        <f t="shared" si="40"/>
        <v>-0.94388723653697015</v>
      </c>
      <c r="E870">
        <f t="shared" si="41"/>
        <v>-10.95661665342608</v>
      </c>
    </row>
    <row r="871" spans="2:5" x14ac:dyDescent="0.3">
      <c r="B871">
        <v>8.43E-2</v>
      </c>
      <c r="C871">
        <f t="shared" si="39"/>
        <v>9.7664566982632525E-3</v>
      </c>
      <c r="D871">
        <f t="shared" si="40"/>
        <v>-0.94498289820231263</v>
      </c>
      <c r="E871">
        <f t="shared" si="41"/>
        <v>-10.851618553625835</v>
      </c>
    </row>
    <row r="872" spans="2:5" x14ac:dyDescent="0.3">
      <c r="B872">
        <v>8.4400000000000003E-2</v>
      </c>
      <c r="C872">
        <f t="shared" si="39"/>
        <v>9.6718498922574829E-3</v>
      </c>
      <c r="D872">
        <f t="shared" si="40"/>
        <v>-0.94606806005767519</v>
      </c>
      <c r="E872">
        <f t="shared" si="41"/>
        <v>-10.746499880286091</v>
      </c>
    </row>
    <row r="873" spans="2:5" x14ac:dyDescent="0.3">
      <c r="B873">
        <v>8.4500000000000006E-2</v>
      </c>
      <c r="C873">
        <f t="shared" si="39"/>
        <v>9.577135621252909E-3</v>
      </c>
      <c r="D873">
        <f t="shared" si="40"/>
        <v>-0.94714271004570383</v>
      </c>
      <c r="E873">
        <f t="shared" si="41"/>
        <v>-10.641261801392121</v>
      </c>
    </row>
    <row r="874" spans="2:5" x14ac:dyDescent="0.3">
      <c r="B874">
        <v>8.4600000000000009E-2</v>
      </c>
      <c r="C874">
        <f t="shared" si="39"/>
        <v>9.4823149376303227E-3</v>
      </c>
      <c r="D874">
        <f t="shared" si="40"/>
        <v>-0.94820683622584312</v>
      </c>
      <c r="E874">
        <f t="shared" si="41"/>
        <v>-10.535905486255913</v>
      </c>
    </row>
    <row r="875" spans="2:5" x14ac:dyDescent="0.3">
      <c r="B875">
        <v>8.4699999999999998E-2</v>
      </c>
      <c r="C875">
        <f t="shared" si="39"/>
        <v>9.3873888949528861E-3</v>
      </c>
      <c r="D875">
        <f t="shared" si="40"/>
        <v>-0.94926042677446865</v>
      </c>
      <c r="E875">
        <f t="shared" si="41"/>
        <v>-10.430432105503206</v>
      </c>
    </row>
    <row r="876" spans="2:5" x14ac:dyDescent="0.3">
      <c r="B876">
        <v>8.48E-2</v>
      </c>
      <c r="C876">
        <f t="shared" si="39"/>
        <v>9.2923585479543821E-3</v>
      </c>
      <c r="D876">
        <f t="shared" si="40"/>
        <v>-0.95030346998501902</v>
      </c>
      <c r="E876">
        <f t="shared" si="41"/>
        <v>-10.324842831060424</v>
      </c>
    </row>
    <row r="877" spans="2:5" x14ac:dyDescent="0.3">
      <c r="B877">
        <v>8.4900000000000003E-2</v>
      </c>
      <c r="C877">
        <f t="shared" si="39"/>
        <v>9.1972249525275676E-3</v>
      </c>
      <c r="D877">
        <f t="shared" si="40"/>
        <v>-0.95133595426812512</v>
      </c>
      <c r="E877">
        <f t="shared" si="41"/>
        <v>-10.219138836141742</v>
      </c>
    </row>
    <row r="878" spans="2:5" x14ac:dyDescent="0.3">
      <c r="B878">
        <v>8.5000000000000006E-2</v>
      </c>
      <c r="C878">
        <f t="shared" si="39"/>
        <v>9.1019891657123913E-3</v>
      </c>
      <c r="D878">
        <f t="shared" si="40"/>
        <v>-0.95235786815173928</v>
      </c>
      <c r="E878">
        <f t="shared" si="41"/>
        <v>-10.113321295235989</v>
      </c>
    </row>
    <row r="879" spans="2:5" x14ac:dyDescent="0.3">
      <c r="B879">
        <v>8.5100000000000009E-2</v>
      </c>
      <c r="C879">
        <f t="shared" si="39"/>
        <v>9.0066522456842615E-3</v>
      </c>
      <c r="D879">
        <f t="shared" si="40"/>
        <v>-0.95336920028126293</v>
      </c>
      <c r="E879">
        <f t="shared" si="41"/>
        <v>-10.007391384093623</v>
      </c>
    </row>
    <row r="880" spans="2:5" x14ac:dyDescent="0.3">
      <c r="B880">
        <v>8.5199999999999998E-2</v>
      </c>
      <c r="C880">
        <f t="shared" si="39"/>
        <v>8.9112152517423042E-3</v>
      </c>
      <c r="D880">
        <f t="shared" si="40"/>
        <v>-0.95436993941967219</v>
      </c>
      <c r="E880">
        <f t="shared" si="41"/>
        <v>-9.9013502797136717</v>
      </c>
    </row>
    <row r="881" spans="2:5" x14ac:dyDescent="0.3">
      <c r="B881">
        <v>8.5300000000000001E-2</v>
      </c>
      <c r="C881">
        <f t="shared" si="39"/>
        <v>8.8156792442975369E-3</v>
      </c>
      <c r="D881">
        <f t="shared" si="40"/>
        <v>-0.95536007444764359</v>
      </c>
      <c r="E881">
        <f t="shared" si="41"/>
        <v>-9.795199160330597</v>
      </c>
    </row>
    <row r="882" spans="2:5" x14ac:dyDescent="0.3">
      <c r="B882">
        <v>8.5400000000000004E-2</v>
      </c>
      <c r="C882">
        <f t="shared" si="39"/>
        <v>8.7200452848611668E-3</v>
      </c>
      <c r="D882">
        <f t="shared" si="40"/>
        <v>-0.95633959436367666</v>
      </c>
      <c r="E882">
        <f t="shared" si="41"/>
        <v>-9.6889392054012955</v>
      </c>
    </row>
    <row r="883" spans="2:5" x14ac:dyDescent="0.3">
      <c r="B883">
        <v>8.5500000000000007E-2</v>
      </c>
      <c r="C883">
        <f t="shared" si="39"/>
        <v>8.6243144360327421E-3</v>
      </c>
      <c r="D883">
        <f t="shared" si="40"/>
        <v>-0.95730848828421677</v>
      </c>
      <c r="E883">
        <f t="shared" si="41"/>
        <v>-9.5825715955919346</v>
      </c>
    </row>
    <row r="884" spans="2:5" x14ac:dyDescent="0.3">
      <c r="B884">
        <v>8.5600000000000009E-2</v>
      </c>
      <c r="C884">
        <f t="shared" si="39"/>
        <v>8.5284877614883615E-3</v>
      </c>
      <c r="D884">
        <f t="shared" si="40"/>
        <v>-0.95826674544377599</v>
      </c>
      <c r="E884">
        <f t="shared" si="41"/>
        <v>-9.476097512764845</v>
      </c>
    </row>
    <row r="885" spans="2:5" x14ac:dyDescent="0.3">
      <c r="B885">
        <v>8.5699999999999998E-2</v>
      </c>
      <c r="C885">
        <f t="shared" si="39"/>
        <v>8.4325663259688672E-3</v>
      </c>
      <c r="D885">
        <f t="shared" si="40"/>
        <v>-0.95921435519505238</v>
      </c>
      <c r="E885">
        <f t="shared" si="41"/>
        <v>-9.3695181399654075</v>
      </c>
    </row>
    <row r="886" spans="2:5" x14ac:dyDescent="0.3">
      <c r="B886">
        <v>8.5800000000000001E-2</v>
      </c>
      <c r="C886">
        <f t="shared" si="39"/>
        <v>8.3365511952679591E-3</v>
      </c>
      <c r="D886">
        <f t="shared" si="40"/>
        <v>-0.96015130700904894</v>
      </c>
      <c r="E886">
        <f t="shared" si="41"/>
        <v>-9.2628346614088439</v>
      </c>
    </row>
    <row r="887" spans="2:5" x14ac:dyDescent="0.3">
      <c r="B887">
        <v>8.5900000000000004E-2</v>
      </c>
      <c r="C887">
        <f t="shared" si="39"/>
        <v>8.2404434362204366E-3</v>
      </c>
      <c r="D887">
        <f t="shared" si="40"/>
        <v>-0.96107759047518981</v>
      </c>
      <c r="E887">
        <f t="shared" si="41"/>
        <v>-9.1560482624671522</v>
      </c>
    </row>
    <row r="888" spans="2:5" x14ac:dyDescent="0.3">
      <c r="B888">
        <v>8.6000000000000007E-2</v>
      </c>
      <c r="C888">
        <f t="shared" si="39"/>
        <v>8.1442441166902895E-3</v>
      </c>
      <c r="D888">
        <f t="shared" si="40"/>
        <v>-0.96199319530143657</v>
      </c>
      <c r="E888">
        <f t="shared" si="41"/>
        <v>-9.0491601296558777</v>
      </c>
    </row>
    <row r="889" spans="2:5" x14ac:dyDescent="0.3">
      <c r="B889">
        <v>8.610000000000001E-2</v>
      </c>
      <c r="C889">
        <f t="shared" si="39"/>
        <v>8.0479543055588468E-3</v>
      </c>
      <c r="D889">
        <f t="shared" si="40"/>
        <v>-0.96289811131440217</v>
      </c>
      <c r="E889">
        <f t="shared" si="41"/>
        <v>-8.9421714506209415</v>
      </c>
    </row>
    <row r="890" spans="2:5" x14ac:dyDescent="0.3">
      <c r="B890">
        <v>8.6199999999999999E-2</v>
      </c>
      <c r="C890">
        <f t="shared" si="39"/>
        <v>7.951575072712911E-3</v>
      </c>
      <c r="D890">
        <f t="shared" si="40"/>
        <v>-0.96379232845946416</v>
      </c>
      <c r="E890">
        <f t="shared" si="41"/>
        <v>-8.8350834141254566</v>
      </c>
    </row>
    <row r="891" spans="2:5" x14ac:dyDescent="0.3">
      <c r="B891">
        <v>8.6300000000000002E-2</v>
      </c>
      <c r="C891">
        <f t="shared" si="39"/>
        <v>7.8551074890328212E-3</v>
      </c>
      <c r="D891">
        <f t="shared" si="40"/>
        <v>-0.96467583680087676</v>
      </c>
      <c r="E891">
        <f t="shared" si="41"/>
        <v>-8.7278972100364687</v>
      </c>
    </row>
    <row r="892" spans="2:5" x14ac:dyDescent="0.3">
      <c r="B892">
        <v>8.6400000000000005E-2</v>
      </c>
      <c r="C892">
        <f t="shared" si="39"/>
        <v>7.7585526263806307E-3</v>
      </c>
      <c r="D892">
        <f t="shared" si="40"/>
        <v>-0.96554862652188045</v>
      </c>
      <c r="E892">
        <f t="shared" si="41"/>
        <v>-8.6206140293118114</v>
      </c>
    </row>
    <row r="893" spans="2:5" x14ac:dyDescent="0.3">
      <c r="B893">
        <v>8.6500000000000007E-2</v>
      </c>
      <c r="C893">
        <f t="shared" si="39"/>
        <v>7.6619115575881471E-3</v>
      </c>
      <c r="D893">
        <f t="shared" si="40"/>
        <v>-0.96641068792481166</v>
      </c>
      <c r="E893">
        <f t="shared" si="41"/>
        <v>-8.5132350639868299</v>
      </c>
    </row>
    <row r="894" spans="2:5" x14ac:dyDescent="0.3">
      <c r="B894">
        <v>8.660000000000001E-2</v>
      </c>
      <c r="C894">
        <f t="shared" si="39"/>
        <v>7.5651853564450231E-3</v>
      </c>
      <c r="D894">
        <f t="shared" si="40"/>
        <v>-0.96726201143121038</v>
      </c>
      <c r="E894">
        <f t="shared" si="41"/>
        <v>-8.4057615071611362</v>
      </c>
    </row>
    <row r="895" spans="2:5" x14ac:dyDescent="0.3">
      <c r="B895">
        <v>8.6699999999999999E-2</v>
      </c>
      <c r="C895">
        <f t="shared" si="39"/>
        <v>7.4683750976868414E-3</v>
      </c>
      <c r="D895">
        <f t="shared" si="40"/>
        <v>-0.96810258758192635</v>
      </c>
      <c r="E895">
        <f t="shared" si="41"/>
        <v>-8.2981945529853789</v>
      </c>
    </row>
    <row r="896" spans="2:5" x14ac:dyDescent="0.3">
      <c r="B896">
        <v>8.6800000000000002E-2</v>
      </c>
      <c r="C896">
        <f t="shared" si="39"/>
        <v>7.3714818569831165E-3</v>
      </c>
      <c r="D896">
        <f t="shared" si="40"/>
        <v>-0.96893240703722494</v>
      </c>
      <c r="E896">
        <f t="shared" si="41"/>
        <v>-8.1905353966479062</v>
      </c>
    </row>
    <row r="897" spans="2:5" x14ac:dyDescent="0.3">
      <c r="B897">
        <v>8.6900000000000005E-2</v>
      </c>
      <c r="C897">
        <f t="shared" si="39"/>
        <v>7.2745067109254245E-3</v>
      </c>
      <c r="D897">
        <f t="shared" si="40"/>
        <v>-0.96975146057688977</v>
      </c>
      <c r="E897">
        <f t="shared" si="41"/>
        <v>-8.082785234361582</v>
      </c>
    </row>
    <row r="898" spans="2:5" x14ac:dyDescent="0.3">
      <c r="B898">
        <v>8.7000000000000008E-2</v>
      </c>
      <c r="C898">
        <f t="shared" si="39"/>
        <v>7.177450737015389E-3</v>
      </c>
      <c r="D898">
        <f t="shared" si="40"/>
        <v>-0.970559739100326</v>
      </c>
      <c r="E898">
        <f t="shared" si="41"/>
        <v>-7.9749452633504321</v>
      </c>
    </row>
    <row r="899" spans="2:5" x14ac:dyDescent="0.3">
      <c r="B899">
        <v>8.7100000000000011E-2</v>
      </c>
      <c r="C899">
        <f t="shared" si="39"/>
        <v>7.0803150136527198E-3</v>
      </c>
      <c r="D899">
        <f t="shared" si="40"/>
        <v>-0.97135723362666104</v>
      </c>
      <c r="E899">
        <f t="shared" si="41"/>
        <v>-7.8670166818363549</v>
      </c>
    </row>
    <row r="900" spans="2:5" x14ac:dyDescent="0.3">
      <c r="B900">
        <v>8.72E-2</v>
      </c>
      <c r="C900">
        <f t="shared" si="39"/>
        <v>6.9831006201232461E-3</v>
      </c>
      <c r="D900">
        <f t="shared" si="40"/>
        <v>-0.97214393529484455</v>
      </c>
      <c r="E900">
        <f t="shared" si="41"/>
        <v>-7.7590006890258287</v>
      </c>
    </row>
    <row r="901" spans="2:5" x14ac:dyDescent="0.3">
      <c r="B901">
        <v>8.7300000000000003E-2</v>
      </c>
      <c r="C901">
        <f t="shared" si="39"/>
        <v>6.8858086365868685E-3</v>
      </c>
      <c r="D901">
        <f t="shared" si="40"/>
        <v>-0.97291983536374715</v>
      </c>
      <c r="E901">
        <f t="shared" si="41"/>
        <v>-7.65089848509652</v>
      </c>
    </row>
    <row r="902" spans="2:5" x14ac:dyDescent="0.3">
      <c r="B902">
        <v>8.7400000000000005E-2</v>
      </c>
      <c r="C902">
        <f t="shared" si="39"/>
        <v>6.7884401440656402E-3</v>
      </c>
      <c r="D902">
        <f t="shared" si="40"/>
        <v>-0.9736849252122568</v>
      </c>
      <c r="E902">
        <f t="shared" si="41"/>
        <v>-7.5427112711840447</v>
      </c>
    </row>
    <row r="903" spans="2:5" x14ac:dyDescent="0.3">
      <c r="B903">
        <v>8.7500000000000008E-2</v>
      </c>
      <c r="C903">
        <f t="shared" si="39"/>
        <v>6.6909962244317001E-3</v>
      </c>
      <c r="D903">
        <f t="shared" si="40"/>
        <v>-0.97443919633937526</v>
      </c>
      <c r="E903">
        <f t="shared" si="41"/>
        <v>-7.4344402493685555</v>
      </c>
    </row>
    <row r="904" spans="2:5" x14ac:dyDescent="0.3">
      <c r="B904">
        <v>8.7599999999999997E-2</v>
      </c>
      <c r="C904">
        <f t="shared" si="39"/>
        <v>6.5934779603952793E-3</v>
      </c>
      <c r="D904">
        <f t="shared" si="40"/>
        <v>-0.97518264036431201</v>
      </c>
      <c r="E904">
        <f t="shared" si="41"/>
        <v>-7.3260866226614212</v>
      </c>
    </row>
    <row r="905" spans="2:5" x14ac:dyDescent="0.3">
      <c r="B905">
        <v>8.77E-2</v>
      </c>
      <c r="C905">
        <f t="shared" ref="C905:C968" si="42">C904+D905*(B905-B904)</f>
        <v>6.4958864354926187E-3</v>
      </c>
      <c r="D905">
        <f t="shared" ref="D905:D968" si="43">D904+E904/$C$3*(B905-B904)</f>
        <v>-0.97591524902657822</v>
      </c>
      <c r="E905">
        <f t="shared" ref="E905:E968" si="44">-$C$15*C905</f>
        <v>-7.2176515949917981</v>
      </c>
    </row>
    <row r="906" spans="2:5" x14ac:dyDescent="0.3">
      <c r="B906">
        <v>8.7800000000000003E-2</v>
      </c>
      <c r="C906">
        <f t="shared" si="42"/>
        <v>6.3982227340740085E-3</v>
      </c>
      <c r="D906">
        <f t="shared" si="43"/>
        <v>-0.9766370141860774</v>
      </c>
      <c r="E906">
        <f t="shared" si="44"/>
        <v>-7.1091363711933422</v>
      </c>
    </row>
    <row r="907" spans="2:5" x14ac:dyDescent="0.3">
      <c r="B907">
        <v>8.7900000000000006E-2</v>
      </c>
      <c r="C907">
        <f t="shared" si="42"/>
        <v>6.3004879412916857E-3</v>
      </c>
      <c r="D907">
        <f t="shared" si="43"/>
        <v>-0.97734792782319679</v>
      </c>
      <c r="E907">
        <f t="shared" si="44"/>
        <v>-7.000542156990762</v>
      </c>
    </row>
    <row r="908" spans="2:5" x14ac:dyDescent="0.3">
      <c r="B908">
        <v>8.8000000000000009E-2</v>
      </c>
      <c r="C908">
        <f t="shared" si="42"/>
        <v>6.202683143087793E-3</v>
      </c>
      <c r="D908">
        <f t="shared" si="43"/>
        <v>-0.97804798203889587</v>
      </c>
      <c r="E908">
        <f t="shared" si="44"/>
        <v>-6.8918701589864364</v>
      </c>
    </row>
    <row r="909" spans="2:5" x14ac:dyDescent="0.3">
      <c r="B909">
        <v>8.8099999999999998E-2</v>
      </c>
      <c r="C909">
        <f t="shared" si="42"/>
        <v>6.1048094261823239E-3</v>
      </c>
      <c r="D909">
        <f t="shared" si="43"/>
        <v>-0.97873716905479446</v>
      </c>
      <c r="E909">
        <f t="shared" si="44"/>
        <v>-6.7831215846470263</v>
      </c>
    </row>
    <row r="910" spans="2:5" x14ac:dyDescent="0.3">
      <c r="B910">
        <v>8.8200000000000001E-2</v>
      </c>
      <c r="C910">
        <f t="shared" si="42"/>
        <v>6.0068678780609954E-3</v>
      </c>
      <c r="D910">
        <f t="shared" si="43"/>
        <v>-0.97941548121325916</v>
      </c>
      <c r="E910">
        <f t="shared" si="44"/>
        <v>-6.6742976422899947</v>
      </c>
    </row>
    <row r="911" spans="2:5" x14ac:dyDescent="0.3">
      <c r="B911">
        <v>8.8300000000000003E-2</v>
      </c>
      <c r="C911">
        <f t="shared" si="42"/>
        <v>5.9088595869632434E-3</v>
      </c>
      <c r="D911">
        <f t="shared" si="43"/>
        <v>-0.98008291097748823</v>
      </c>
      <c r="E911">
        <f t="shared" si="44"/>
        <v>-6.5653995410702706</v>
      </c>
    </row>
    <row r="912" spans="2:5" x14ac:dyDescent="0.3">
      <c r="B912">
        <v>8.8400000000000006E-2</v>
      </c>
      <c r="C912">
        <f t="shared" si="42"/>
        <v>5.8107856418700811E-3</v>
      </c>
      <c r="D912">
        <f t="shared" si="43"/>
        <v>-0.98073945093159531</v>
      </c>
      <c r="E912">
        <f t="shared" si="44"/>
        <v>-6.4564284909667569</v>
      </c>
    </row>
    <row r="913" spans="2:5" x14ac:dyDescent="0.3">
      <c r="B913">
        <v>8.8500000000000009E-2</v>
      </c>
      <c r="C913">
        <f t="shared" si="42"/>
        <v>5.7126471324920091E-3</v>
      </c>
      <c r="D913">
        <f t="shared" si="43"/>
        <v>-0.98138509378069205</v>
      </c>
      <c r="E913">
        <f t="shared" si="44"/>
        <v>-6.3473857027688991</v>
      </c>
    </row>
    <row r="914" spans="2:5" x14ac:dyDescent="0.3">
      <c r="B914">
        <v>8.8599999999999998E-2</v>
      </c>
      <c r="C914">
        <f t="shared" si="42"/>
        <v>5.6144451492569228E-3</v>
      </c>
      <c r="D914">
        <f t="shared" si="43"/>
        <v>-0.9820198323509689</v>
      </c>
      <c r="E914">
        <f t="shared" si="44"/>
        <v>-6.2382723880632476</v>
      </c>
    </row>
    <row r="915" spans="2:5" x14ac:dyDescent="0.3">
      <c r="B915">
        <v>8.8700000000000001E-2</v>
      </c>
      <c r="C915">
        <f t="shared" si="42"/>
        <v>5.5161807832979429E-3</v>
      </c>
      <c r="D915">
        <f t="shared" si="43"/>
        <v>-0.98264365958977529</v>
      </c>
      <c r="E915">
        <f t="shared" si="44"/>
        <v>-6.1290897592199363</v>
      </c>
    </row>
    <row r="916" spans="2:5" x14ac:dyDescent="0.3">
      <c r="B916">
        <v>8.8800000000000004E-2</v>
      </c>
      <c r="C916">
        <f t="shared" si="42"/>
        <v>5.4178551264413705E-3</v>
      </c>
      <c r="D916">
        <f t="shared" si="43"/>
        <v>-0.98325656856569732</v>
      </c>
      <c r="E916">
        <f t="shared" si="44"/>
        <v>-6.0198390293793</v>
      </c>
    </row>
    <row r="917" spans="2:5" x14ac:dyDescent="0.3">
      <c r="B917">
        <v>8.8900000000000007E-2</v>
      </c>
      <c r="C917">
        <f t="shared" si="42"/>
        <v>5.3194692711945038E-3</v>
      </c>
      <c r="D917">
        <f t="shared" si="43"/>
        <v>-0.98385855246863529</v>
      </c>
      <c r="E917">
        <f t="shared" si="44"/>
        <v>-5.910521412438337</v>
      </c>
    </row>
    <row r="918" spans="2:5" x14ac:dyDescent="0.3">
      <c r="B918">
        <v>8.900000000000001E-2</v>
      </c>
      <c r="C918">
        <f t="shared" si="42"/>
        <v>5.221024310733513E-3</v>
      </c>
      <c r="D918">
        <f t="shared" si="43"/>
        <v>-0.98444960460987918</v>
      </c>
      <c r="E918">
        <f t="shared" si="44"/>
        <v>-5.8011381230372363</v>
      </c>
    </row>
    <row r="919" spans="2:5" x14ac:dyDescent="0.3">
      <c r="B919">
        <v>8.9099999999999999E-2</v>
      </c>
      <c r="C919">
        <f t="shared" si="42"/>
        <v>5.1225213388913053E-3</v>
      </c>
      <c r="D919">
        <f t="shared" si="43"/>
        <v>-0.98502971842218279</v>
      </c>
      <c r="E919">
        <f t="shared" si="44"/>
        <v>-5.6916903765458944</v>
      </c>
    </row>
    <row r="920" spans="2:5" x14ac:dyDescent="0.3">
      <c r="B920">
        <v>8.9200000000000002E-2</v>
      </c>
      <c r="C920">
        <f t="shared" si="42"/>
        <v>5.023961450145319E-3</v>
      </c>
      <c r="D920">
        <f t="shared" si="43"/>
        <v>-0.98559888745983737</v>
      </c>
      <c r="E920">
        <f t="shared" si="44"/>
        <v>-5.5821793890503546</v>
      </c>
    </row>
    <row r="921" spans="2:5" x14ac:dyDescent="0.3">
      <c r="B921">
        <v>8.9300000000000004E-2</v>
      </c>
      <c r="C921">
        <f t="shared" si="42"/>
        <v>4.9253457396054422E-3</v>
      </c>
      <c r="D921">
        <f t="shared" si="43"/>
        <v>-0.98615710539874246</v>
      </c>
      <c r="E921">
        <f t="shared" si="44"/>
        <v>-5.47260637733938</v>
      </c>
    </row>
    <row r="922" spans="2:5" x14ac:dyDescent="0.3">
      <c r="B922">
        <v>8.9400000000000007E-2</v>
      </c>
      <c r="C922">
        <f t="shared" si="42"/>
        <v>4.8266753030017919E-3</v>
      </c>
      <c r="D922">
        <f t="shared" si="43"/>
        <v>-0.98670436603647638</v>
      </c>
      <c r="E922">
        <f t="shared" si="44"/>
        <v>-5.3629725588908794</v>
      </c>
    </row>
    <row r="923" spans="2:5" x14ac:dyDescent="0.3">
      <c r="B923">
        <v>8.950000000000001E-2</v>
      </c>
      <c r="C923">
        <f t="shared" si="42"/>
        <v>4.7279512366725524E-3</v>
      </c>
      <c r="D923">
        <f t="shared" si="43"/>
        <v>-0.98724066329236548</v>
      </c>
      <c r="E923">
        <f t="shared" si="44"/>
        <v>-5.2532791518583917</v>
      </c>
    </row>
    <row r="924" spans="2:5" x14ac:dyDescent="0.3">
      <c r="B924">
        <v>8.9599999999999999E-2</v>
      </c>
      <c r="C924">
        <f t="shared" si="42"/>
        <v>4.629174637551808E-3</v>
      </c>
      <c r="D924">
        <f t="shared" si="43"/>
        <v>-0.98776599120755126</v>
      </c>
      <c r="E924">
        <f t="shared" si="44"/>
        <v>-5.1435273750575643</v>
      </c>
    </row>
    <row r="925" spans="2:5" x14ac:dyDescent="0.3">
      <c r="B925">
        <v>8.9700000000000002E-2</v>
      </c>
      <c r="C925">
        <f t="shared" si="42"/>
        <v>4.5303466031572995E-3</v>
      </c>
      <c r="D925">
        <f t="shared" si="43"/>
        <v>-0.98828034394505704</v>
      </c>
      <c r="E925">
        <f t="shared" si="44"/>
        <v>-5.0337184479525545</v>
      </c>
    </row>
    <row r="926" spans="2:5" x14ac:dyDescent="0.3">
      <c r="B926">
        <v>8.9800000000000005E-2</v>
      </c>
      <c r="C926">
        <f t="shared" si="42"/>
        <v>4.4314682315783113E-3</v>
      </c>
      <c r="D926">
        <f t="shared" si="43"/>
        <v>-0.98878371578985236</v>
      </c>
      <c r="E926">
        <f t="shared" si="44"/>
        <v>-4.923853590642568</v>
      </c>
    </row>
    <row r="927" spans="2:5" x14ac:dyDescent="0.3">
      <c r="B927">
        <v>8.9900000000000008E-2</v>
      </c>
      <c r="C927">
        <f t="shared" si="42"/>
        <v>4.3325406214634165E-3</v>
      </c>
      <c r="D927">
        <f t="shared" si="43"/>
        <v>-0.98927610114891662</v>
      </c>
      <c r="E927">
        <f t="shared" si="44"/>
        <v>-4.8139340238482404</v>
      </c>
    </row>
    <row r="928" spans="2:5" x14ac:dyDescent="0.3">
      <c r="B928">
        <v>9.0000000000000011E-2</v>
      </c>
      <c r="C928">
        <f t="shared" si="42"/>
        <v>4.2335648720082837E-3</v>
      </c>
      <c r="D928">
        <f t="shared" si="43"/>
        <v>-0.98975749455130146</v>
      </c>
      <c r="E928">
        <f t="shared" si="44"/>
        <v>-4.7039609688980928</v>
      </c>
    </row>
    <row r="929" spans="2:5" x14ac:dyDescent="0.3">
      <c r="B929">
        <v>9.01E-2</v>
      </c>
      <c r="C929">
        <f t="shared" si="42"/>
        <v>4.1345420829434756E-3</v>
      </c>
      <c r="D929">
        <f t="shared" si="43"/>
        <v>-0.99022789064819117</v>
      </c>
      <c r="E929">
        <f t="shared" si="44"/>
        <v>-4.5939356477149724</v>
      </c>
    </row>
    <row r="930" spans="2:5" x14ac:dyDescent="0.3">
      <c r="B930">
        <v>9.0200000000000002E-2</v>
      </c>
      <c r="C930">
        <f t="shared" si="42"/>
        <v>4.0354733545221767E-3</v>
      </c>
      <c r="D930">
        <f t="shared" si="43"/>
        <v>-0.9906872842129627</v>
      </c>
      <c r="E930">
        <f t="shared" si="44"/>
        <v>-4.4838592828024186</v>
      </c>
    </row>
    <row r="931" spans="2:5" x14ac:dyDescent="0.3">
      <c r="B931">
        <v>9.0300000000000005E-2</v>
      </c>
      <c r="C931">
        <f t="shared" si="42"/>
        <v>3.9363597875080496E-3</v>
      </c>
      <c r="D931">
        <f t="shared" si="43"/>
        <v>-0.99113567014124293</v>
      </c>
      <c r="E931">
        <f t="shared" si="44"/>
        <v>-4.3737330972311659</v>
      </c>
    </row>
    <row r="932" spans="2:5" x14ac:dyDescent="0.3">
      <c r="B932">
        <v>9.0400000000000008E-2</v>
      </c>
      <c r="C932">
        <f t="shared" si="42"/>
        <v>3.8372024831629502E-3</v>
      </c>
      <c r="D932">
        <f t="shared" si="43"/>
        <v>-0.99157304345096609</v>
      </c>
      <c r="E932">
        <f t="shared" si="44"/>
        <v>-4.2635583146255005</v>
      </c>
    </row>
    <row r="933" spans="2:5" x14ac:dyDescent="0.3">
      <c r="B933">
        <v>9.0500000000000011E-2</v>
      </c>
      <c r="C933">
        <f t="shared" si="42"/>
        <v>3.7380025432347044E-3</v>
      </c>
      <c r="D933">
        <f t="shared" si="43"/>
        <v>-0.99199939928242864</v>
      </c>
      <c r="E933">
        <f t="shared" si="44"/>
        <v>-4.1533361591496716</v>
      </c>
    </row>
    <row r="934" spans="2:5" x14ac:dyDescent="0.3">
      <c r="B934">
        <v>9.06E-2</v>
      </c>
      <c r="C934">
        <f t="shared" si="42"/>
        <v>3.638761069944881E-3</v>
      </c>
      <c r="D934">
        <f t="shared" si="43"/>
        <v>-0.99241473289834359</v>
      </c>
      <c r="E934">
        <f t="shared" si="44"/>
        <v>-4.0430678554943125</v>
      </c>
    </row>
    <row r="935" spans="2:5" x14ac:dyDescent="0.3">
      <c r="B935">
        <v>9.0700000000000003E-2</v>
      </c>
      <c r="C935">
        <f t="shared" si="42"/>
        <v>3.539479165976489E-3</v>
      </c>
      <c r="D935">
        <f t="shared" si="43"/>
        <v>-0.99281903968389307</v>
      </c>
      <c r="E935">
        <f t="shared" si="44"/>
        <v>-3.9327546288627655</v>
      </c>
    </row>
    <row r="936" spans="2:5" x14ac:dyDescent="0.3">
      <c r="B936">
        <v>9.0800000000000006E-2</v>
      </c>
      <c r="C936">
        <f t="shared" si="42"/>
        <v>3.4401579344618084E-3</v>
      </c>
      <c r="D936">
        <f t="shared" si="43"/>
        <v>-0.99321231514677932</v>
      </c>
      <c r="E936">
        <f t="shared" si="44"/>
        <v>-3.8223977049575648</v>
      </c>
    </row>
    <row r="937" spans="2:5" x14ac:dyDescent="0.3">
      <c r="B937">
        <v>9.0900000000000009E-2</v>
      </c>
      <c r="C937">
        <f t="shared" si="42"/>
        <v>3.3407984789700779E-3</v>
      </c>
      <c r="D937">
        <f t="shared" si="43"/>
        <v>-0.99359455491727511</v>
      </c>
      <c r="E937">
        <f t="shared" si="44"/>
        <v>-3.7119983099667531</v>
      </c>
    </row>
    <row r="938" spans="2:5" x14ac:dyDescent="0.3">
      <c r="B938">
        <v>9.0999999999999998E-2</v>
      </c>
      <c r="C938">
        <f t="shared" si="42"/>
        <v>3.2414019034952618E-3</v>
      </c>
      <c r="D938">
        <f t="shared" si="43"/>
        <v>-0.99396575474827176</v>
      </c>
      <c r="E938">
        <f t="shared" si="44"/>
        <v>-3.601557670550291</v>
      </c>
    </row>
    <row r="939" spans="2:5" x14ac:dyDescent="0.3">
      <c r="B939">
        <v>9.11E-2</v>
      </c>
      <c r="C939">
        <f t="shared" si="42"/>
        <v>3.1419693124437264E-3</v>
      </c>
      <c r="D939">
        <f t="shared" si="43"/>
        <v>-0.99432591051532682</v>
      </c>
      <c r="E939">
        <f t="shared" si="44"/>
        <v>-3.4910770138263625</v>
      </c>
    </row>
    <row r="940" spans="2:5" x14ac:dyDescent="0.3">
      <c r="B940">
        <v>9.1200000000000003E-2</v>
      </c>
      <c r="C940">
        <f t="shared" si="42"/>
        <v>3.0425018106220525E-3</v>
      </c>
      <c r="D940">
        <f t="shared" si="43"/>
        <v>-0.99467501821670945</v>
      </c>
      <c r="E940">
        <f t="shared" si="44"/>
        <v>-3.3805575673578359</v>
      </c>
    </row>
    <row r="941" spans="2:5" x14ac:dyDescent="0.3">
      <c r="B941">
        <v>9.1300000000000006E-2</v>
      </c>
      <c r="C941">
        <f t="shared" si="42"/>
        <v>2.9430005032247053E-3</v>
      </c>
      <c r="D941">
        <f t="shared" si="43"/>
        <v>-0.99501307397344529</v>
      </c>
      <c r="E941">
        <f t="shared" si="44"/>
        <v>-3.2700005591385612</v>
      </c>
    </row>
    <row r="942" spans="2:5" x14ac:dyDescent="0.3">
      <c r="B942">
        <v>9.1400000000000009E-2</v>
      </c>
      <c r="C942">
        <f t="shared" si="42"/>
        <v>2.8434664958217667E-3</v>
      </c>
      <c r="D942">
        <f t="shared" si="43"/>
        <v>-0.9953400740293592</v>
      </c>
      <c r="E942">
        <f t="shared" si="44"/>
        <v>-3.1594072175797407</v>
      </c>
    </row>
    <row r="943" spans="2:5" x14ac:dyDescent="0.3">
      <c r="B943">
        <v>9.1499999999999998E-2</v>
      </c>
      <c r="C943">
        <f t="shared" si="42"/>
        <v>2.7439008943466658E-3</v>
      </c>
      <c r="D943">
        <f t="shared" si="43"/>
        <v>-0.99565601475111709</v>
      </c>
      <c r="E943">
        <f t="shared" si="44"/>
        <v>-3.0487787714962953</v>
      </c>
    </row>
    <row r="944" spans="2:5" x14ac:dyDescent="0.3">
      <c r="B944">
        <v>9.1600000000000001E-2</v>
      </c>
      <c r="C944">
        <f t="shared" si="42"/>
        <v>2.6443048050838365E-3</v>
      </c>
      <c r="D944">
        <f t="shared" si="43"/>
        <v>-0.9959608926282667</v>
      </c>
      <c r="E944">
        <f t="shared" si="44"/>
        <v>-2.9381164500931516</v>
      </c>
    </row>
    <row r="945" spans="2:6" x14ac:dyDescent="0.3">
      <c r="B945">
        <v>9.1700000000000004E-2</v>
      </c>
      <c r="C945">
        <f t="shared" si="42"/>
        <v>2.5446793346565058E-3</v>
      </c>
      <c r="D945">
        <f t="shared" si="43"/>
        <v>-0.996254704273276</v>
      </c>
      <c r="E945">
        <f t="shared" si="44"/>
        <v>-2.8274214829516731</v>
      </c>
    </row>
    <row r="946" spans="2:6" x14ac:dyDescent="0.3">
      <c r="B946">
        <v>9.1800000000000007E-2</v>
      </c>
      <c r="C946">
        <f t="shared" si="42"/>
        <v>2.445025590014346E-3</v>
      </c>
      <c r="D946">
        <f t="shared" si="43"/>
        <v>-0.99653744642157116</v>
      </c>
      <c r="E946">
        <f t="shared" si="44"/>
        <v>-2.7166951000159401</v>
      </c>
    </row>
    <row r="947" spans="2:6" x14ac:dyDescent="0.3">
      <c r="B947">
        <v>9.1900000000000009E-2</v>
      </c>
      <c r="C947">
        <f t="shared" si="42"/>
        <v>2.3453446784211856E-3</v>
      </c>
      <c r="D947">
        <f t="shared" si="43"/>
        <v>-0.99680911593157273</v>
      </c>
      <c r="E947">
        <f t="shared" si="44"/>
        <v>-2.6059385315790951</v>
      </c>
    </row>
    <row r="948" spans="2:6" x14ac:dyDescent="0.3">
      <c r="B948">
        <v>9.1999999999999998E-2</v>
      </c>
      <c r="C948">
        <f t="shared" si="42"/>
        <v>2.2456377074427237E-3</v>
      </c>
      <c r="D948">
        <f t="shared" si="43"/>
        <v>-0.99706970978473064</v>
      </c>
      <c r="E948">
        <f t="shared" si="44"/>
        <v>-2.4951530082696931</v>
      </c>
    </row>
    <row r="949" spans="2:6" x14ac:dyDescent="0.3">
      <c r="B949">
        <v>9.2100000000000001E-2</v>
      </c>
      <c r="C949">
        <f t="shared" si="42"/>
        <v>2.145905784934165E-3</v>
      </c>
      <c r="D949">
        <f t="shared" si="43"/>
        <v>-0.99731922508555759</v>
      </c>
      <c r="E949">
        <f t="shared" si="44"/>
        <v>-2.3843397610379609</v>
      </c>
    </row>
    <row r="950" spans="2:6" x14ac:dyDescent="0.3">
      <c r="B950" s="3">
        <v>9.2200000000000004E-2</v>
      </c>
      <c r="C950" s="3">
        <f t="shared" si="42"/>
        <v>2.0461500190279958E-3</v>
      </c>
      <c r="D950" s="3">
        <f t="shared" si="43"/>
        <v>-0.99755765906166138</v>
      </c>
      <c r="E950" s="3">
        <f t="shared" si="44"/>
        <v>-2.2735000211422176</v>
      </c>
      <c r="F950" s="1"/>
    </row>
    <row r="951" spans="2:6" x14ac:dyDescent="0.3">
      <c r="B951">
        <v>9.2300000000000007E-2</v>
      </c>
      <c r="C951">
        <f t="shared" si="42"/>
        <v>1.9463715181216154E-3</v>
      </c>
      <c r="D951">
        <f t="shared" si="43"/>
        <v>-0.99778500906377565</v>
      </c>
      <c r="E951">
        <f t="shared" si="44"/>
        <v>-2.1626350201351281</v>
      </c>
    </row>
    <row r="952" spans="2:6" x14ac:dyDescent="0.3">
      <c r="B952">
        <v>9.240000000000001E-2</v>
      </c>
      <c r="C952">
        <f t="shared" si="42"/>
        <v>1.8465713908650337E-3</v>
      </c>
      <c r="D952">
        <f t="shared" si="43"/>
        <v>-0.99800127256578919</v>
      </c>
      <c r="E952">
        <f t="shared" si="44"/>
        <v>-2.0517459898500374</v>
      </c>
    </row>
    <row r="953" spans="2:6" x14ac:dyDescent="0.3">
      <c r="B953">
        <v>9.2499999999999999E-2</v>
      </c>
      <c r="C953">
        <f t="shared" si="42"/>
        <v>1.7467507461485672E-3</v>
      </c>
      <c r="D953">
        <f t="shared" si="43"/>
        <v>-0.99820644716477414</v>
      </c>
      <c r="E953">
        <f t="shared" si="44"/>
        <v>-1.9408341623872969</v>
      </c>
    </row>
    <row r="954" spans="2:6" x14ac:dyDescent="0.3">
      <c r="B954">
        <v>9.2600000000000002E-2</v>
      </c>
      <c r="C954">
        <f t="shared" si="42"/>
        <v>1.6469106930904632E-3</v>
      </c>
      <c r="D954">
        <f t="shared" si="43"/>
        <v>-0.99840053058101286</v>
      </c>
      <c r="E954">
        <f t="shared" si="44"/>
        <v>-1.8299007701005146</v>
      </c>
    </row>
    <row r="955" spans="2:6" x14ac:dyDescent="0.3">
      <c r="B955">
        <v>9.2700000000000005E-2</v>
      </c>
      <c r="C955">
        <f t="shared" si="42"/>
        <v>1.5470523410246581E-3</v>
      </c>
      <c r="D955">
        <f t="shared" si="43"/>
        <v>-0.99858352065802292</v>
      </c>
      <c r="E955">
        <f t="shared" si="44"/>
        <v>-1.7189470455829534</v>
      </c>
    </row>
    <row r="956" spans="2:6" x14ac:dyDescent="0.3">
      <c r="B956">
        <v>9.2800000000000007E-2</v>
      </c>
      <c r="C956">
        <f t="shared" si="42"/>
        <v>1.447176799488397E-3</v>
      </c>
      <c r="D956">
        <f t="shared" si="43"/>
        <v>-0.99875541536258117</v>
      </c>
      <c r="E956">
        <f t="shared" si="44"/>
        <v>-1.6079742216537745</v>
      </c>
    </row>
    <row r="957" spans="2:6" x14ac:dyDescent="0.3">
      <c r="B957">
        <v>9.290000000000001E-2</v>
      </c>
      <c r="C957">
        <f t="shared" si="42"/>
        <v>1.3472851782099196E-3</v>
      </c>
      <c r="D957">
        <f t="shared" si="43"/>
        <v>-0.99891621278474652</v>
      </c>
      <c r="E957">
        <f t="shared" si="44"/>
        <v>-1.4969835313443551</v>
      </c>
    </row>
    <row r="958" spans="2:6" x14ac:dyDescent="0.3">
      <c r="B958">
        <v>9.2999999999999999E-2</v>
      </c>
      <c r="C958">
        <f t="shared" si="42"/>
        <v>1.2473785870961425E-3</v>
      </c>
      <c r="D958">
        <f t="shared" si="43"/>
        <v>-0.9990659111378809</v>
      </c>
      <c r="E958">
        <f t="shared" si="44"/>
        <v>-1.3859762078846027</v>
      </c>
    </row>
    <row r="959" spans="2:6" x14ac:dyDescent="0.3">
      <c r="B959">
        <v>9.3100000000000002E-2</v>
      </c>
      <c r="C959">
        <f t="shared" si="42"/>
        <v>1.1474581362202728E-3</v>
      </c>
      <c r="D959">
        <f t="shared" si="43"/>
        <v>-0.9992045087586694</v>
      </c>
      <c r="E959">
        <f t="shared" si="44"/>
        <v>-1.2749534846891919</v>
      </c>
    </row>
    <row r="960" spans="2:6" x14ac:dyDescent="0.3">
      <c r="B960">
        <v>9.3200000000000005E-2</v>
      </c>
      <c r="C960">
        <f t="shared" si="42"/>
        <v>1.0475249358095561E-3</v>
      </c>
      <c r="D960">
        <f t="shared" si="43"/>
        <v>-0.99933200410713829</v>
      </c>
      <c r="E960">
        <f t="shared" si="44"/>
        <v>-1.1639165953439512</v>
      </c>
    </row>
    <row r="961" spans="2:6" x14ac:dyDescent="0.3">
      <c r="B961">
        <v>9.3300000000000008E-2</v>
      </c>
      <c r="C961">
        <f t="shared" si="42"/>
        <v>9.4758009623288598E-4</v>
      </c>
      <c r="D961">
        <f t="shared" si="43"/>
        <v>-0.99944839576667266</v>
      </c>
      <c r="E961">
        <f t="shared" si="44"/>
        <v>-1.0528667735920956</v>
      </c>
    </row>
    <row r="962" spans="2:6" x14ac:dyDescent="0.3">
      <c r="B962">
        <v>9.3400000000000011E-2</v>
      </c>
      <c r="C962">
        <f t="shared" si="42"/>
        <v>8.4762472798847988E-4</v>
      </c>
      <c r="D962">
        <f t="shared" si="43"/>
        <v>-0.99955368244403187</v>
      </c>
      <c r="E962">
        <f t="shared" si="44"/>
        <v>-0.94180525332053322</v>
      </c>
    </row>
    <row r="963" spans="2:6" x14ac:dyDescent="0.3">
      <c r="B963">
        <v>9.35E-2</v>
      </c>
      <c r="C963">
        <f t="shared" si="42"/>
        <v>7.4765994169155451E-4</v>
      </c>
      <c r="D963">
        <f t="shared" si="43"/>
        <v>-0.99964786296936392</v>
      </c>
      <c r="E963">
        <f t="shared" si="44"/>
        <v>-0.83073326854617169</v>
      </c>
    </row>
    <row r="964" spans="2:6" x14ac:dyDescent="0.3">
      <c r="B964">
        <v>9.3600000000000003E-2</v>
      </c>
      <c r="C964">
        <f t="shared" si="42"/>
        <v>6.4768684806192978E-4</v>
      </c>
      <c r="D964">
        <f t="shared" si="43"/>
        <v>-0.99973093629621856</v>
      </c>
      <c r="E964">
        <f t="shared" si="44"/>
        <v>-0.71965205340214422</v>
      </c>
    </row>
    <row r="965" spans="2:6" x14ac:dyDescent="0.3">
      <c r="B965">
        <v>9.3700000000000006E-2</v>
      </c>
      <c r="C965">
        <f t="shared" si="42"/>
        <v>5.4770655791177105E-4</v>
      </c>
      <c r="D965">
        <f t="shared" si="43"/>
        <v>-0.99980290150155882</v>
      </c>
      <c r="E965">
        <f t="shared" si="44"/>
        <v>-0.6085628421241901</v>
      </c>
    </row>
    <row r="966" spans="2:6" x14ac:dyDescent="0.3">
      <c r="B966">
        <v>9.3800000000000008E-2</v>
      </c>
      <c r="C966">
        <f t="shared" si="42"/>
        <v>4.477201821331911E-4</v>
      </c>
      <c r="D966">
        <f t="shared" si="43"/>
        <v>-0.99986375778577119</v>
      </c>
      <c r="E966">
        <f t="shared" si="44"/>
        <v>-0.49746686903687898</v>
      </c>
    </row>
    <row r="967" spans="2:6" x14ac:dyDescent="0.3">
      <c r="B967">
        <v>9.3900000000000011E-2</v>
      </c>
      <c r="C967">
        <f t="shared" si="42"/>
        <v>3.4772883168592076E-4</v>
      </c>
      <c r="D967">
        <f t="shared" si="43"/>
        <v>-0.99991350447267491</v>
      </c>
      <c r="E967">
        <f t="shared" si="44"/>
        <v>-0.38636536853991194</v>
      </c>
    </row>
    <row r="968" spans="2:6" x14ac:dyDescent="0.3">
      <c r="B968">
        <v>9.4E-2</v>
      </c>
      <c r="C968">
        <f t="shared" si="42"/>
        <v>2.4773361758497891E-4</v>
      </c>
      <c r="D968">
        <f t="shared" si="43"/>
        <v>-0.99995214100952889</v>
      </c>
      <c r="E968">
        <f t="shared" si="44"/>
        <v>-0.27525957509442101</v>
      </c>
    </row>
    <row r="969" spans="2:6" x14ac:dyDescent="0.3">
      <c r="B969">
        <v>9.4100000000000003E-2</v>
      </c>
      <c r="C969">
        <f t="shared" ref="C969:C1028" si="45">C968+D969*(B969-B968)</f>
        <v>1.4773565088827223E-4</v>
      </c>
      <c r="D969">
        <f t="shared" ref="D969:D1028" si="46">D968+E968/$C$3*(B969-B968)</f>
        <v>-0.99997966696703833</v>
      </c>
      <c r="E969">
        <f t="shared" ref="E969:E1028" si="47">-$C$15*C969</f>
        <v>-0.16415072320919136</v>
      </c>
    </row>
    <row r="970" spans="2:6" x14ac:dyDescent="0.3">
      <c r="B970">
        <v>9.4200000000000006E-2</v>
      </c>
      <c r="C970">
        <f t="shared" si="45"/>
        <v>4.7736042684333436E-5</v>
      </c>
      <c r="D970">
        <f t="shared" si="46"/>
        <v>-0.9999960820393593</v>
      </c>
      <c r="E970">
        <f t="shared" si="47"/>
        <v>-5.3040047427037149E-2</v>
      </c>
    </row>
    <row r="971" spans="2:6" x14ac:dyDescent="0.3">
      <c r="B971" s="2">
        <v>9.4300000000000009E-2</v>
      </c>
      <c r="C971" s="2">
        <f t="shared" si="45"/>
        <v>-5.2264095920079618E-5</v>
      </c>
      <c r="D971" s="2">
        <f t="shared" si="46"/>
        <v>-1.0000013860441019</v>
      </c>
      <c r="E971" s="2">
        <f t="shared" si="47"/>
        <v>5.8071217688977349E-2</v>
      </c>
      <c r="F971" t="s">
        <v>114</v>
      </c>
    </row>
    <row r="972" spans="2:6" x14ac:dyDescent="0.3">
      <c r="B972">
        <v>9.4399999999999998E-2</v>
      </c>
      <c r="C972">
        <f t="shared" si="45"/>
        <v>-1.5226365381230191E-4</v>
      </c>
      <c r="D972">
        <f t="shared" si="46"/>
        <v>-0.99999557892233304</v>
      </c>
      <c r="E972">
        <f t="shared" si="47"/>
        <v>0.16918183756922434</v>
      </c>
    </row>
    <row r="973" spans="2:6" x14ac:dyDescent="0.3">
      <c r="B973">
        <v>9.4500000000000001E-2</v>
      </c>
      <c r="C973">
        <f t="shared" si="45"/>
        <v>-2.5226151988616238E-4</v>
      </c>
      <c r="D973">
        <f t="shared" si="46"/>
        <v>-0.99997866073857611</v>
      </c>
      <c r="E973">
        <f t="shared" si="47"/>
        <v>0.28029057765129151</v>
      </c>
    </row>
    <row r="974" spans="2:6" x14ac:dyDescent="0.3">
      <c r="B974">
        <v>9.4600000000000004E-2</v>
      </c>
      <c r="C974">
        <f t="shared" si="45"/>
        <v>-3.5225658305424633E-4</v>
      </c>
      <c r="D974">
        <f t="shared" si="46"/>
        <v>-0.999950631680811</v>
      </c>
      <c r="E974">
        <f t="shared" si="47"/>
        <v>0.39139620339360703</v>
      </c>
    </row>
    <row r="975" spans="2:6" x14ac:dyDescent="0.3">
      <c r="B975">
        <v>9.4700000000000006E-2</v>
      </c>
      <c r="C975">
        <f t="shared" si="45"/>
        <v>-4.5224773226029637E-4</v>
      </c>
      <c r="D975">
        <f t="shared" si="46"/>
        <v>-0.99991149206047159</v>
      </c>
      <c r="E975">
        <f t="shared" si="47"/>
        <v>0.50249748028921815</v>
      </c>
    </row>
    <row r="976" spans="2:6" x14ac:dyDescent="0.3">
      <c r="B976">
        <v>9.4800000000000009E-2</v>
      </c>
      <c r="C976">
        <f t="shared" si="45"/>
        <v>-5.5223385649154355E-4</v>
      </c>
      <c r="D976">
        <f t="shared" si="46"/>
        <v>-0.99986124231244267</v>
      </c>
      <c r="E976">
        <f t="shared" si="47"/>
        <v>0.61359317387949286</v>
      </c>
    </row>
    <row r="977" spans="2:6" x14ac:dyDescent="0.3">
      <c r="B977">
        <v>9.4899999999999998E-2</v>
      </c>
      <c r="C977">
        <f t="shared" si="45"/>
        <v>-6.5221384479103803E-4</v>
      </c>
      <c r="D977">
        <f t="shared" si="46"/>
        <v>-0.99979988299505473</v>
      </c>
      <c r="E977">
        <f t="shared" si="47"/>
        <v>0.72468204976782002</v>
      </c>
    </row>
    <row r="978" spans="2:6" x14ac:dyDescent="0.3">
      <c r="B978">
        <v>9.5000000000000001E-2</v>
      </c>
      <c r="C978">
        <f t="shared" si="45"/>
        <v>-7.5218658627004874E-4</v>
      </c>
      <c r="D978">
        <f t="shared" si="46"/>
        <v>-0.99972741479007798</v>
      </c>
      <c r="E978">
        <f t="shared" si="47"/>
        <v>0.83576287363338753</v>
      </c>
    </row>
    <row r="979" spans="2:6" x14ac:dyDescent="0.3">
      <c r="B979">
        <v>9.5100000000000004E-2</v>
      </c>
      <c r="C979">
        <f t="shared" si="45"/>
        <v>-8.5215097012032303E-4</v>
      </c>
      <c r="D979">
        <f t="shared" si="46"/>
        <v>-0.99964383850271465</v>
      </c>
      <c r="E979">
        <f t="shared" si="47"/>
        <v>0.94683441124480339</v>
      </c>
    </row>
    <row r="980" spans="2:6" x14ac:dyDescent="0.3">
      <c r="B980">
        <v>9.5200000000000007E-2</v>
      </c>
      <c r="C980">
        <f t="shared" si="45"/>
        <v>-9.5210588562648487E-4</v>
      </c>
      <c r="D980">
        <f t="shared" si="46"/>
        <v>-0.99954915506159014</v>
      </c>
      <c r="E980">
        <f t="shared" si="47"/>
        <v>1.057895428473872</v>
      </c>
    </row>
    <row r="981" spans="2:6" x14ac:dyDescent="0.3">
      <c r="B981">
        <v>9.530000000000001E-2</v>
      </c>
      <c r="C981">
        <f t="shared" si="45"/>
        <v>-1.052050222178362E-3</v>
      </c>
      <c r="D981">
        <f t="shared" si="46"/>
        <v>-0.9994433655187428</v>
      </c>
      <c r="E981">
        <f t="shared" si="47"/>
        <v>1.1689446913092911</v>
      </c>
    </row>
    <row r="982" spans="2:6" x14ac:dyDescent="0.3">
      <c r="B982">
        <v>9.5399999999999999E-2</v>
      </c>
      <c r="C982">
        <f t="shared" si="45"/>
        <v>-1.1519828692833122E-3</v>
      </c>
      <c r="D982">
        <f t="shared" si="46"/>
        <v>-0.99932647104961192</v>
      </c>
      <c r="E982">
        <f t="shared" si="47"/>
        <v>1.2799809658703469</v>
      </c>
    </row>
    <row r="983" spans="2:6" x14ac:dyDescent="0.3">
      <c r="B983">
        <v>9.5500000000000002E-2</v>
      </c>
      <c r="C983">
        <f t="shared" si="45"/>
        <v>-1.2519027165786175E-3</v>
      </c>
      <c r="D983">
        <f t="shared" si="46"/>
        <v>-0.99919847295302489</v>
      </c>
      <c r="E983">
        <f t="shared" si="47"/>
        <v>1.3910030184206861</v>
      </c>
    </row>
    <row r="984" spans="2:6" x14ac:dyDescent="0.3">
      <c r="B984">
        <v>9.5600000000000004E-2</v>
      </c>
      <c r="C984">
        <f t="shared" si="45"/>
        <v>-1.3518086538437386E-3</v>
      </c>
      <c r="D984">
        <f t="shared" si="46"/>
        <v>-0.99905937265118283</v>
      </c>
      <c r="E984">
        <f t="shared" si="47"/>
        <v>1.5020096153819318</v>
      </c>
    </row>
    <row r="985" spans="2:6" x14ac:dyDescent="0.3">
      <c r="B985">
        <v>9.5700000000000007E-2</v>
      </c>
      <c r="C985">
        <f t="shared" si="45"/>
        <v>-1.451699571012706E-3</v>
      </c>
      <c r="D985">
        <f t="shared" si="46"/>
        <v>-0.99890917168964466</v>
      </c>
      <c r="E985">
        <f t="shared" si="47"/>
        <v>1.612999523347451</v>
      </c>
    </row>
    <row r="986" spans="2:6" x14ac:dyDescent="0.3">
      <c r="B986">
        <v>9.580000000000001E-2</v>
      </c>
      <c r="C986">
        <f t="shared" si="45"/>
        <v>-1.5515743581864397E-3</v>
      </c>
      <c r="D986">
        <f t="shared" si="46"/>
        <v>-0.99874787173730994</v>
      </c>
      <c r="E986">
        <f t="shared" si="47"/>
        <v>1.7239715090960441</v>
      </c>
    </row>
    <row r="987" spans="2:6" x14ac:dyDescent="0.3">
      <c r="B987">
        <v>9.5899999999999999E-2</v>
      </c>
      <c r="C987">
        <f t="shared" si="45"/>
        <v>-1.6514319056450688E-3</v>
      </c>
      <c r="D987">
        <f t="shared" si="46"/>
        <v>-0.99857547458640039</v>
      </c>
      <c r="E987">
        <f t="shared" si="47"/>
        <v>1.8349243396056318</v>
      </c>
    </row>
    <row r="988" spans="2:6" x14ac:dyDescent="0.3">
      <c r="B988">
        <v>9.6000000000000002E-2</v>
      </c>
      <c r="C988">
        <f t="shared" si="45"/>
        <v>-1.7512711038603157E-3</v>
      </c>
      <c r="D988">
        <f t="shared" si="46"/>
        <v>-0.99839198215243985</v>
      </c>
      <c r="E988">
        <f t="shared" si="47"/>
        <v>1.9458567820670174</v>
      </c>
    </row>
    <row r="989" spans="2:6" x14ac:dyDescent="0.3">
      <c r="B989">
        <v>9.6100000000000005E-2</v>
      </c>
      <c r="C989">
        <f t="shared" si="45"/>
        <v>-1.8510908435077418E-3</v>
      </c>
      <c r="D989">
        <f t="shared" si="46"/>
        <v>-0.99819739647423311</v>
      </c>
      <c r="E989">
        <f t="shared" si="47"/>
        <v>2.0567676038974909</v>
      </c>
    </row>
    <row r="990" spans="2:6" x14ac:dyDescent="0.3">
      <c r="B990">
        <v>9.6200000000000008E-2</v>
      </c>
      <c r="C990">
        <f t="shared" si="45"/>
        <v>-1.9508900154791291E-3</v>
      </c>
      <c r="D990">
        <f t="shared" si="46"/>
        <v>-0.99799171971384337</v>
      </c>
      <c r="E990">
        <f t="shared" si="47"/>
        <v>2.1676555727545876</v>
      </c>
    </row>
    <row r="991" spans="2:6" x14ac:dyDescent="0.3">
      <c r="B991" s="3">
        <v>9.6300000000000011E-2</v>
      </c>
      <c r="C991" s="3">
        <f t="shared" si="45"/>
        <v>-2.0506675108947887E-3</v>
      </c>
      <c r="D991" s="3">
        <f t="shared" si="46"/>
        <v>-0.99777495415656792</v>
      </c>
      <c r="E991" s="3">
        <f t="shared" si="47"/>
        <v>2.2785194565497653</v>
      </c>
      <c r="F991" s="3"/>
    </row>
    <row r="992" spans="2:6" x14ac:dyDescent="0.3">
      <c r="B992">
        <v>9.64E-2</v>
      </c>
      <c r="C992">
        <f t="shared" si="45"/>
        <v>-2.150422221115869E-3</v>
      </c>
      <c r="D992">
        <f t="shared" si="46"/>
        <v>-0.99754710221091292</v>
      </c>
      <c r="E992">
        <f t="shared" si="47"/>
        <v>2.3893580234620768</v>
      </c>
    </row>
    <row r="993" spans="2:5" x14ac:dyDescent="0.3">
      <c r="B993">
        <v>9.6500000000000002E-2</v>
      </c>
      <c r="C993">
        <f t="shared" si="45"/>
        <v>-2.2501530377567287E-3</v>
      </c>
      <c r="D993">
        <f t="shared" si="46"/>
        <v>-0.99730816640856668</v>
      </c>
      <c r="E993">
        <f t="shared" si="47"/>
        <v>2.5001700419519208</v>
      </c>
    </row>
    <row r="994" spans="2:5" x14ac:dyDescent="0.3">
      <c r="B994">
        <v>9.6600000000000005E-2</v>
      </c>
      <c r="C994">
        <f t="shared" si="45"/>
        <v>-2.3498588526971688E-3</v>
      </c>
      <c r="D994">
        <f t="shared" si="46"/>
        <v>-0.99705814940437143</v>
      </c>
      <c r="E994">
        <f t="shared" si="47"/>
        <v>2.610954280774632</v>
      </c>
    </row>
    <row r="995" spans="2:5" x14ac:dyDescent="0.3">
      <c r="B995">
        <v>9.6700000000000008E-2</v>
      </c>
      <c r="C995">
        <f t="shared" si="45"/>
        <v>-2.4495385580948011E-3</v>
      </c>
      <c r="D995">
        <f t="shared" si="46"/>
        <v>-0.99679705397629392</v>
      </c>
      <c r="E995">
        <f t="shared" si="47"/>
        <v>2.7217095089942234</v>
      </c>
    </row>
    <row r="996" spans="2:5" x14ac:dyDescent="0.3">
      <c r="B996">
        <v>9.6800000000000011E-2</v>
      </c>
      <c r="C996">
        <f t="shared" si="45"/>
        <v>-2.5491910463973436E-3</v>
      </c>
      <c r="D996">
        <f t="shared" si="46"/>
        <v>-0.99652488302539455</v>
      </c>
      <c r="E996">
        <f t="shared" si="47"/>
        <v>2.8324344959970484</v>
      </c>
    </row>
    <row r="997" spans="2:5" x14ac:dyDescent="0.3">
      <c r="B997">
        <v>9.69E-2</v>
      </c>
      <c r="C997">
        <f t="shared" si="45"/>
        <v>-2.648815210354912E-3</v>
      </c>
      <c r="D997">
        <f t="shared" si="46"/>
        <v>-0.99624163957579492</v>
      </c>
      <c r="E997">
        <f t="shared" si="47"/>
        <v>2.9431280115054577</v>
      </c>
    </row>
    <row r="998" spans="2:5" x14ac:dyDescent="0.3">
      <c r="B998">
        <v>9.7000000000000003E-2</v>
      </c>
      <c r="C998">
        <f t="shared" si="45"/>
        <v>-2.7484099430323795E-3</v>
      </c>
      <c r="D998">
        <f t="shared" si="46"/>
        <v>-0.99594732677464437</v>
      </c>
      <c r="E998">
        <f t="shared" si="47"/>
        <v>3.0537888255915329</v>
      </c>
    </row>
    <row r="999" spans="2:5" x14ac:dyDescent="0.3">
      <c r="B999">
        <v>9.7100000000000006E-2</v>
      </c>
      <c r="C999">
        <f t="shared" si="45"/>
        <v>-2.847974137821591E-3</v>
      </c>
      <c r="D999">
        <f t="shared" si="46"/>
        <v>-0.99564194789208516</v>
      </c>
      <c r="E999">
        <f t="shared" si="47"/>
        <v>3.1644157086906568</v>
      </c>
    </row>
    <row r="1000" spans="2:5" x14ac:dyDescent="0.3">
      <c r="B1000">
        <v>9.7200000000000009E-2</v>
      </c>
      <c r="C1000">
        <f t="shared" si="45"/>
        <v>-2.9475066884537154E-3</v>
      </c>
      <c r="D1000">
        <f t="shared" si="46"/>
        <v>-0.99532550632121608</v>
      </c>
      <c r="E1000">
        <f t="shared" si="47"/>
        <v>3.2750074316152391</v>
      </c>
    </row>
    <row r="1001" spans="2:5" x14ac:dyDescent="0.3">
      <c r="B1001">
        <v>9.7300000000000011E-2</v>
      </c>
      <c r="C1001">
        <f t="shared" si="45"/>
        <v>-3.0470064890115237E-3</v>
      </c>
      <c r="D1001">
        <f t="shared" si="46"/>
        <v>-0.99499800557805451</v>
      </c>
      <c r="E1001">
        <f t="shared" si="47"/>
        <v>3.3855627655683596</v>
      </c>
    </row>
    <row r="1002" spans="2:5" x14ac:dyDescent="0.3">
      <c r="B1002">
        <v>9.74E-2</v>
      </c>
      <c r="C1002">
        <f t="shared" si="45"/>
        <v>-3.1464724339416625E-3</v>
      </c>
      <c r="D1002">
        <f t="shared" si="46"/>
        <v>-0.99465944930149774</v>
      </c>
      <c r="E1002">
        <f t="shared" si="47"/>
        <v>3.4960804821574025</v>
      </c>
    </row>
    <row r="1003" spans="2:5" x14ac:dyDescent="0.3">
      <c r="B1003">
        <v>9.7500000000000003E-2</v>
      </c>
      <c r="C1003">
        <f t="shared" si="45"/>
        <v>-3.2459034180669934E-3</v>
      </c>
      <c r="D1003">
        <f t="shared" si="46"/>
        <v>-0.99430984125328203</v>
      </c>
      <c r="E1003">
        <f t="shared" si="47"/>
        <v>3.6065593534077705</v>
      </c>
    </row>
    <row r="1004" spans="2:5" x14ac:dyDescent="0.3">
      <c r="B1004">
        <v>9.7600000000000006E-2</v>
      </c>
      <c r="C1004">
        <f t="shared" si="45"/>
        <v>-3.3452983365987905E-3</v>
      </c>
      <c r="D1004">
        <f t="shared" si="46"/>
        <v>-0.9939491853179413</v>
      </c>
      <c r="E1004">
        <f t="shared" si="47"/>
        <v>3.7169981517764339</v>
      </c>
    </row>
    <row r="1005" spans="2:5" x14ac:dyDescent="0.3">
      <c r="B1005">
        <v>9.7700000000000009E-2</v>
      </c>
      <c r="C1005">
        <f t="shared" si="45"/>
        <v>-3.4446560851490696E-3</v>
      </c>
      <c r="D1005">
        <f t="shared" si="46"/>
        <v>-0.99357748550276359</v>
      </c>
      <c r="E1005">
        <f t="shared" si="47"/>
        <v>3.827395650165633</v>
      </c>
    </row>
    <row r="1006" spans="2:5" x14ac:dyDescent="0.3">
      <c r="B1006">
        <v>9.7799999999999998E-2</v>
      </c>
      <c r="C1006">
        <f t="shared" si="45"/>
        <v>-3.5439755597428332E-3</v>
      </c>
      <c r="D1006">
        <f t="shared" si="46"/>
        <v>-0.99319474593774704</v>
      </c>
      <c r="E1006">
        <f t="shared" si="47"/>
        <v>3.9377506219364813</v>
      </c>
    </row>
    <row r="1007" spans="2:5" x14ac:dyDescent="0.3">
      <c r="B1007">
        <v>9.7900000000000001E-2</v>
      </c>
      <c r="C1007">
        <f t="shared" si="45"/>
        <v>-3.6432556568303915E-3</v>
      </c>
      <c r="D1007">
        <f t="shared" si="46"/>
        <v>-0.99280097087555341</v>
      </c>
      <c r="E1007">
        <f t="shared" si="47"/>
        <v>4.0480618409226574</v>
      </c>
    </row>
    <row r="1008" spans="2:5" x14ac:dyDescent="0.3">
      <c r="B1008">
        <v>9.8000000000000004E-2</v>
      </c>
      <c r="C1008">
        <f t="shared" si="45"/>
        <v>-3.7424952732995403E-3</v>
      </c>
      <c r="D1008">
        <f t="shared" si="46"/>
        <v>-0.99239616469146108</v>
      </c>
      <c r="E1008">
        <f t="shared" si="47"/>
        <v>4.1583280814439334</v>
      </c>
    </row>
    <row r="1009" spans="2:5" x14ac:dyDescent="0.3">
      <c r="B1009">
        <v>9.8100000000000007E-2</v>
      </c>
      <c r="C1009">
        <f t="shared" si="45"/>
        <v>-3.8416933064878748E-3</v>
      </c>
      <c r="D1009">
        <f t="shared" si="46"/>
        <v>-0.99198033188331669</v>
      </c>
      <c r="E1009">
        <f t="shared" si="47"/>
        <v>4.2685481183198606</v>
      </c>
    </row>
    <row r="1010" spans="2:5" x14ac:dyDescent="0.3">
      <c r="B1010">
        <v>9.820000000000001E-2</v>
      </c>
      <c r="C1010">
        <f t="shared" si="45"/>
        <v>-3.9408486541950257E-3</v>
      </c>
      <c r="D1010">
        <f t="shared" si="46"/>
        <v>-0.99155347707148467</v>
      </c>
      <c r="E1010">
        <f t="shared" si="47"/>
        <v>4.3787207268833619</v>
      </c>
    </row>
    <row r="1011" spans="2:5" x14ac:dyDescent="0.3">
      <c r="B1011">
        <v>9.8299999999999998E-2</v>
      </c>
      <c r="C1011">
        <f t="shared" si="45"/>
        <v>-4.0399602146948942E-3</v>
      </c>
      <c r="D1011">
        <f t="shared" si="46"/>
        <v>-0.99111560499879636</v>
      </c>
      <c r="E1011">
        <f t="shared" si="47"/>
        <v>4.4888446829943272</v>
      </c>
    </row>
    <row r="1012" spans="2:5" x14ac:dyDescent="0.3">
      <c r="B1012">
        <v>9.8400000000000001E-2</v>
      </c>
      <c r="C1012">
        <f t="shared" si="45"/>
        <v>-4.1390268867479464E-3</v>
      </c>
      <c r="D1012">
        <f t="shared" si="46"/>
        <v>-0.99066672053049687</v>
      </c>
      <c r="E1012">
        <f t="shared" si="47"/>
        <v>4.5989187630532733</v>
      </c>
    </row>
    <row r="1013" spans="2:5" x14ac:dyDescent="0.3">
      <c r="B1013">
        <v>9.8500000000000004E-2</v>
      </c>
      <c r="C1013">
        <f t="shared" si="45"/>
        <v>-4.2380475696133686E-3</v>
      </c>
      <c r="D1013">
        <f t="shared" si="46"/>
        <v>-0.99020682865419152</v>
      </c>
      <c r="E1013">
        <f t="shared" si="47"/>
        <v>4.7089417440148535</v>
      </c>
    </row>
    <row r="1014" spans="2:5" x14ac:dyDescent="0.3">
      <c r="B1014">
        <v>9.8600000000000007E-2</v>
      </c>
      <c r="C1014">
        <f t="shared" si="45"/>
        <v>-4.3370211630613508E-3</v>
      </c>
      <c r="D1014">
        <f t="shared" si="46"/>
        <v>-0.98973593447979002</v>
      </c>
      <c r="E1014">
        <f t="shared" si="47"/>
        <v>4.8189124034015007</v>
      </c>
    </row>
    <row r="1015" spans="2:5" x14ac:dyDescent="0.3">
      <c r="B1015">
        <v>9.870000000000001E-2</v>
      </c>
      <c r="C1015">
        <f t="shared" si="45"/>
        <v>-4.435946567385299E-3</v>
      </c>
      <c r="D1015">
        <f t="shared" si="46"/>
        <v>-0.98925404323944988</v>
      </c>
      <c r="E1015">
        <f t="shared" si="47"/>
        <v>4.9288295193169986</v>
      </c>
    </row>
    <row r="1016" spans="2:5" x14ac:dyDescent="0.3">
      <c r="B1016">
        <v>9.8799999999999999E-2</v>
      </c>
      <c r="C1016">
        <f t="shared" si="45"/>
        <v>-4.5348226834140398E-3</v>
      </c>
      <c r="D1016">
        <f t="shared" si="46"/>
        <v>-0.98876116028751826</v>
      </c>
      <c r="E1016">
        <f t="shared" si="47"/>
        <v>5.0386918704600436</v>
      </c>
    </row>
    <row r="1017" spans="2:5" x14ac:dyDescent="0.3">
      <c r="B1017">
        <v>9.8900000000000002E-2</v>
      </c>
      <c r="C1017">
        <f t="shared" si="45"/>
        <v>-4.6336484125240902E-3</v>
      </c>
      <c r="D1017">
        <f t="shared" si="46"/>
        <v>-0.98825729110047222</v>
      </c>
      <c r="E1017">
        <f t="shared" si="47"/>
        <v>5.1484982361378782</v>
      </c>
    </row>
    <row r="1018" spans="2:5" x14ac:dyDescent="0.3">
      <c r="B1018">
        <v>9.9000000000000005E-2</v>
      </c>
      <c r="C1018">
        <f t="shared" si="45"/>
        <v>-4.732422656651779E-3</v>
      </c>
      <c r="D1018">
        <f t="shared" si="46"/>
        <v>-0.9877424412768584</v>
      </c>
      <c r="E1018">
        <f t="shared" si="47"/>
        <v>5.2582473962797547</v>
      </c>
    </row>
    <row r="1019" spans="2:5" x14ac:dyDescent="0.3">
      <c r="B1019">
        <v>9.9100000000000008E-2</v>
      </c>
      <c r="C1019">
        <f t="shared" si="45"/>
        <v>-4.8311443183055051E-3</v>
      </c>
      <c r="D1019">
        <f t="shared" si="46"/>
        <v>-0.98721661653723036</v>
      </c>
      <c r="E1019">
        <f t="shared" si="47"/>
        <v>5.3679381314505612</v>
      </c>
    </row>
    <row r="1020" spans="2:5" x14ac:dyDescent="0.3">
      <c r="B1020">
        <v>9.920000000000001E-2</v>
      </c>
      <c r="C1020">
        <f t="shared" si="45"/>
        <v>-4.9298123005779163E-3</v>
      </c>
      <c r="D1020">
        <f t="shared" si="46"/>
        <v>-0.98667982272408528</v>
      </c>
      <c r="E1020">
        <f t="shared" si="47"/>
        <v>5.4775692228643509</v>
      </c>
    </row>
    <row r="1021" spans="2:5" x14ac:dyDescent="0.3">
      <c r="B1021">
        <v>9.9299999999999999E-2</v>
      </c>
      <c r="C1021">
        <f t="shared" si="45"/>
        <v>-5.0284255071580851E-3</v>
      </c>
      <c r="D1021">
        <f t="shared" si="46"/>
        <v>-0.98613206580179891</v>
      </c>
      <c r="E1021">
        <f t="shared" si="47"/>
        <v>5.5871394523978726</v>
      </c>
    </row>
    <row r="1022" spans="2:5" x14ac:dyDescent="0.3">
      <c r="B1022">
        <v>9.9400000000000002E-2</v>
      </c>
      <c r="C1022">
        <f t="shared" si="45"/>
        <v>-5.1269828423437438E-3</v>
      </c>
      <c r="D1022">
        <f t="shared" si="46"/>
        <v>-0.98557335185655914</v>
      </c>
      <c r="E1022">
        <f t="shared" si="47"/>
        <v>5.6966476026041599</v>
      </c>
    </row>
    <row r="1023" spans="2:5" x14ac:dyDescent="0.3">
      <c r="B1023">
        <v>9.9500000000000005E-2</v>
      </c>
      <c r="C1023">
        <f t="shared" si="45"/>
        <v>-5.2254832110533765E-3</v>
      </c>
      <c r="D1023">
        <f t="shared" si="46"/>
        <v>-0.98500368709629871</v>
      </c>
      <c r="E1023">
        <f t="shared" si="47"/>
        <v>5.806092456725974</v>
      </c>
    </row>
    <row r="1024" spans="2:5" x14ac:dyDescent="0.3">
      <c r="B1024">
        <v>9.9600000000000008E-2</v>
      </c>
      <c r="C1024">
        <f t="shared" si="45"/>
        <v>-5.323925518838442E-3</v>
      </c>
      <c r="D1024">
        <f t="shared" si="46"/>
        <v>-0.9844230778506261</v>
      </c>
      <c r="E1024">
        <f t="shared" si="47"/>
        <v>5.9154727987093798</v>
      </c>
    </row>
    <row r="1025" spans="2:5" x14ac:dyDescent="0.3">
      <c r="B1025">
        <v>9.9700000000000011E-2</v>
      </c>
      <c r="C1025">
        <f t="shared" si="45"/>
        <v>-5.4223086718955199E-3</v>
      </c>
      <c r="D1025">
        <f t="shared" si="46"/>
        <v>-0.98383153057075512</v>
      </c>
      <c r="E1025">
        <f t="shared" si="47"/>
        <v>6.0247874132172443</v>
      </c>
    </row>
    <row r="1026" spans="2:5" x14ac:dyDescent="0.3">
      <c r="B1026">
        <v>9.98E-2</v>
      </c>
      <c r="C1026">
        <f t="shared" si="45"/>
        <v>-5.5206315770784525E-3</v>
      </c>
      <c r="D1026">
        <f t="shared" si="46"/>
        <v>-0.98322905182943343</v>
      </c>
      <c r="E1026">
        <f t="shared" si="47"/>
        <v>6.1340350856427248</v>
      </c>
    </row>
    <row r="1027" spans="2:5" x14ac:dyDescent="0.3">
      <c r="B1027">
        <v>9.9900000000000003E-2</v>
      </c>
      <c r="C1027">
        <f t="shared" si="45"/>
        <v>-5.6188931419105421E-3</v>
      </c>
      <c r="D1027">
        <f t="shared" si="46"/>
        <v>-0.98261564832086912</v>
      </c>
      <c r="E1027">
        <f t="shared" si="47"/>
        <v>6.2432146021228245</v>
      </c>
    </row>
    <row r="1028" spans="2:5" x14ac:dyDescent="0.3">
      <c r="B1028">
        <v>0.1</v>
      </c>
      <c r="C1028">
        <f t="shared" si="45"/>
        <v>-5.7170922745966111E-3</v>
      </c>
      <c r="D1028">
        <f t="shared" si="46"/>
        <v>-0.98199132686065682</v>
      </c>
      <c r="E1028">
        <f t="shared" si="47"/>
        <v>6.3523247495517898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1"/>
  <sheetViews>
    <sheetView topLeftCell="A14" zoomScale="115" zoomScaleNormal="115" workbookViewId="0">
      <selection activeCell="F16" sqref="F16"/>
    </sheetView>
  </sheetViews>
  <sheetFormatPr defaultRowHeight="16.5" x14ac:dyDescent="0.3"/>
  <sheetData>
    <row r="2" spans="2:5" x14ac:dyDescent="0.3">
      <c r="B2" t="s">
        <v>7</v>
      </c>
      <c r="C2">
        <v>2</v>
      </c>
      <c r="D2" t="s">
        <v>9</v>
      </c>
    </row>
    <row r="3" spans="2:5" x14ac:dyDescent="0.3">
      <c r="B3" t="s">
        <v>117</v>
      </c>
      <c r="C3">
        <v>50</v>
      </c>
      <c r="D3" t="s">
        <v>7</v>
      </c>
    </row>
    <row r="4" spans="2:5" x14ac:dyDescent="0.3">
      <c r="B4" t="s">
        <v>118</v>
      </c>
      <c r="C4">
        <v>30</v>
      </c>
      <c r="D4" t="s">
        <v>13</v>
      </c>
    </row>
    <row r="5" spans="2:5" x14ac:dyDescent="0.3">
      <c r="B5" t="s">
        <v>119</v>
      </c>
      <c r="C5">
        <v>0</v>
      </c>
      <c r="D5" t="s">
        <v>13</v>
      </c>
    </row>
    <row r="6" spans="2:5" x14ac:dyDescent="0.3">
      <c r="B6" t="s">
        <v>120</v>
      </c>
      <c r="C6">
        <v>0.1</v>
      </c>
      <c r="D6" t="s">
        <v>121</v>
      </c>
    </row>
    <row r="10" spans="2:5" x14ac:dyDescent="0.3">
      <c r="B10" t="s">
        <v>132</v>
      </c>
      <c r="C10" s="1" t="s">
        <v>131</v>
      </c>
    </row>
    <row r="11" spans="2:5" x14ac:dyDescent="0.3">
      <c r="B11" t="s">
        <v>133</v>
      </c>
      <c r="C11" s="1" t="s">
        <v>134</v>
      </c>
    </row>
    <row r="14" spans="2:5" x14ac:dyDescent="0.3">
      <c r="B14" t="s">
        <v>130</v>
      </c>
    </row>
    <row r="15" spans="2:5" x14ac:dyDescent="0.3">
      <c r="C15" s="2" t="s">
        <v>137</v>
      </c>
      <c r="D15" s="2">
        <v>4.55</v>
      </c>
      <c r="E15" t="s">
        <v>108</v>
      </c>
    </row>
    <row r="16" spans="2:5" x14ac:dyDescent="0.3">
      <c r="C16" s="2" t="s">
        <v>122</v>
      </c>
      <c r="D16" s="2">
        <v>4.8499999999999996</v>
      </c>
      <c r="E16" t="s">
        <v>108</v>
      </c>
    </row>
    <row r="18" spans="2:15" x14ac:dyDescent="0.3">
      <c r="B18" t="s">
        <v>138</v>
      </c>
    </row>
    <row r="19" spans="2:15" x14ac:dyDescent="0.3">
      <c r="C19" s="2" t="s">
        <v>139</v>
      </c>
      <c r="D19" s="2"/>
      <c r="E19" s="2"/>
      <c r="F19" s="2"/>
      <c r="G19" s="2"/>
      <c r="H19" s="2"/>
      <c r="I19" s="2"/>
    </row>
    <row r="20" spans="2:15" x14ac:dyDescent="0.3">
      <c r="C20" s="2" t="s">
        <v>140</v>
      </c>
      <c r="D20" s="2"/>
      <c r="E20" s="2"/>
      <c r="F20" s="2"/>
      <c r="G20" s="2"/>
      <c r="H20" s="2"/>
      <c r="I20" s="2"/>
    </row>
    <row r="21" spans="2:15" x14ac:dyDescent="0.3">
      <c r="C21" s="2" t="s">
        <v>141</v>
      </c>
      <c r="D21" s="2"/>
      <c r="E21" s="2"/>
      <c r="F21" s="2"/>
      <c r="G21" s="2"/>
      <c r="H21" s="2"/>
      <c r="I21" s="2"/>
    </row>
    <row r="22" spans="2:15" x14ac:dyDescent="0.3">
      <c r="C22" s="2" t="s">
        <v>142</v>
      </c>
      <c r="D22" s="2"/>
      <c r="E22" s="2"/>
      <c r="F22" s="2"/>
      <c r="G22" s="2"/>
      <c r="H22" s="2"/>
      <c r="I22" s="2"/>
    </row>
    <row r="23" spans="2:15" x14ac:dyDescent="0.3">
      <c r="C23" s="2" t="s">
        <v>143</v>
      </c>
      <c r="D23" s="2"/>
      <c r="E23" s="2"/>
      <c r="F23" s="2"/>
      <c r="G23" s="2"/>
      <c r="H23" s="2"/>
      <c r="I23" s="2"/>
    </row>
    <row r="28" spans="2:15" x14ac:dyDescent="0.3">
      <c r="B28" t="s">
        <v>122</v>
      </c>
      <c r="C28" t="s">
        <v>123</v>
      </c>
      <c r="J28" t="s">
        <v>129</v>
      </c>
      <c r="K28" t="s">
        <v>123</v>
      </c>
    </row>
    <row r="30" spans="2:15" x14ac:dyDescent="0.3">
      <c r="B30" t="s">
        <v>104</v>
      </c>
      <c r="C30" t="s">
        <v>106</v>
      </c>
      <c r="D30" t="s">
        <v>124</v>
      </c>
      <c r="E30" t="s">
        <v>125</v>
      </c>
      <c r="F30" t="s">
        <v>126</v>
      </c>
      <c r="G30" t="s">
        <v>127</v>
      </c>
      <c r="H30" t="s">
        <v>128</v>
      </c>
      <c r="J30" t="s">
        <v>106</v>
      </c>
      <c r="K30" t="s">
        <v>124</v>
      </c>
      <c r="L30" t="s">
        <v>125</v>
      </c>
      <c r="M30" t="s">
        <v>126</v>
      </c>
      <c r="N30" t="s">
        <v>127</v>
      </c>
      <c r="O30" t="s">
        <v>128</v>
      </c>
    </row>
    <row r="31" spans="2:15" x14ac:dyDescent="0.3">
      <c r="B31">
        <v>0</v>
      </c>
      <c r="C31">
        <f>0</f>
        <v>0</v>
      </c>
      <c r="D31">
        <f>50</f>
        <v>50</v>
      </c>
      <c r="E31">
        <f>30</f>
        <v>30</v>
      </c>
      <c r="F31">
        <v>0</v>
      </c>
      <c r="G31">
        <f>-$C$6*SQRT(E31^2 + F31^2)*E31</f>
        <v>-90</v>
      </c>
      <c r="H31">
        <f>-$C$2*9.8+(-$C$6*SQRT(E31^2+F31^2)*F31)</f>
        <v>-19.600000000000001</v>
      </c>
      <c r="J31">
        <v>0</v>
      </c>
      <c r="K31">
        <v>50</v>
      </c>
      <c r="L31">
        <v>0</v>
      </c>
      <c r="M31">
        <v>0</v>
      </c>
      <c r="N31">
        <f>-$C$6*SQRT(L31^2 + M31^2)*L31</f>
        <v>0</v>
      </c>
      <c r="O31">
        <f>-$C$2*9.8+(-$C$6*SQRT(L31^2+M31^2)*M31)</f>
        <v>-19.600000000000001</v>
      </c>
    </row>
    <row r="32" spans="2:15" x14ac:dyDescent="0.3">
      <c r="B32">
        <v>0.01</v>
      </c>
      <c r="C32">
        <f>C31+E32*($B32-$B31)</f>
        <v>0.29550000000000004</v>
      </c>
      <c r="D32">
        <f>D31+F32*($B32-$B31)</f>
        <v>49.999020000000002</v>
      </c>
      <c r="E32">
        <f>E31+G31/$C$2*($B32-$B31)</f>
        <v>29.55</v>
      </c>
      <c r="F32">
        <f>F31+H31/$C$2*($B32-$B31)</f>
        <v>-9.8000000000000004E-2</v>
      </c>
      <c r="G32">
        <f t="shared" ref="G32:G95" si="0">-$C$6*SQRT(E32^2 + F32^2)*E32</f>
        <v>-87.320730198679627</v>
      </c>
      <c r="H32">
        <f t="shared" ref="H32:H95" si="1">-$C$2*9.8+(-$C$6*SQRT(E32^2+F32^2)*F32)</f>
        <v>-19.310408407462926</v>
      </c>
      <c r="J32">
        <f>J31+L32*($B32-$B31)</f>
        <v>0</v>
      </c>
      <c r="K32">
        <f>K31+M32*($B32-$B31)</f>
        <v>49.999020000000002</v>
      </c>
      <c r="L32">
        <f>L31+N31/$C$2*($B32-$B31)</f>
        <v>0</v>
      </c>
      <c r="M32">
        <f>M31+O31/$C$2*($B32-$B31)</f>
        <v>-9.8000000000000004E-2</v>
      </c>
      <c r="N32">
        <f t="shared" ref="N32:N95" si="2">-$C$6*SQRT(L32^2 + M32^2)*L32</f>
        <v>0</v>
      </c>
      <c r="O32">
        <f t="shared" ref="O32:O95" si="3">-$C$2*9.8+(-$C$6*SQRT(L32^2+M32^2)*M32)</f>
        <v>-19.599039600000001</v>
      </c>
    </row>
    <row r="33" spans="2:15" x14ac:dyDescent="0.3">
      <c r="B33">
        <v>0.02</v>
      </c>
      <c r="C33">
        <f>C32+E33*($B33-$B32)</f>
        <v>0.58663396349006613</v>
      </c>
      <c r="D33">
        <f>D32+F33*($B33-$B32)</f>
        <v>49.997074479579631</v>
      </c>
      <c r="E33">
        <f>E32+G32/$C$2*($B33-$B32)</f>
        <v>29.113396349006603</v>
      </c>
      <c r="F33">
        <f>F32+H32/$C$2*($B33-$B32)</f>
        <v>-0.19455204203731463</v>
      </c>
      <c r="G33">
        <f t="shared" si="0"/>
        <v>-84.760877201160184</v>
      </c>
      <c r="H33">
        <f t="shared" si="1"/>
        <v>-19.033580282194645</v>
      </c>
      <c r="J33">
        <f>J32+L33*($B33-$B32)</f>
        <v>0</v>
      </c>
      <c r="K33">
        <f>K32+M33*($B33-$B32)</f>
        <v>49.997060048020003</v>
      </c>
      <c r="L33">
        <f>L32+N32/$C$2*($B33-$B32)</f>
        <v>0</v>
      </c>
      <c r="M33">
        <f>M32+O32/$C$2*($B33-$B32)</f>
        <v>-0.19599519800000001</v>
      </c>
      <c r="N33">
        <f t="shared" si="2"/>
        <v>0</v>
      </c>
      <c r="O33">
        <f t="shared" si="3"/>
        <v>-19.596158588236097</v>
      </c>
    </row>
    <row r="34" spans="2:15" x14ac:dyDescent="0.3">
      <c r="B34">
        <v>0.03</v>
      </c>
      <c r="C34">
        <f>C33+E34*($B34-$B33)</f>
        <v>0.87352988312007418</v>
      </c>
      <c r="D34">
        <f>D33+F34*($B34-$B33)</f>
        <v>49.994177280145145</v>
      </c>
      <c r="E34">
        <f>E33+G33/$C$2*($B34-$B33)</f>
        <v>28.689591963000801</v>
      </c>
      <c r="F34">
        <f>F33+H33/$C$2*($B34-$B33)</f>
        <v>-0.28971994344828783</v>
      </c>
      <c r="G34">
        <f t="shared" si="0"/>
        <v>-82.313465475637258</v>
      </c>
      <c r="H34">
        <f t="shared" si="1"/>
        <v>-18.768762923035318</v>
      </c>
      <c r="J34">
        <f>J33+L34*($B34-$B33)</f>
        <v>0</v>
      </c>
      <c r="K34">
        <f>K33+M34*($B34-$B33)</f>
        <v>49.994120288110594</v>
      </c>
      <c r="L34">
        <f>L33+N33/$C$2*($B34-$B33)</f>
        <v>0</v>
      </c>
      <c r="M34">
        <f>M33+O33/$C$2*($B34-$B33)</f>
        <v>-0.29397599094118049</v>
      </c>
      <c r="N34">
        <f t="shared" si="2"/>
        <v>0</v>
      </c>
      <c r="O34">
        <f t="shared" si="3"/>
        <v>-19.591357811675017</v>
      </c>
    </row>
    <row r="35" spans="2:15" x14ac:dyDescent="0.3">
      <c r="B35">
        <v>0.04</v>
      </c>
      <c r="C35">
        <f>C34+E35*($B35-$B34)</f>
        <v>1.1563101294763003</v>
      </c>
      <c r="D35">
        <f>D34+F35*($B35-$B34)</f>
        <v>49.990341642564509</v>
      </c>
      <c r="E35">
        <f>E34+G34/$C$2*($B35-$B34)</f>
        <v>28.278024635622614</v>
      </c>
      <c r="F35">
        <f>F34+H34/$C$2*($B35-$B34)</f>
        <v>-0.38356375806346443</v>
      </c>
      <c r="G35">
        <f t="shared" si="0"/>
        <v>-79.972023448797216</v>
      </c>
      <c r="H35">
        <f t="shared" si="1"/>
        <v>-18.515257686871141</v>
      </c>
      <c r="J35">
        <f>J34+L35*($B35-$B34)</f>
        <v>0</v>
      </c>
      <c r="K35">
        <f>K34+M35*($B35-$B34)</f>
        <v>49.990200960310595</v>
      </c>
      <c r="L35">
        <f>L34+N34/$C$2*($B35-$B34)</f>
        <v>0</v>
      </c>
      <c r="M35">
        <f>M34+O34/$C$2*($B35-$B34)</f>
        <v>-0.39193277999955556</v>
      </c>
      <c r="N35">
        <f t="shared" si="2"/>
        <v>0</v>
      </c>
      <c r="O35">
        <f t="shared" si="3"/>
        <v>-19.584638869596183</v>
      </c>
    </row>
    <row r="36" spans="2:15" x14ac:dyDescent="0.3">
      <c r="B36">
        <v>0.05</v>
      </c>
      <c r="C36">
        <f>C35+E36*($B36-$B35)</f>
        <v>1.4350917746600866</v>
      </c>
      <c r="D36">
        <f>D35+F36*($B36-$B35)</f>
        <v>49.98558024209953</v>
      </c>
      <c r="E36">
        <f>E35+G35/$C$2*($B36-$B35)</f>
        <v>27.878164518378629</v>
      </c>
      <c r="F36">
        <f>F35+H35/$C$2*($B36-$B35)</f>
        <v>-0.47614004649782016</v>
      </c>
      <c r="G36">
        <f t="shared" si="0"/>
        <v>-77.730540332045237</v>
      </c>
      <c r="H36">
        <f t="shared" si="1"/>
        <v>-18.272415357058335</v>
      </c>
      <c r="J36">
        <f>J35+L36*($B36-$B35)</f>
        <v>0</v>
      </c>
      <c r="K36">
        <f>K35+M36*($B36-$B35)</f>
        <v>49.985302400567122</v>
      </c>
      <c r="L36">
        <f>L35+N35/$C$2*($B36-$B35)</f>
        <v>0</v>
      </c>
      <c r="M36">
        <f>M35+O35/$C$2*($B36-$B35)</f>
        <v>-0.48985597434753647</v>
      </c>
      <c r="N36">
        <f t="shared" si="2"/>
        <v>0</v>
      </c>
      <c r="O36">
        <f t="shared" si="3"/>
        <v>-19.576004112439605</v>
      </c>
    </row>
    <row r="37" spans="2:15" x14ac:dyDescent="0.3">
      <c r="B37">
        <v>0.06</v>
      </c>
      <c r="C37">
        <f>C36+E37*($B37-$B36)</f>
        <v>1.7099868928272706</v>
      </c>
      <c r="D37">
        <f>D36+F37*($B37-$B36)</f>
        <v>49.979905220866698</v>
      </c>
      <c r="E37">
        <f>E36+G36/$C$2*($B37-$B36)</f>
        <v>27.489511816718402</v>
      </c>
      <c r="F37">
        <f>F36+H36/$C$2*($B37-$B36)</f>
        <v>-0.56750212328311178</v>
      </c>
      <c r="G37">
        <f t="shared" si="0"/>
        <v>-75.583427209794067</v>
      </c>
      <c r="H37">
        <f t="shared" si="1"/>
        <v>-18.039631969001146</v>
      </c>
      <c r="J37">
        <f>J36+L37*($B37-$B36)</f>
        <v>0</v>
      </c>
      <c r="K37">
        <f>K36+M37*($B37-$B36)</f>
        <v>49.979425040618025</v>
      </c>
      <c r="L37">
        <f>L36+N36/$C$2*($B37-$B36)</f>
        <v>0</v>
      </c>
      <c r="M37">
        <f>M36+O36/$C$2*($B37-$B36)</f>
        <v>-0.58773599490973449</v>
      </c>
      <c r="N37">
        <f t="shared" si="2"/>
        <v>0</v>
      </c>
      <c r="O37">
        <f t="shared" si="3"/>
        <v>-19.565456640028749</v>
      </c>
    </row>
    <row r="38" spans="2:15" x14ac:dyDescent="0.3">
      <c r="B38">
        <v>7.0000000000000007E-2</v>
      </c>
      <c r="C38">
        <f>C37+E38*($B38-$B37)</f>
        <v>1.9811028396339652</v>
      </c>
      <c r="D38">
        <f>D37+F38*($B38-$B37)</f>
        <v>49.973328218035419</v>
      </c>
      <c r="E38">
        <f>E37+G37/$C$2*($B38-$B37)</f>
        <v>27.11159468066943</v>
      </c>
      <c r="F38">
        <f>F37+H37/$C$2*($B38-$B37)</f>
        <v>-0.65770028312811757</v>
      </c>
      <c r="G38">
        <f t="shared" si="0"/>
        <v>-73.525481914860976</v>
      </c>
      <c r="H38">
        <f t="shared" si="1"/>
        <v>-17.816345041960428</v>
      </c>
      <c r="J38">
        <f>J37+L38*($B38-$B37)</f>
        <v>0</v>
      </c>
      <c r="K38">
        <f>K37+M38*($B38-$B37)</f>
        <v>49.972569407836929</v>
      </c>
      <c r="L38">
        <f>L37+N37/$C$2*($B38-$B37)</f>
        <v>0</v>
      </c>
      <c r="M38">
        <f>M37+O37/$C$2*($B38-$B37)</f>
        <v>-0.68556327810987838</v>
      </c>
      <c r="N38">
        <f t="shared" si="2"/>
        <v>0</v>
      </c>
      <c r="O38">
        <f t="shared" si="3"/>
        <v>-19.553000299170726</v>
      </c>
    </row>
    <row r="39" spans="2:15" x14ac:dyDescent="0.3">
      <c r="B39">
        <v>0.08</v>
      </c>
      <c r="C39">
        <f>C38+E39*($B39-$B38)</f>
        <v>2.2485425123449163</v>
      </c>
      <c r="D39">
        <f>D38+F39*($B39-$B38)</f>
        <v>49.965860397952042</v>
      </c>
      <c r="E39">
        <f>E38+G38/$C$2*($B39-$B38)</f>
        <v>26.743967271095126</v>
      </c>
      <c r="F39">
        <f>F38+H38/$C$2*($B39-$B38)</f>
        <v>-0.74678200833791963</v>
      </c>
      <c r="G39">
        <f t="shared" si="0"/>
        <v>-71.551857274829771</v>
      </c>
      <c r="H39">
        <f t="shared" si="1"/>
        <v>-17.602030172473455</v>
      </c>
      <c r="J39">
        <f>J38+L39*($B39-$B38)</f>
        <v>0</v>
      </c>
      <c r="K39">
        <f>K38+M39*($B39-$B38)</f>
        <v>49.964736125040872</v>
      </c>
      <c r="L39">
        <f>L38+N38/$C$2*($B39-$B38)</f>
        <v>0</v>
      </c>
      <c r="M39">
        <f>M38+O38/$C$2*($B39-$B38)</f>
        <v>-0.78332827960573193</v>
      </c>
      <c r="N39">
        <f t="shared" si="2"/>
        <v>0</v>
      </c>
      <c r="O39">
        <f t="shared" si="3"/>
        <v>-19.538639680636994</v>
      </c>
    </row>
    <row r="40" spans="2:15" x14ac:dyDescent="0.3">
      <c r="B40">
        <v>0.09</v>
      </c>
      <c r="C40">
        <f>C39+E40*($B40-$B39)</f>
        <v>2.5124045921921261</v>
      </c>
      <c r="D40">
        <f>D39+F40*($B40-$B39)</f>
        <v>49.957512476360037</v>
      </c>
      <c r="E40">
        <f>E39+G39/$C$2*($B40-$B39)</f>
        <v>26.386207984720979</v>
      </c>
      <c r="F40">
        <f>F39+H39/$C$2*($B40-$B39)</f>
        <v>-0.83479215920028682</v>
      </c>
      <c r="G40">
        <f t="shared" si="0"/>
        <v>-69.658032364052715</v>
      </c>
      <c r="H40">
        <f t="shared" si="1"/>
        <v>-17.396197950213121</v>
      </c>
      <c r="J40">
        <f>J39+L40*($B40-$B39)</f>
        <v>0</v>
      </c>
      <c r="K40">
        <f>K39+M40*($B40-$B39)</f>
        <v>49.955925910260781</v>
      </c>
      <c r="L40">
        <f>L39+N39/$C$2*($B40-$B39)</f>
        <v>0</v>
      </c>
      <c r="M40">
        <f>M39+O39/$C$2*($B40-$B39)</f>
        <v>-0.88102147800891684</v>
      </c>
      <c r="N40">
        <f t="shared" si="2"/>
        <v>0</v>
      </c>
      <c r="O40">
        <f t="shared" si="3"/>
        <v>-19.522380115528701</v>
      </c>
    </row>
    <row r="41" spans="2:15" x14ac:dyDescent="0.3">
      <c r="B41">
        <v>0.1</v>
      </c>
      <c r="C41">
        <f>C40+E41*($B41-$B40)</f>
        <v>2.7727837704211336</v>
      </c>
      <c r="D41">
        <f>D40+F41*($B41-$B40)</f>
        <v>49.948294744870523</v>
      </c>
      <c r="E41">
        <f>E40+G40/$C$2*($B41-$B40)</f>
        <v>26.037917822900717</v>
      </c>
      <c r="F41">
        <f>F40+H40/$C$2*($B41-$B40)</f>
        <v>-0.92177314895135254</v>
      </c>
      <c r="G41">
        <f t="shared" si="0"/>
        <v>-67.839786439973466</v>
      </c>
      <c r="H41">
        <f t="shared" si="1"/>
        <v>-17.19839116183234</v>
      </c>
      <c r="J41">
        <f>J40+L41*($B41-$B40)</f>
        <v>0</v>
      </c>
      <c r="K41">
        <f>K40+M41*($B41-$B40)</f>
        <v>49.946139576474913</v>
      </c>
      <c r="L41">
        <f>L40+N40/$C$2*($B41-$B40)</f>
        <v>0</v>
      </c>
      <c r="M41">
        <f>M40+O40/$C$2*($B41-$B40)</f>
        <v>-0.97863337858656041</v>
      </c>
      <c r="N41">
        <f t="shared" si="2"/>
        <v>0</v>
      </c>
      <c r="O41">
        <f t="shared" si="3"/>
        <v>-19.504227671031625</v>
      </c>
    </row>
    <row r="42" spans="2:15" x14ac:dyDescent="0.3">
      <c r="B42">
        <v>0.11</v>
      </c>
      <c r="C42">
        <f>C41+E42*($B42-$B41)</f>
        <v>3.0297709593281419</v>
      </c>
      <c r="D42">
        <f>D41+F42*($B42-$B41)</f>
        <v>49.938217093822921</v>
      </c>
      <c r="E42">
        <f>E41+G41/$C$2*($B42-$B41)</f>
        <v>25.698718890700849</v>
      </c>
      <c r="F42">
        <f>F41+H41/$C$2*($B42-$B41)</f>
        <v>-1.0077651047605143</v>
      </c>
      <c r="G42">
        <f t="shared" si="0"/>
        <v>-66.093175280640054</v>
      </c>
      <c r="H42">
        <f t="shared" si="1"/>
        <v>-17.00818225243318</v>
      </c>
      <c r="J42">
        <f>J41+L42*($B42-$B41)</f>
        <v>0</v>
      </c>
      <c r="K42">
        <f>K41+M42*($B42-$B41)</f>
        <v>49.935378031305497</v>
      </c>
      <c r="L42">
        <f>L41+N41/$C$2*($B42-$B41)</f>
        <v>0</v>
      </c>
      <c r="M42">
        <f>M41+O41/$C$2*($B42-$B41)</f>
        <v>-1.0761545169417186</v>
      </c>
      <c r="N42">
        <f t="shared" si="2"/>
        <v>0</v>
      </c>
      <c r="O42">
        <f t="shared" si="3"/>
        <v>-19.484189145566596</v>
      </c>
    </row>
    <row r="43" spans="2:15" x14ac:dyDescent="0.3">
      <c r="B43">
        <v>0.12</v>
      </c>
      <c r="C43">
        <f>C42+E43*($B43-$B42)</f>
        <v>3.2834534894711185</v>
      </c>
      <c r="D43">
        <f>D42+F43*($B43-$B42)</f>
        <v>49.927289033662696</v>
      </c>
      <c r="E43">
        <f>E42+G42/$C$2*($B43-$B42)</f>
        <v>25.36825301429765</v>
      </c>
      <c r="F43">
        <f>F42+H42/$C$2*($B43-$B42)</f>
        <v>-1.0928060160226802</v>
      </c>
      <c r="G43">
        <f t="shared" si="0"/>
        <v>-64.414509673480765</v>
      </c>
      <c r="H43">
        <f t="shared" si="1"/>
        <v>-16.825171017860104</v>
      </c>
      <c r="J43">
        <f>J42+L43*($B43-$B42)</f>
        <v>0</v>
      </c>
      <c r="K43">
        <f>K42+M43*($B43-$B42)</f>
        <v>49.923642276678798</v>
      </c>
      <c r="L43">
        <f>L42+N42/$C$2*($B43-$B42)</f>
        <v>0</v>
      </c>
      <c r="M43">
        <f>M42+O42/$C$2*($B43-$B42)</f>
        <v>-1.1735754626695516</v>
      </c>
      <c r="N43">
        <f t="shared" si="2"/>
        <v>0</v>
      </c>
      <c r="O43">
        <f t="shared" si="3"/>
        <v>-19.462272063341995</v>
      </c>
    </row>
    <row r="44" spans="2:15" x14ac:dyDescent="0.3">
      <c r="B44">
        <v>0.13</v>
      </c>
      <c r="C44">
        <f>C43+E44*($B44-$B43)</f>
        <v>3.5339152941304213</v>
      </c>
      <c r="D44">
        <f>D43+F44*($B44-$B43)</f>
        <v>49.915519714951579</v>
      </c>
      <c r="E44">
        <f>E43+G43/$C$2*($B44-$B43)</f>
        <v>25.046180465930245</v>
      </c>
      <c r="F44">
        <f>F43+H43/$C$2*($B44-$B43)</f>
        <v>-1.1769318711119809</v>
      </c>
      <c r="G44">
        <f t="shared" si="0"/>
        <v>-62.800335834344288</v>
      </c>
      <c r="H44">
        <f t="shared" si="1"/>
        <v>-16.648982504118102</v>
      </c>
      <c r="J44">
        <f>J43+L44*($B44-$B43)</f>
        <v>0</v>
      </c>
      <c r="K44">
        <f>K43+M44*($B44-$B43)</f>
        <v>49.910933408448933</v>
      </c>
      <c r="L44">
        <f>L43+N43/$C$2*($B44-$B43)</f>
        <v>0</v>
      </c>
      <c r="M44">
        <f>M43+O43/$C$2*($B44-$B43)</f>
        <v>-1.2708868229862618</v>
      </c>
      <c r="N44">
        <f t="shared" si="2"/>
        <v>0</v>
      </c>
      <c r="O44">
        <f t="shared" si="3"/>
        <v>-19.43848466831599</v>
      </c>
    </row>
    <row r="45" spans="2:15" x14ac:dyDescent="0.3">
      <c r="B45">
        <v>0.14000000000000001</v>
      </c>
      <c r="C45">
        <f>C44+E45*($B45-$B44)</f>
        <v>3.7812370819980066</v>
      </c>
      <c r="D45">
        <f>D44+F45*($B45-$B44)</f>
        <v>49.902917947115256</v>
      </c>
      <c r="E45">
        <f>E44+G44/$C$2*($B45-$B44)</f>
        <v>24.732178786758524</v>
      </c>
      <c r="F45">
        <f>F44+H44/$C$2*($B45-$B44)</f>
        <v>-1.2601767836325715</v>
      </c>
      <c r="G45">
        <f t="shared" si="0"/>
        <v>-61.247417561056594</v>
      </c>
      <c r="H45">
        <f t="shared" si="1"/>
        <v>-16.479265092923537</v>
      </c>
      <c r="J45">
        <f>J44+L45*($B45-$B44)</f>
        <v>0</v>
      </c>
      <c r="K45">
        <f>K44+M45*($B45-$B44)</f>
        <v>49.897252615985657</v>
      </c>
      <c r="L45">
        <f>L44+N44/$C$2*($B45-$B44)</f>
        <v>0</v>
      </c>
      <c r="M45">
        <f>M44+O44/$C$2*($B45-$B44)</f>
        <v>-1.3680792463278417</v>
      </c>
      <c r="N45">
        <f t="shared" si="2"/>
        <v>0</v>
      </c>
      <c r="O45">
        <f t="shared" si="3"/>
        <v>-19.412835917576707</v>
      </c>
    </row>
    <row r="46" spans="2:15" x14ac:dyDescent="0.3">
      <c r="B46">
        <v>0.15</v>
      </c>
      <c r="C46">
        <f>C45+E46*($B46-$B45)</f>
        <v>4.0254964989875388</v>
      </c>
      <c r="D46">
        <f>D45+F46*($B46-$B45)</f>
        <v>49.889492216024287</v>
      </c>
      <c r="E46">
        <f>E45+G45/$C$2*($B46-$B45)</f>
        <v>24.425941698953242</v>
      </c>
      <c r="F46">
        <f>F45+H45/$C$2*($B46-$B45)</f>
        <v>-1.3425731090971891</v>
      </c>
      <c r="G46">
        <f t="shared" si="0"/>
        <v>-59.75271994782792</v>
      </c>
      <c r="H46">
        <f t="shared" si="1"/>
        <v>-16.315688754763269</v>
      </c>
      <c r="J46">
        <f>J45+L46*($B46-$B45)</f>
        <v>0</v>
      </c>
      <c r="K46">
        <f>K45+M46*($B46-$B45)</f>
        <v>49.8826011817265</v>
      </c>
      <c r="L46">
        <f>L45+N45/$C$2*($B46-$B45)</f>
        <v>0</v>
      </c>
      <c r="M46">
        <f>M45+O45/$C$2*($B46-$B45)</f>
        <v>-1.465143425915725</v>
      </c>
      <c r="N46">
        <f t="shared" si="2"/>
        <v>0</v>
      </c>
      <c r="O46">
        <f t="shared" si="3"/>
        <v>-19.385335474149596</v>
      </c>
    </row>
    <row r="47" spans="2:15" x14ac:dyDescent="0.3">
      <c r="B47">
        <v>0.16</v>
      </c>
      <c r="C47">
        <f>C46+E47*($B47-$B46)</f>
        <v>4.2667682799796802</v>
      </c>
      <c r="D47">
        <f>D46+F47*($B47-$B46)</f>
        <v>49.875250700495577</v>
      </c>
      <c r="E47">
        <f>E46+G46/$C$2*($B47-$B46)</f>
        <v>24.127178099214103</v>
      </c>
      <c r="F47">
        <f>F46+H46/$C$2*($B47-$B46)</f>
        <v>-1.4241515528710056</v>
      </c>
      <c r="G47">
        <f t="shared" si="0"/>
        <v>-58.313394506189155</v>
      </c>
      <c r="H47">
        <f t="shared" si="1"/>
        <v>-16.157943452911557</v>
      </c>
      <c r="J47">
        <f>J46+L47*($B47-$B46)</f>
        <v>0</v>
      </c>
      <c r="K47">
        <f>K46+M47*($B47-$B46)</f>
        <v>49.866980480693634</v>
      </c>
      <c r="L47">
        <f>L46+N46/$C$2*($B47-$B46)</f>
        <v>0</v>
      </c>
      <c r="M47">
        <f>M46+O46/$C$2*($B47-$B46)</f>
        <v>-1.562070103286473</v>
      </c>
      <c r="N47">
        <f t="shared" si="2"/>
        <v>0</v>
      </c>
      <c r="O47">
        <f t="shared" si="3"/>
        <v>-19.355993699241861</v>
      </c>
    </row>
    <row r="48" spans="2:15" x14ac:dyDescent="0.3">
      <c r="B48">
        <v>0.17</v>
      </c>
      <c r="C48">
        <f>C47+E48*($B48-$B47)</f>
        <v>4.505124391246512</v>
      </c>
      <c r="D48">
        <f>D47+F48*($B48-$B47)</f>
        <v>49.860201287794219</v>
      </c>
      <c r="E48">
        <f>E47+G47/$C$2*($B48-$B47)</f>
        <v>23.835611126683155</v>
      </c>
      <c r="F48">
        <f>F47+H47/$C$2*($B48-$B47)</f>
        <v>-1.5049412701355633</v>
      </c>
      <c r="G48">
        <f t="shared" si="0"/>
        <v>-56.926765555113683</v>
      </c>
      <c r="H48">
        <f t="shared" si="1"/>
        <v>-16.005737683674663</v>
      </c>
      <c r="J48">
        <f>J47+L48*($B48-$B47)</f>
        <v>0</v>
      </c>
      <c r="K48">
        <f>K47+M48*($B48-$B47)</f>
        <v>49.850391979975804</v>
      </c>
      <c r="L48">
        <f>L47+N47/$C$2*($B48-$B47)</f>
        <v>0</v>
      </c>
      <c r="M48">
        <f>M47+O47/$C$2*($B48-$B47)</f>
        <v>-1.6588500717826824</v>
      </c>
      <c r="N48">
        <f t="shared" si="2"/>
        <v>0</v>
      </c>
      <c r="O48">
        <f t="shared" si="3"/>
        <v>-19.324821643934662</v>
      </c>
    </row>
    <row r="49" spans="2:15" x14ac:dyDescent="0.3">
      <c r="B49">
        <v>0.18</v>
      </c>
      <c r="C49">
        <f>C48+E49*($B49-$B48)</f>
        <v>4.7406341642355878</v>
      </c>
      <c r="D49">
        <f>D48+F49*($B49-$B48)</f>
        <v>49.844351588208681</v>
      </c>
      <c r="E49">
        <f>E48+G48/$C$2*($B49-$B48)</f>
        <v>23.550977298907586</v>
      </c>
      <c r="F49">
        <f>F48+H48/$C$2*($B49-$B48)</f>
        <v>-1.5849699585539365</v>
      </c>
      <c r="G49">
        <f t="shared" si="0"/>
        <v>-55.590317757905751</v>
      </c>
      <c r="H49">
        <f t="shared" si="1"/>
        <v>-15.858797139733351</v>
      </c>
      <c r="J49">
        <f>J48+L49*($B49-$B48)</f>
        <v>0</v>
      </c>
      <c r="K49">
        <f>K48+M49*($B49-$B48)</f>
        <v>49.832837238175777</v>
      </c>
      <c r="L49">
        <f>L48+N48/$C$2*($B49-$B48)</f>
        <v>0</v>
      </c>
      <c r="M49">
        <f>M48+O48/$C$2*($B49-$B48)</f>
        <v>-1.7554741800023554</v>
      </c>
      <c r="N49">
        <f t="shared" si="2"/>
        <v>0</v>
      </c>
      <c r="O49">
        <f t="shared" si="3"/>
        <v>-19.291831040334507</v>
      </c>
    </row>
    <row r="50" spans="2:15" x14ac:dyDescent="0.3">
      <c r="B50">
        <v>0.19</v>
      </c>
      <c r="C50">
        <f>C49+E50*($B50-$B49)</f>
        <v>4.9733644213367683</v>
      </c>
      <c r="D50">
        <f>D49+F50*($B50-$B49)</f>
        <v>49.827708948766158</v>
      </c>
      <c r="E50">
        <f>E49+G49/$C$2*($B50-$B49)</f>
        <v>23.273025710118056</v>
      </c>
      <c r="F50">
        <f>F49+H49/$C$2*($B50-$B49)</f>
        <v>-1.6642639442526033</v>
      </c>
      <c r="G50">
        <f t="shared" si="0"/>
        <v>-54.30168469657891</v>
      </c>
      <c r="H50">
        <f t="shared" si="1"/>
        <v>-15.716863484862657</v>
      </c>
      <c r="J50">
        <f>J49+L50*($B50-$B49)</f>
        <v>0</v>
      </c>
      <c r="K50">
        <f>K49+M50*($B50-$B49)</f>
        <v>49.814317904823739</v>
      </c>
      <c r="L50">
        <f>L49+N49/$C$2*($B50-$B49)</f>
        <v>0</v>
      </c>
      <c r="M50">
        <f>M49+O49/$C$2*($B50-$B49)</f>
        <v>-1.8519333352040281</v>
      </c>
      <c r="N50">
        <f t="shared" si="2"/>
        <v>0</v>
      </c>
      <c r="O50">
        <f t="shared" si="3"/>
        <v>-19.25703429219601</v>
      </c>
    </row>
    <row r="51" spans="2:15" x14ac:dyDescent="0.3">
      <c r="B51">
        <v>0.2</v>
      </c>
      <c r="C51">
        <f>C50+E51*($B51-$B50)</f>
        <v>5.2033795942031205</v>
      </c>
      <c r="D51">
        <f>D50+F51*($B51-$B50)</f>
        <v>49.810280466149386</v>
      </c>
      <c r="E51">
        <f>E50+G50/$C$2*($B51-$B50)</f>
        <v>23.00151728663516</v>
      </c>
      <c r="F51">
        <f>F50+H50/$C$2*($B51-$B50)</f>
        <v>-1.7428482616769165</v>
      </c>
      <c r="G51">
        <f t="shared" si="0"/>
        <v>-53.058638386039476</v>
      </c>
      <c r="H51">
        <f t="shared" si="1"/>
        <v>-15.579693229551264</v>
      </c>
      <c r="J51">
        <f>J50+L51*($B51-$B50)</f>
        <v>0</v>
      </c>
      <c r="K51">
        <f>K50+M51*($B51-$B50)</f>
        <v>49.794835719757089</v>
      </c>
      <c r="L51">
        <f>L50+N50/$C$2*($B51-$B50)</f>
        <v>0</v>
      </c>
      <c r="M51">
        <f>M50+O50/$C$2*($B51-$B50)</f>
        <v>-1.9482185066650082</v>
      </c>
      <c r="N51">
        <f t="shared" si="2"/>
        <v>0</v>
      </c>
      <c r="O51">
        <f t="shared" si="3"/>
        <v>-19.220444465028798</v>
      </c>
    </row>
    <row r="52" spans="2:15" x14ac:dyDescent="0.3">
      <c r="B52">
        <v>0.21</v>
      </c>
      <c r="C52">
        <f>C51+E52*($B52-$B51)</f>
        <v>5.4307418351501697</v>
      </c>
      <c r="D52">
        <f>D51+F52*($B52-$B51)</f>
        <v>49.792072998871141</v>
      </c>
      <c r="E52">
        <f>E51+G51/$C$2*($B52-$B51)</f>
        <v>22.736224094704962</v>
      </c>
      <c r="F52">
        <f>F51+H51/$C$2*($B52-$B51)</f>
        <v>-1.8207467278246727</v>
      </c>
      <c r="G52">
        <f t="shared" si="0"/>
        <v>-51.859079640629687</v>
      </c>
      <c r="H52">
        <f t="shared" si="1"/>
        <v>-15.447056698140763</v>
      </c>
      <c r="J52">
        <f>J51+L52*($B52-$B51)</f>
        <v>0</v>
      </c>
      <c r="K52">
        <f>K51+M52*($B52-$B51)</f>
        <v>49.774392512467188</v>
      </c>
      <c r="L52">
        <f>L51+N51/$C$2*($B52-$B51)</f>
        <v>0</v>
      </c>
      <c r="M52">
        <f>M51+O51/$C$2*($B52-$B51)</f>
        <v>-2.0443207289901522</v>
      </c>
      <c r="N52">
        <f t="shared" si="2"/>
        <v>0</v>
      </c>
      <c r="O52">
        <f t="shared" si="3"/>
        <v>-19.182075275702118</v>
      </c>
    </row>
    <row r="53" spans="2:15" x14ac:dyDescent="0.3">
      <c r="B53">
        <v>0.22</v>
      </c>
      <c r="C53">
        <f>C52+E53*($B53-$B52)</f>
        <v>5.6555111221151879</v>
      </c>
      <c r="D53">
        <f>D52+F53*($B53-$B52)</f>
        <v>49.773093178757989</v>
      </c>
      <c r="E53">
        <f>E52+G52/$C$2*($B53-$B52)</f>
        <v>22.476928696501812</v>
      </c>
      <c r="F53">
        <f>F52+H52/$C$2*($B53-$B52)</f>
        <v>-1.8979820113153767</v>
      </c>
      <c r="G53">
        <f t="shared" si="0"/>
        <v>-50.701029214644898</v>
      </c>
      <c r="H53">
        <f t="shared" si="1"/>
        <v>-15.318737079076644</v>
      </c>
      <c r="J53">
        <f>J52+L53*($B53-$B52)</f>
        <v>0</v>
      </c>
      <c r="K53">
        <f>K52+M53*($B53-$B52)</f>
        <v>49.752990201413503</v>
      </c>
      <c r="L53">
        <f>L52+N52/$C$2*($B53-$B52)</f>
        <v>0</v>
      </c>
      <c r="M53">
        <f>M52+O52/$C$2*($B53-$B52)</f>
        <v>-2.1402311053686627</v>
      </c>
      <c r="N53">
        <f t="shared" si="2"/>
        <v>0</v>
      </c>
      <c r="O53">
        <f t="shared" si="3"/>
        <v>-19.141941081561246</v>
      </c>
    </row>
    <row r="54" spans="2:15" x14ac:dyDescent="0.3">
      <c r="B54">
        <v>0.23</v>
      </c>
      <c r="C54">
        <f>C53+E54*($B54-$B53)</f>
        <v>5.8777453576194736</v>
      </c>
      <c r="D54">
        <f>D53+F54*($B54-$B53)</f>
        <v>49.753347421790885</v>
      </c>
      <c r="E54">
        <f>E53+G53/$C$2*($B54-$B53)</f>
        <v>22.223423550428588</v>
      </c>
      <c r="F54">
        <f>F53+H53/$C$2*($B54-$B53)</f>
        <v>-1.9745756967107599</v>
      </c>
      <c r="G54">
        <f t="shared" si="0"/>
        <v>-49.582619646466704</v>
      </c>
      <c r="H54">
        <f t="shared" si="1"/>
        <v>-15.19452955072359</v>
      </c>
      <c r="J54">
        <f>J53+L54*($B54-$B53)</f>
        <v>0</v>
      </c>
      <c r="K54">
        <f>K53+M54*($B54-$B53)</f>
        <v>49.730630793305735</v>
      </c>
      <c r="L54">
        <f>L53+N53/$C$2*($B54-$B53)</f>
        <v>0</v>
      </c>
      <c r="M54">
        <f>M53+O53/$C$2*($B54-$B53)</f>
        <v>-2.2359408107764689</v>
      </c>
      <c r="N54">
        <f t="shared" si="2"/>
        <v>0</v>
      </c>
      <c r="O54">
        <f t="shared" si="3"/>
        <v>-19.100056869070428</v>
      </c>
    </row>
    <row r="55" spans="2:15" x14ac:dyDescent="0.3">
      <c r="B55">
        <v>0.24</v>
      </c>
      <c r="C55">
        <f>C54+E55*($B55-$B54)</f>
        <v>6.0975004621414355</v>
      </c>
      <c r="D55">
        <f>D54+F55*($B55-$B54)</f>
        <v>49.73284193834624</v>
      </c>
      <c r="E55">
        <f>E54+G54/$C$2*($B55-$B54)</f>
        <v>21.975510452196254</v>
      </c>
      <c r="F55">
        <f>F54+H54/$C$2*($B55-$B54)</f>
        <v>-2.0505483444643779</v>
      </c>
      <c r="G55">
        <f t="shared" si="0"/>
        <v>-48.502087743077169</v>
      </c>
      <c r="H55">
        <f t="shared" si="1"/>
        <v>-15.074240475961588</v>
      </c>
      <c r="J55">
        <f>J54+L55*($B55-$B54)</f>
        <v>0</v>
      </c>
      <c r="K55">
        <f>K54+M55*($B55-$B54)</f>
        <v>49.70731638235452</v>
      </c>
      <c r="L55">
        <f>L54+N54/$C$2*($B55-$B54)</f>
        <v>0</v>
      </c>
      <c r="M55">
        <f>M54+O54/$C$2*($B55-$B54)</f>
        <v>-2.331441095121821</v>
      </c>
      <c r="N55">
        <f t="shared" si="2"/>
        <v>0</v>
      </c>
      <c r="O55">
        <f t="shared" si="3"/>
        <v>-19.056438241997718</v>
      </c>
    </row>
    <row r="56" spans="2:15" x14ac:dyDescent="0.3">
      <c r="B56">
        <v>0.25</v>
      </c>
      <c r="C56">
        <f>C55+E56*($B56-$B55)</f>
        <v>6.3148304622762446</v>
      </c>
      <c r="D56">
        <f>D55+F56*($B56-$B55)</f>
        <v>49.711582742877802</v>
      </c>
      <c r="E56">
        <f>E55+G55/$C$2*($B56-$B55)</f>
        <v>21.733000013480869</v>
      </c>
      <c r="F56">
        <f>F55+H55/$C$2*($B56-$B55)</f>
        <v>-2.125919546844186</v>
      </c>
      <c r="G56">
        <f t="shared" si="0"/>
        <v>-47.457767648049838</v>
      </c>
      <c r="H56">
        <f t="shared" si="1"/>
        <v>-14.957686659458137</v>
      </c>
      <c r="J56">
        <f>J55+L56*($B56-$B55)</f>
        <v>0</v>
      </c>
      <c r="K56">
        <f>K55+M56*($B56-$B55)</f>
        <v>49.683049149491204</v>
      </c>
      <c r="L56">
        <f>L55+N55/$C$2*($B56-$B55)</f>
        <v>0</v>
      </c>
      <c r="M56">
        <f>M55+O55/$C$2*($B56-$B55)</f>
        <v>-2.4267232863318098</v>
      </c>
      <c r="N56">
        <f t="shared" si="2"/>
        <v>0</v>
      </c>
      <c r="O56">
        <f t="shared" si="3"/>
        <v>-19.011101409157497</v>
      </c>
    </row>
    <row r="57" spans="2:15" x14ac:dyDescent="0.3">
      <c r="B57">
        <v>0.26</v>
      </c>
      <c r="C57">
        <f>C56+E57*($B57-$B56)</f>
        <v>6.5297875740286511</v>
      </c>
      <c r="D57">
        <f>D56+F57*($B57-$B56)</f>
        <v>49.68957566307639</v>
      </c>
      <c r="E57">
        <f>E56+G56/$C$2*($B57-$B56)</f>
        <v>21.495711175240618</v>
      </c>
      <c r="F57">
        <f>F56+H56/$C$2*($B57-$B56)</f>
        <v>-2.2007079801414768</v>
      </c>
      <c r="G57">
        <f t="shared" si="0"/>
        <v>-46.448084441745699</v>
      </c>
      <c r="H57">
        <f t="shared" si="1"/>
        <v>-14.84469466211598</v>
      </c>
      <c r="J57">
        <f>J56+L57*($B57-$B56)</f>
        <v>0</v>
      </c>
      <c r="K57">
        <f>K56+M57*($B57-$B56)</f>
        <v>49.657831361557427</v>
      </c>
      <c r="L57">
        <f>L56+N56/$C$2*($B57-$B56)</f>
        <v>0</v>
      </c>
      <c r="M57">
        <f>M56+O56/$C$2*($B57-$B56)</f>
        <v>-2.5217787933775972</v>
      </c>
      <c r="N57">
        <f t="shared" si="2"/>
        <v>0</v>
      </c>
      <c r="O57">
        <f t="shared" si="3"/>
        <v>-18.964063171727105</v>
      </c>
    </row>
    <row r="58" spans="2:15" x14ac:dyDescent="0.3">
      <c r="B58">
        <v>0.27</v>
      </c>
      <c r="C58">
        <f>C57+E58*($B58-$B57)</f>
        <v>6.7424222815589703</v>
      </c>
      <c r="D58">
        <f>D57+F58*($B58-$B57)</f>
        <v>49.666826348541868</v>
      </c>
      <c r="E58">
        <f>E57+G57/$C$2*($B58-$B57)</f>
        <v>21.263470753031889</v>
      </c>
      <c r="F58">
        <f>F57+H57/$C$2*($B58-$B57)</f>
        <v>-2.2749314534520568</v>
      </c>
      <c r="G58">
        <f t="shared" si="0"/>
        <v>-45.471548227463003</v>
      </c>
      <c r="H58">
        <f t="shared" si="1"/>
        <v>-14.735100167734007</v>
      </c>
      <c r="J58">
        <f>J57+L58*($B58-$B57)</f>
        <v>0</v>
      </c>
      <c r="K58">
        <f>K57+M58*($B58-$B57)</f>
        <v>49.631665370465065</v>
      </c>
      <c r="L58">
        <f>L57+N57/$C$2*($B58-$B57)</f>
        <v>0</v>
      </c>
      <c r="M58">
        <f>M57+O57/$C$2*($B58-$B57)</f>
        <v>-2.6165991092362328</v>
      </c>
      <c r="N58">
        <f t="shared" si="2"/>
        <v>0</v>
      </c>
      <c r="O58">
        <f t="shared" si="3"/>
        <v>-18.915340910154416</v>
      </c>
    </row>
    <row r="59" spans="2:15" x14ac:dyDescent="0.3">
      <c r="B59">
        <v>0.28000000000000003</v>
      </c>
      <c r="C59">
        <f>C58+E59*($B59-$B58)</f>
        <v>6.9527834116779159</v>
      </c>
      <c r="D59">
        <f>D58+F59*($B59-$B58)</f>
        <v>49.643340278998963</v>
      </c>
      <c r="E59">
        <f>E58+G58/$C$2*($B59-$B58)</f>
        <v>21.036113011894574</v>
      </c>
      <c r="F59">
        <f>F58+H58/$C$2*($B59-$B58)</f>
        <v>-2.3486069542907271</v>
      </c>
      <c r="G59">
        <f t="shared" si="0"/>
        <v>-44.526748661767492</v>
      </c>
      <c r="H59">
        <f t="shared" si="1"/>
        <v>-14.628747397399344</v>
      </c>
      <c r="J59">
        <f>J58+L59*($B59-$B58)</f>
        <v>0</v>
      </c>
      <c r="K59">
        <f>K58+M59*($B59-$B58)</f>
        <v>49.604553612327194</v>
      </c>
      <c r="L59">
        <f>L58+N58/$C$2*($B59-$B58)</f>
        <v>0</v>
      </c>
      <c r="M59">
        <f>M58+O58/$C$2*($B59-$B58)</f>
        <v>-2.7111758137870048</v>
      </c>
      <c r="N59">
        <f t="shared" si="2"/>
        <v>0</v>
      </c>
      <c r="O59">
        <f t="shared" si="3"/>
        <v>-18.864952570673637</v>
      </c>
    </row>
    <row r="60" spans="2:15" x14ac:dyDescent="0.3">
      <c r="B60">
        <v>0.28999999999999998</v>
      </c>
      <c r="C60">
        <f>C59+E60*($B60-$B59)</f>
        <v>7.1609182043637727</v>
      </c>
      <c r="D60">
        <f>D59+F60*($B60-$B59)</f>
        <v>49.619122772086186</v>
      </c>
      <c r="E60">
        <f>E59+G59/$C$2*($B60-$B59)</f>
        <v>20.813479268585738</v>
      </c>
      <c r="F60">
        <f>F59+H59/$C$2*($B60-$B59)</f>
        <v>-2.4217506912777234</v>
      </c>
      <c r="G60">
        <f t="shared" si="0"/>
        <v>-43.61234989123254</v>
      </c>
      <c r="H60">
        <f t="shared" si="1"/>
        <v>-14.525488567557739</v>
      </c>
      <c r="J60">
        <f>J59+L60*($B60-$B59)</f>
        <v>0</v>
      </c>
      <c r="K60">
        <f>K59+M60*($B60-$B59)</f>
        <v>49.57649860656079</v>
      </c>
      <c r="L60">
        <f>L59+N59/$C$2*($B60-$B59)</f>
        <v>0</v>
      </c>
      <c r="M60">
        <f>M59+O59/$C$2*($B60-$B59)</f>
        <v>-2.8055005766403727</v>
      </c>
      <c r="N60">
        <f t="shared" si="2"/>
        <v>0</v>
      </c>
      <c r="O60">
        <f t="shared" si="3"/>
        <v>-18.812916651447054</v>
      </c>
    </row>
    <row r="61" spans="2:15" x14ac:dyDescent="0.3">
      <c r="B61">
        <v>0.3</v>
      </c>
      <c r="C61">
        <f>C60+E61*($B61-$B60)</f>
        <v>7.366872379555069</v>
      </c>
      <c r="D61">
        <f>D60+F61*($B61-$B60)</f>
        <v>49.594178990745029</v>
      </c>
      <c r="E61">
        <f>E60+G60/$C$2*($B61-$B60)</f>
        <v>20.595417519129576</v>
      </c>
      <c r="F61">
        <f>F60+H60/$C$2*($B61-$B60)</f>
        <v>-2.4943781341155122</v>
      </c>
      <c r="G61">
        <f t="shared" si="0"/>
        <v>-42.727085861397804</v>
      </c>
      <c r="H61">
        <f t="shared" si="1"/>
        <v>-14.425183388093267</v>
      </c>
      <c r="J61">
        <f>J60+L61*($B61-$B60)</f>
        <v>0</v>
      </c>
      <c r="K61">
        <f>K60+M61*($B61-$B60)</f>
        <v>49.547502954961814</v>
      </c>
      <c r="L61">
        <f>L60+N60/$C$2*($B61-$B60)</f>
        <v>0</v>
      </c>
      <c r="M61">
        <f>M60+O60/$C$2*($B61-$B60)</f>
        <v>-2.899565159897608</v>
      </c>
      <c r="N61">
        <f t="shared" si="2"/>
        <v>0</v>
      </c>
      <c r="O61">
        <f t="shared" si="3"/>
        <v>-18.759252188350796</v>
      </c>
    </row>
    <row r="62" spans="2:15" x14ac:dyDescent="0.3">
      <c r="B62">
        <v>0.31</v>
      </c>
      <c r="C62">
        <f>C61+E62*($B62-$B61)</f>
        <v>7.5706902004532948</v>
      </c>
      <c r="D62">
        <f>D61+F62*($B62-$B61)</f>
        <v>49.568513950234468</v>
      </c>
      <c r="E62">
        <f>E61+G61/$C$2*($B62-$B61)</f>
        <v>20.381782089822586</v>
      </c>
      <c r="F62">
        <f>F61+H61/$C$2*($B62-$B61)</f>
        <v>-2.5665040510559787</v>
      </c>
      <c r="G62">
        <f t="shared" si="0"/>
        <v>-41.869755966961591</v>
      </c>
      <c r="H62">
        <f t="shared" si="1"/>
        <v>-14.327698597092228</v>
      </c>
      <c r="J62">
        <f>J61+L62*($B62-$B61)</f>
        <v>0</v>
      </c>
      <c r="K62">
        <f>K61+M62*($B62-$B61)</f>
        <v>49.517569340753418</v>
      </c>
      <c r="L62">
        <f>L61+N61/$C$2*($B62-$B61)</f>
        <v>0</v>
      </c>
      <c r="M62">
        <f>M61+O61/$C$2*($B62-$B61)</f>
        <v>-2.9933614208393622</v>
      </c>
      <c r="N62">
        <f t="shared" si="2"/>
        <v>0</v>
      </c>
      <c r="O62">
        <f t="shared" si="3"/>
        <v>-18.703978740423057</v>
      </c>
    </row>
    <row r="63" spans="2:15" x14ac:dyDescent="0.3">
      <c r="B63">
        <v>0.32</v>
      </c>
      <c r="C63">
        <f>C62+E63*($B63-$B62)</f>
        <v>7.7724145335531727</v>
      </c>
      <c r="D63">
        <f>D62+F63*($B63-$B62)</f>
        <v>49.542132524794056</v>
      </c>
      <c r="E63">
        <f>E62+G62/$C$2*($B63-$B62)</f>
        <v>20.172433309987778</v>
      </c>
      <c r="F63">
        <f>F62+H62/$C$2*($B63-$B62)</f>
        <v>-2.6381425440414397</v>
      </c>
      <c r="G63">
        <f t="shared" si="0"/>
        <v>-41.039221015097951</v>
      </c>
      <c r="H63">
        <f t="shared" si="1"/>
        <v>-14.232907529274414</v>
      </c>
      <c r="J63">
        <f>J62+L63*($B63-$B62)</f>
        <v>0</v>
      </c>
      <c r="K63">
        <f>K62+M63*($B63-$B62)</f>
        <v>49.486700527608001</v>
      </c>
      <c r="L63">
        <f>L62+N62/$C$2*($B63-$B62)</f>
        <v>0</v>
      </c>
      <c r="M63">
        <f>M62+O62/$C$2*($B63-$B62)</f>
        <v>-3.0868813145414777</v>
      </c>
      <c r="N63">
        <f t="shared" si="2"/>
        <v>0</v>
      </c>
      <c r="O63">
        <f t="shared" si="3"/>
        <v>-18.64711637499347</v>
      </c>
    </row>
    <row r="64" spans="2:15" x14ac:dyDescent="0.3">
      <c r="B64">
        <v>0.33</v>
      </c>
      <c r="C64">
        <f>C63+E64*($B64-$B63)</f>
        <v>7.9720869056022954</v>
      </c>
      <c r="D64">
        <f>D63+F64*($B64-$B63)</f>
        <v>49.515039453977181</v>
      </c>
      <c r="E64">
        <f>E63+G63/$C$2*($B64-$B63)</f>
        <v>19.967237204912287</v>
      </c>
      <c r="F64">
        <f>F63+H63/$C$2*($B64-$B63)</f>
        <v>-2.709307081687812</v>
      </c>
      <c r="G64">
        <f t="shared" si="0"/>
        <v>-40.234399476370697</v>
      </c>
      <c r="H64">
        <f t="shared" si="1"/>
        <v>-14.140689715351815</v>
      </c>
      <c r="J64">
        <f>J63+L64*($B64-$B63)</f>
        <v>0</v>
      </c>
      <c r="K64">
        <f>K63+M64*($B64-$B63)</f>
        <v>49.454899358643836</v>
      </c>
      <c r="L64">
        <f>L63+N63/$C$2*($B64-$B63)</f>
        <v>0</v>
      </c>
      <c r="M64">
        <f>M63+O63/$C$2*($B64-$B63)</f>
        <v>-3.180116896416445</v>
      </c>
      <c r="N64">
        <f t="shared" si="2"/>
        <v>0</v>
      </c>
      <c r="O64">
        <f t="shared" si="3"/>
        <v>-18.588685652512666</v>
      </c>
    </row>
    <row r="65" spans="2:15" x14ac:dyDescent="0.3">
      <c r="B65">
        <v>0.34</v>
      </c>
      <c r="C65">
        <f>C64+E65*($B65-$B64)</f>
        <v>8.1697475576775993</v>
      </c>
      <c r="D65">
        <f>D64+F65*($B65-$B64)</f>
        <v>49.487239348674535</v>
      </c>
      <c r="E65">
        <f>E64+G64/$C$2*($B65-$B64)</f>
        <v>19.766065207530435</v>
      </c>
      <c r="F65">
        <f>F64+H64/$C$2*($B65-$B64)</f>
        <v>-2.7800105302645712</v>
      </c>
      <c r="G65">
        <f t="shared" si="0"/>
        <v>-39.454264000037831</v>
      </c>
      <c r="H65">
        <f t="shared" si="1"/>
        <v>-14.050930509823644</v>
      </c>
      <c r="J65">
        <f>J64+L65*($B65-$B64)</f>
        <v>0</v>
      </c>
      <c r="K65">
        <f>K64+M65*($B65-$B64)</f>
        <v>49.422168755397045</v>
      </c>
      <c r="L65">
        <f>L64+N64/$C$2*($B65-$B64)</f>
        <v>0</v>
      </c>
      <c r="M65">
        <f>M64+O64/$C$2*($B65-$B64)</f>
        <v>-3.2730603246790082</v>
      </c>
      <c r="N65">
        <f t="shared" si="2"/>
        <v>0</v>
      </c>
      <c r="O65">
        <f t="shared" si="3"/>
        <v>-18.528707611101215</v>
      </c>
    </row>
    <row r="66" spans="2:15" x14ac:dyDescent="0.3">
      <c r="B66">
        <v>0.35000000000000003</v>
      </c>
      <c r="C66">
        <f>C65+E66*($B66-$B65)</f>
        <v>8.3654354965529016</v>
      </c>
      <c r="D66">
        <f>D65+F66*($B66-$B65)</f>
        <v>49.458736696846401</v>
      </c>
      <c r="E66">
        <f>E65+G65/$C$2*($B66-$B65)</f>
        <v>19.568793887530244</v>
      </c>
      <c r="F66">
        <f>F65+H65/$C$2*($B66-$B65)</f>
        <v>-2.8502651828136893</v>
      </c>
      <c r="G66">
        <f t="shared" si="0"/>
        <v>-38.697838172627684</v>
      </c>
      <c r="H66">
        <f t="shared" si="1"/>
        <v>-13.96352074494051</v>
      </c>
      <c r="J66">
        <f>J65+L66*($B66-$B65)</f>
        <v>0</v>
      </c>
      <c r="K66">
        <f>K65+M66*($B66-$B65)</f>
        <v>49.388511716769699</v>
      </c>
      <c r="L66">
        <f>L65+N65/$C$2*($B66-$B65)</f>
        <v>0</v>
      </c>
      <c r="M66">
        <f>M65+O65/$C$2*($B66-$B65)</f>
        <v>-3.3657038627345144</v>
      </c>
      <c r="N66">
        <f t="shared" si="2"/>
        <v>0</v>
      </c>
      <c r="O66">
        <f t="shared" si="3"/>
        <v>-18.467203750837399</v>
      </c>
    </row>
    <row r="67" spans="2:15" x14ac:dyDescent="0.3">
      <c r="B67">
        <v>0.36</v>
      </c>
      <c r="C67">
        <f>C66+E67*($B67-$B66)</f>
        <v>8.5591885435195714</v>
      </c>
      <c r="D67">
        <f>D66+F67*($B67-$B66)</f>
        <v>49.42953586898102</v>
      </c>
      <c r="E67">
        <f>E66+G66/$C$2*($B67-$B66)</f>
        <v>19.375304696667108</v>
      </c>
      <c r="F67">
        <f>F66+H66/$C$2*($B67-$B66)</f>
        <v>-2.9200827865383916</v>
      </c>
      <c r="G67">
        <f t="shared" si="0"/>
        <v>-37.96419350055023</v>
      </c>
      <c r="H67">
        <f t="shared" si="1"/>
        <v>-13.878356408772296</v>
      </c>
      <c r="J67">
        <f>J66+L67*($B67-$B66)</f>
        <v>0</v>
      </c>
      <c r="K67">
        <f>K66+M67*($B67-$B66)</f>
        <v>49.35393131795481</v>
      </c>
      <c r="L67">
        <f>L66+N66/$C$2*($B67-$B66)</f>
        <v>0</v>
      </c>
      <c r="M67">
        <f>M66+O66/$C$2*($B67-$B66)</f>
        <v>-3.458039881488701</v>
      </c>
      <c r="N67">
        <f t="shared" si="2"/>
        <v>0</v>
      </c>
      <c r="O67">
        <f t="shared" si="3"/>
        <v>-18.404196017803361</v>
      </c>
    </row>
    <row r="68" spans="2:15" x14ac:dyDescent="0.3">
      <c r="B68">
        <v>0.37</v>
      </c>
      <c r="C68">
        <f>C67+E68*($B68-$B67)</f>
        <v>8.7510433808112147</v>
      </c>
      <c r="D68">
        <f>D67+F68*($B68-$B67)</f>
        <v>49.399641123295197</v>
      </c>
      <c r="E68">
        <f>E67+G67/$C$2*($B68-$B67)</f>
        <v>19.185483729164357</v>
      </c>
      <c r="F68">
        <f>F67+H67/$C$2*($B68-$B67)</f>
        <v>-2.9894745685822532</v>
      </c>
      <c r="G68">
        <f t="shared" si="0"/>
        <v>-37.252446599203282</v>
      </c>
      <c r="H68">
        <f t="shared" si="1"/>
        <v>-13.795338345496216</v>
      </c>
      <c r="J68">
        <f>J67+L68*($B68-$B67)</f>
        <v>0</v>
      </c>
      <c r="K68">
        <f>K67+M68*($B68-$B67)</f>
        <v>49.318430709339033</v>
      </c>
      <c r="L68">
        <f>L67+N67/$C$2*($B68-$B67)</f>
        <v>0</v>
      </c>
      <c r="M68">
        <f>M67+O67/$C$2*($B68-$B67)</f>
        <v>-3.5500608615777178</v>
      </c>
      <c r="N68">
        <f t="shared" si="2"/>
        <v>0</v>
      </c>
      <c r="O68">
        <f t="shared" si="3"/>
        <v>-18.339706787909407</v>
      </c>
    </row>
    <row r="69" spans="2:15" x14ac:dyDescent="0.3">
      <c r="B69">
        <v>0.38</v>
      </c>
      <c r="C69">
        <f>C68+E69*($B69-$B68)</f>
        <v>8.9410355957728989</v>
      </c>
      <c r="D69">
        <f>D68+F69*($B69-$B68)</f>
        <v>49.369056610692098</v>
      </c>
      <c r="E69">
        <f>E68+G68/$C$2*($B69-$B68)</f>
        <v>18.999221496168339</v>
      </c>
      <c r="F69">
        <f>F68+H68/$C$2*($B69-$B68)</f>
        <v>-3.0584512603097345</v>
      </c>
      <c r="G69">
        <f t="shared" si="0"/>
        <v>-36.561756572565862</v>
      </c>
      <c r="H69">
        <f t="shared" si="1"/>
        <v>-13.714371976185788</v>
      </c>
      <c r="J69">
        <f>J68+L69*($B69-$B68)</f>
        <v>0</v>
      </c>
      <c r="K69">
        <f>K68+M69*($B69-$B68)</f>
        <v>49.282013115383862</v>
      </c>
      <c r="L69">
        <f>L68+N68/$C$2*($B69-$B68)</f>
        <v>0</v>
      </c>
      <c r="M69">
        <f>M68+O68/$C$2*($B69-$B68)</f>
        <v>-3.6417593955172651</v>
      </c>
      <c r="N69">
        <f t="shared" si="2"/>
        <v>0</v>
      </c>
      <c r="O69">
        <f t="shared" si="3"/>
        <v>-18.273758850516174</v>
      </c>
    </row>
    <row r="70" spans="2:15" x14ac:dyDescent="0.3">
      <c r="B70">
        <v>0.39</v>
      </c>
      <c r="C70">
        <f>C69+E70*($B70-$B69)</f>
        <v>9.1291997229059536</v>
      </c>
      <c r="D70">
        <f>D69+F70*($B70-$B69)</f>
        <v>49.33778637949019</v>
      </c>
      <c r="E70">
        <f>E69+G69/$C$2*($B70-$B69)</f>
        <v>18.81641271330551</v>
      </c>
      <c r="F70">
        <f>F69+H69/$C$2*($B70-$B69)</f>
        <v>-3.1270231201906635</v>
      </c>
      <c r="G70">
        <f t="shared" si="0"/>
        <v>-35.891322568655362</v>
      </c>
      <c r="H70">
        <f t="shared" si="1"/>
        <v>-13.635367038529946</v>
      </c>
      <c r="J70">
        <f>J69+L70*($B70-$B69)</f>
        <v>0</v>
      </c>
      <c r="K70">
        <f>K69+M70*($B70-$B69)</f>
        <v>49.244681833486162</v>
      </c>
      <c r="L70">
        <f>L69+N69/$C$2*($B70-$B69)</f>
        <v>0</v>
      </c>
      <c r="M70">
        <f>M69+O69/$C$2*($B70-$B69)</f>
        <v>-3.7331281897698463</v>
      </c>
      <c r="N70">
        <f t="shared" si="2"/>
        <v>0</v>
      </c>
      <c r="O70">
        <f t="shared" si="3"/>
        <v>-18.206375391874573</v>
      </c>
    </row>
    <row r="71" spans="2:15" x14ac:dyDescent="0.3">
      <c r="B71">
        <v>0.4</v>
      </c>
      <c r="C71">
        <f>C70+E71*($B71-$B70)</f>
        <v>9.3155692839105768</v>
      </c>
      <c r="D71">
        <f>D70+F71*($B71-$B70)</f>
        <v>49.305834379936357</v>
      </c>
      <c r="E71">
        <f>E70+G70/$C$2*($B71-$B70)</f>
        <v>18.636956100462232</v>
      </c>
      <c r="F71">
        <f>F70+H70/$C$2*($B71-$B70)</f>
        <v>-3.1951999553833135</v>
      </c>
      <c r="G71">
        <f t="shared" si="0"/>
        <v>-35.240381497478062</v>
      </c>
      <c r="H71">
        <f t="shared" si="1"/>
        <v>-13.558237344045677</v>
      </c>
      <c r="J71">
        <f>J70+L71*($B71-$B70)</f>
        <v>0</v>
      </c>
      <c r="K71">
        <f>K70+M71*($B71-$B70)</f>
        <v>49.206440232818871</v>
      </c>
      <c r="L71">
        <f>L70+N70/$C$2*($B71-$B70)</f>
        <v>0</v>
      </c>
      <c r="M71">
        <f>M70+O70/$C$2*($B71-$B70)</f>
        <v>-3.824160066729219</v>
      </c>
      <c r="N71">
        <f t="shared" si="2"/>
        <v>0</v>
      </c>
      <c r="O71">
        <f t="shared" si="3"/>
        <v>-18.137579978403359</v>
      </c>
    </row>
    <row r="72" spans="2:15" x14ac:dyDescent="0.3">
      <c r="B72">
        <v>0.41000000000000003</v>
      </c>
      <c r="C72">
        <f>C71+E72*($B72-$B71)</f>
        <v>9.5001768258403256</v>
      </c>
      <c r="D72">
        <f>D71+F72*($B72-$B71)</f>
        <v>49.273204468515324</v>
      </c>
      <c r="E72">
        <f>E71+G71/$C$2*($B72-$B71)</f>
        <v>18.460754192974843</v>
      </c>
      <c r="F72">
        <f>F71+H71/$C$2*($B72-$B71)</f>
        <v>-3.2629911421035418</v>
      </c>
      <c r="G72">
        <f t="shared" si="0"/>
        <v>-34.608205899237092</v>
      </c>
      <c r="H72">
        <f t="shared" si="1"/>
        <v>-13.482900551469358</v>
      </c>
      <c r="J72">
        <f>J71+L72*($B72-$B71)</f>
        <v>0</v>
      </c>
      <c r="K72">
        <f>K71+M72*($B72-$B71)</f>
        <v>49.167291753152661</v>
      </c>
      <c r="L72">
        <f>L71+N71/$C$2*($B72-$B71)</f>
        <v>0</v>
      </c>
      <c r="M72">
        <f>M71+O71/$C$2*($B72-$B71)</f>
        <v>-3.9148479666212359</v>
      </c>
      <c r="N72">
        <f t="shared" si="2"/>
        <v>0</v>
      </c>
      <c r="O72">
        <f t="shared" si="3"/>
        <v>-18.067396539824159</v>
      </c>
    </row>
    <row r="73" spans="2:15" x14ac:dyDescent="0.3">
      <c r="B73">
        <v>0.42</v>
      </c>
      <c r="C73">
        <f>C72+E73*($B73-$B72)</f>
        <v>9.6830539574751118</v>
      </c>
      <c r="D73">
        <f>D72+F73*($B73-$B72)</f>
        <v>49.239900412066717</v>
      </c>
      <c r="E73">
        <f>E72+G72/$C$2*($B73-$B72)</f>
        <v>18.287713163478656</v>
      </c>
      <c r="F73">
        <f>F72+H72/$C$2*($B73-$B72)</f>
        <v>-3.3304056448608881</v>
      </c>
      <c r="G73">
        <f t="shared" si="0"/>
        <v>-33.994101951590231</v>
      </c>
      <c r="H73">
        <f t="shared" si="1"/>
        <v>-13.409277955122015</v>
      </c>
      <c r="J73">
        <f>J72+L73*($B73-$B72)</f>
        <v>0</v>
      </c>
      <c r="K73">
        <f>K72+M73*($B73-$B72)</f>
        <v>49.127239903659458</v>
      </c>
      <c r="L73">
        <f>L72+N72/$C$2*($B73-$B72)</f>
        <v>0</v>
      </c>
      <c r="M73">
        <f>M72+O72/$C$2*($B73-$B72)</f>
        <v>-4.0051849493203564</v>
      </c>
      <c r="N73">
        <f t="shared" si="2"/>
        <v>0</v>
      </c>
      <c r="O73">
        <f t="shared" si="3"/>
        <v>-17.995849352173771</v>
      </c>
    </row>
    <row r="74" spans="2:15" x14ac:dyDescent="0.3">
      <c r="B74">
        <v>0.43</v>
      </c>
      <c r="C74">
        <f>C73+E74*($B74-$B73)</f>
        <v>9.864231384012319</v>
      </c>
      <c r="D74">
        <f>D73+F74*($B74-$B73)</f>
        <v>49.205925891720355</v>
      </c>
      <c r="E74">
        <f>E73+G73/$C$2*($B74-$B73)</f>
        <v>18.117742653720704</v>
      </c>
      <c r="F74">
        <f>F73+H73/$C$2*($B74-$B73)</f>
        <v>-3.397452034636498</v>
      </c>
      <c r="G74">
        <f t="shared" si="0"/>
        <v>-33.397407605683483</v>
      </c>
      <c r="H74">
        <f t="shared" si="1"/>
        <v>-13.337294287143873</v>
      </c>
      <c r="J74">
        <f>J73+L74*($B74-$B73)</f>
        <v>0</v>
      </c>
      <c r="K74">
        <f>K73+M74*($B74-$B73)</f>
        <v>49.086288261698648</v>
      </c>
      <c r="L74">
        <f>L73+N73/$C$2*($B74-$B73)</f>
        <v>0</v>
      </c>
      <c r="M74">
        <f>M73+O73/$C$2*($B74-$B73)</f>
        <v>-4.0951641960812255</v>
      </c>
      <c r="N74">
        <f t="shared" si="2"/>
        <v>0</v>
      </c>
      <c r="O74">
        <f t="shared" si="3"/>
        <v>-17.922963020713443</v>
      </c>
    </row>
    <row r="75" spans="2:15" x14ac:dyDescent="0.3">
      <c r="B75">
        <v>0.44</v>
      </c>
      <c r="C75">
        <f>C74+E75*($B75-$B74)</f>
        <v>10.043738940169241</v>
      </c>
      <c r="D75">
        <f>D74+F75*($B75-$B74)</f>
        <v>49.171284506659632</v>
      </c>
      <c r="E75">
        <f>E74+G74/$C$2*($B75-$B74)</f>
        <v>17.950755615692287</v>
      </c>
      <c r="F75">
        <f>F74+H74/$C$2*($B75-$B74)</f>
        <v>-3.4641385060722176</v>
      </c>
      <c r="G75">
        <f t="shared" si="0"/>
        <v>-32.817490841533697</v>
      </c>
      <c r="H75">
        <f t="shared" si="1"/>
        <v>-13.26687753258431</v>
      </c>
      <c r="J75">
        <f>J74+L75*($B75-$B74)</f>
        <v>0</v>
      </c>
      <c r="K75">
        <f>K74+M75*($B75-$B74)</f>
        <v>49.044440471586803</v>
      </c>
      <c r="L75">
        <f>L74+N74/$C$2*($B75-$B74)</f>
        <v>0</v>
      </c>
      <c r="M75">
        <f>M74+O74/$C$2*($B75-$B74)</f>
        <v>-4.1847790111847925</v>
      </c>
      <c r="N75">
        <f t="shared" si="2"/>
        <v>0</v>
      </c>
      <c r="O75">
        <f t="shared" si="3"/>
        <v>-17.848762462754724</v>
      </c>
    </row>
    <row r="76" spans="2:15" x14ac:dyDescent="0.3">
      <c r="B76">
        <v>0.45</v>
      </c>
      <c r="C76">
        <f>C75+E76*($B76-$B75)</f>
        <v>10.221605621784088</v>
      </c>
      <c r="D76">
        <f>D75+F76*($B76-$B75)</f>
        <v>49.135979777722277</v>
      </c>
      <c r="E76">
        <f>E75+G75/$C$2*($B76-$B75)</f>
        <v>17.78666816148462</v>
      </c>
      <c r="F76">
        <f>F75+H75/$C$2*($B76-$B75)</f>
        <v>-3.5304728937351393</v>
      </c>
      <c r="G76">
        <f t="shared" si="0"/>
        <v>-32.253748034104092</v>
      </c>
      <c r="H76">
        <f t="shared" si="1"/>
        <v>-13.197958756415968</v>
      </c>
      <c r="J76">
        <f>J75+L76*($B76-$B75)</f>
        <v>0</v>
      </c>
      <c r="K76">
        <f>K75+M76*($B76-$B75)</f>
        <v>49.00170024335182</v>
      </c>
      <c r="L76">
        <f>L75+N75/$C$2*($B76-$B75)</f>
        <v>0</v>
      </c>
      <c r="M76">
        <f>M75+O75/$C$2*($B76-$B75)</f>
        <v>-4.2740228234985658</v>
      </c>
      <c r="N76">
        <f t="shared" si="2"/>
        <v>0</v>
      </c>
      <c r="O76">
        <f t="shared" si="3"/>
        <v>-17.773272890421335</v>
      </c>
    </row>
    <row r="77" spans="2:15" x14ac:dyDescent="0.3">
      <c r="B77">
        <v>0.46</v>
      </c>
      <c r="C77">
        <f>C76+E77*($B77-$B76)</f>
        <v>10.397859615997229</v>
      </c>
      <c r="D77">
        <f>D76+F77*($B77-$B76)</f>
        <v>49.100015150847106</v>
      </c>
      <c r="E77">
        <f>E76+G76/$C$2*($B77-$B76)</f>
        <v>17.6253994213141</v>
      </c>
      <c r="F77">
        <f>F76+H76/$C$2*($B77-$B76)</f>
        <v>-3.596462687517219</v>
      </c>
      <c r="G77">
        <f t="shared" si="0"/>
        <v>-31.70560242211797</v>
      </c>
      <c r="H77">
        <f t="shared" si="1"/>
        <v>-13.130471941616786</v>
      </c>
      <c r="J77">
        <f>J76+L77*($B77-$B76)</f>
        <v>0</v>
      </c>
      <c r="K77">
        <f>K76+M77*($B77-$B76)</f>
        <v>48.958071351472313</v>
      </c>
      <c r="L77">
        <f>L76+N76/$C$2*($B77-$B76)</f>
        <v>0</v>
      </c>
      <c r="M77">
        <f>M76+O76/$C$2*($B77-$B76)</f>
        <v>-4.3628891879506728</v>
      </c>
      <c r="N77">
        <f t="shared" si="2"/>
        <v>0</v>
      </c>
      <c r="O77">
        <f t="shared" si="3"/>
        <v>-17.696519793366313</v>
      </c>
    </row>
    <row r="78" spans="2:15" x14ac:dyDescent="0.3">
      <c r="B78">
        <v>0.47000000000000003</v>
      </c>
      <c r="C78">
        <f>C77+E78*($B78-$B77)</f>
        <v>10.572528330089265</v>
      </c>
      <c r="D78">
        <f>D77+F78*($B78-$B77)</f>
        <v>49.063394000374856</v>
      </c>
      <c r="E78">
        <f>E77+G77/$C$2*($B78-$B77)</f>
        <v>17.46687140920351</v>
      </c>
      <c r="F78">
        <f>F77+H77/$C$2*($B78-$B77)</f>
        <v>-3.6621150472253028</v>
      </c>
      <c r="G78">
        <f t="shared" si="0"/>
        <v>-31.172502672294087</v>
      </c>
      <c r="H78">
        <f t="shared" si="1"/>
        <v>-13.06435383753222</v>
      </c>
      <c r="J78">
        <f>J77+L78*($B78-$B77)</f>
        <v>0</v>
      </c>
      <c r="K78">
        <f>K77+M78*($B78-$B77)</f>
        <v>48.913557633603141</v>
      </c>
      <c r="L78">
        <f>L77+N77/$C$2*($B78-$B77)</f>
        <v>0</v>
      </c>
      <c r="M78">
        <f>M77+O77/$C$2*($B78-$B77)</f>
        <v>-4.4513717869175045</v>
      </c>
      <c r="N78">
        <f t="shared" si="2"/>
        <v>0</v>
      </c>
      <c r="O78">
        <f t="shared" si="3"/>
        <v>-17.618528921463486</v>
      </c>
    </row>
    <row r="79" spans="2:15" x14ac:dyDescent="0.3">
      <c r="B79">
        <v>0.48</v>
      </c>
      <c r="C79">
        <f>C78+E79*($B79-$B78)</f>
        <v>10.745638419047683</v>
      </c>
      <c r="D79">
        <f>D78+F79*($B79-$B78)</f>
        <v>49.02611963221073</v>
      </c>
      <c r="E79">
        <f>E78+G78/$C$2*($B79-$B78)</f>
        <v>17.31100889584204</v>
      </c>
      <c r="F79">
        <f>F78+H78/$C$2*($B79-$B78)</f>
        <v>-3.7274368164129634</v>
      </c>
      <c r="G79">
        <f t="shared" si="0"/>
        <v>-30.653921532269372</v>
      </c>
      <c r="H79">
        <f t="shared" si="1"/>
        <v>-12.999543817792194</v>
      </c>
      <c r="J79">
        <f>J78+L79*($B79-$B78)</f>
        <v>0</v>
      </c>
      <c r="K79">
        <f>K78+M79*($B79-$B78)</f>
        <v>48.868162989287896</v>
      </c>
      <c r="L79">
        <f>L78+N78/$C$2*($B79-$B78)</f>
        <v>0</v>
      </c>
      <c r="M79">
        <f>M78+O78/$C$2*($B79-$B78)</f>
        <v>-4.5394644315248218</v>
      </c>
      <c r="N79">
        <f t="shared" si="2"/>
        <v>0</v>
      </c>
      <c r="O79">
        <f t="shared" si="3"/>
        <v>-17.539326267492104</v>
      </c>
    </row>
    <row r="80" spans="2:15" x14ac:dyDescent="0.3">
      <c r="B80">
        <v>0.49</v>
      </c>
      <c r="C80">
        <f>C79+E80*($B80-$B79)</f>
        <v>10.91721581192949</v>
      </c>
      <c r="D80">
        <f>D79+F80*($B80-$B79)</f>
        <v>48.988195286855714</v>
      </c>
      <c r="E80">
        <f>E79+G79/$C$2*($B80-$B79)</f>
        <v>17.157739288180693</v>
      </c>
      <c r="F80">
        <f>F79+H79/$C$2*($B80-$B79)</f>
        <v>-3.7924345355019247</v>
      </c>
      <c r="G80">
        <f t="shared" si="0"/>
        <v>-30.149354566005741</v>
      </c>
      <c r="H80">
        <f t="shared" si="1"/>
        <v>-12.935983747114236</v>
      </c>
      <c r="J80">
        <f>J79+L80*($B80-$B79)</f>
        <v>0</v>
      </c>
      <c r="K80">
        <f>K79+M80*($B80-$B79)</f>
        <v>48.821891378659274</v>
      </c>
      <c r="L80">
        <f>L79+N79/$C$2*($B80-$B79)</f>
        <v>0</v>
      </c>
      <c r="M80">
        <f>M79+O79/$C$2*($B80-$B79)</f>
        <v>-4.6271610628622826</v>
      </c>
      <c r="N80">
        <f t="shared" si="2"/>
        <v>0</v>
      </c>
      <c r="O80">
        <f t="shared" si="3"/>
        <v>-17.458938049833122</v>
      </c>
    </row>
    <row r="81" spans="2:15" x14ac:dyDescent="0.3">
      <c r="B81">
        <v>0.5</v>
      </c>
      <c r="C81">
        <f>C80+E81*($B81-$B80)</f>
        <v>11.087285737082997</v>
      </c>
      <c r="D81">
        <f>D80+F81*($B81-$B80)</f>
        <v>48.94962414231334</v>
      </c>
      <c r="E81">
        <f>E80+G80/$C$2*($B81-$B80)</f>
        <v>17.006992515350664</v>
      </c>
      <c r="F81">
        <f>F80+H80/$C$2*($B81-$B80)</f>
        <v>-3.8571144542374958</v>
      </c>
      <c r="G81">
        <f t="shared" si="0"/>
        <v>-29.65831896596244</v>
      </c>
      <c r="H81">
        <f t="shared" si="1"/>
        <v>-12.873617856376114</v>
      </c>
      <c r="J81">
        <f>J80+L81*($B81-$B80)</f>
        <v>0</v>
      </c>
      <c r="K81">
        <f>K80+M81*($B81-$B80)</f>
        <v>48.774746821128161</v>
      </c>
      <c r="L81">
        <f>L80+N80/$C$2*($B81-$B80)</f>
        <v>0</v>
      </c>
      <c r="M81">
        <f>M80+O80/$C$2*($B81-$B80)</f>
        <v>-4.7144557531114479</v>
      </c>
      <c r="N81">
        <f t="shared" si="2"/>
        <v>0</v>
      </c>
      <c r="O81">
        <f t="shared" si="3"/>
        <v>-17.377390695195437</v>
      </c>
    </row>
    <row r="82" spans="2:15" x14ac:dyDescent="0.3">
      <c r="B82">
        <v>0.51</v>
      </c>
      <c r="C82">
        <f>C81+E82*($B82-$B81)</f>
        <v>11.255872746288206</v>
      </c>
      <c r="D82">
        <f>D81+F82*($B82-$B81)</f>
        <v>48.910409316878145</v>
      </c>
      <c r="E82">
        <f>E81+G81/$C$2*($B82-$B81)</f>
        <v>16.858700920520853</v>
      </c>
      <c r="F82">
        <f>F81+H81/$C$2*($B82-$B81)</f>
        <v>-3.9214825435193763</v>
      </c>
      <c r="G82">
        <f t="shared" si="0"/>
        <v>-29.180352436758639</v>
      </c>
      <c r="H82">
        <f t="shared" si="1"/>
        <v>-12.812392625388794</v>
      </c>
      <c r="J82">
        <f>J81+L82*($B82-$B81)</f>
        <v>0</v>
      </c>
      <c r="K82">
        <f>K81+M82*($B82-$B81)</f>
        <v>48.726733394062286</v>
      </c>
      <c r="L82">
        <f>L81+N81/$C$2*($B82-$B81)</f>
        <v>0</v>
      </c>
      <c r="M82">
        <f>M81+O81/$C$2*($B82-$B81)</f>
        <v>-4.801342706587425</v>
      </c>
      <c r="N82">
        <f t="shared" si="2"/>
        <v>0</v>
      </c>
      <c r="O82">
        <f t="shared" si="3"/>
        <v>-17.294710821389977</v>
      </c>
    </row>
    <row r="83" spans="2:15" x14ac:dyDescent="0.3">
      <c r="B83">
        <v>0.52</v>
      </c>
      <c r="C83">
        <f>C82+E83*($B83-$B82)</f>
        <v>11.423000737871577</v>
      </c>
      <c r="D83">
        <f>D82+F83*($B83-$B82)</f>
        <v>48.87055387181168</v>
      </c>
      <c r="E83">
        <f>E82+G82/$C$2*($B83-$B82)</f>
        <v>16.712799158337059</v>
      </c>
      <c r="F83">
        <f>F82+H82/$C$2*($B83-$B82)</f>
        <v>-3.9855445066463204</v>
      </c>
      <c r="G83">
        <f t="shared" si="0"/>
        <v>-28.715012145455841</v>
      </c>
      <c r="H83">
        <f t="shared" si="1"/>
        <v>-12.752256672843828</v>
      </c>
      <c r="J83">
        <f>J82+L83*($B83-$B82)</f>
        <v>0</v>
      </c>
      <c r="K83">
        <f>K82+M83*($B83-$B82)</f>
        <v>48.677855231455339</v>
      </c>
      <c r="L83">
        <f>L82+N82/$C$2*($B83-$B82)</f>
        <v>0</v>
      </c>
      <c r="M83">
        <f>M82+O82/$C$2*($B83-$B82)</f>
        <v>-4.8878162606943754</v>
      </c>
      <c r="N83">
        <f t="shared" si="2"/>
        <v>0</v>
      </c>
      <c r="O83">
        <f t="shared" si="3"/>
        <v>-17.210925220169166</v>
      </c>
    </row>
    <row r="84" spans="2:15" x14ac:dyDescent="0.3">
      <c r="B84">
        <v>0.53</v>
      </c>
      <c r="C84">
        <f>C83+E84*($B84-$B83)</f>
        <v>11.588692978847675</v>
      </c>
      <c r="D84">
        <f>D83+F84*($B84-$B83)</f>
        <v>48.830060813911572</v>
      </c>
      <c r="E84">
        <f>E83+G83/$C$2*($B84-$B83)</f>
        <v>16.56922409760978</v>
      </c>
      <c r="F84">
        <f>F83+H83/$C$2*($B84-$B83)</f>
        <v>-4.04930579001054</v>
      </c>
      <c r="G84">
        <f t="shared" si="0"/>
        <v>-28.261873733961028</v>
      </c>
      <c r="H84">
        <f t="shared" si="1"/>
        <v>-12.6931606529491</v>
      </c>
      <c r="J84">
        <f>J83+L84*($B84-$B83)</f>
        <v>0</v>
      </c>
      <c r="K84">
        <f>K83+M84*($B84-$B83)</f>
        <v>48.628116522587391</v>
      </c>
      <c r="L84">
        <f>L83+N83/$C$2*($B84-$B83)</f>
        <v>0</v>
      </c>
      <c r="M84">
        <f>M83+O83/$C$2*($B84-$B83)</f>
        <v>-4.973870886795221</v>
      </c>
      <c r="N84">
        <f t="shared" si="2"/>
        <v>0</v>
      </c>
      <c r="O84">
        <f t="shared" si="3"/>
        <v>-17.126060840149094</v>
      </c>
    </row>
    <row r="85" spans="2:15" x14ac:dyDescent="0.3">
      <c r="B85">
        <v>0.54</v>
      </c>
      <c r="C85">
        <f>C84+E85*($B85-$B84)</f>
        <v>11.752972126137076</v>
      </c>
      <c r="D85">
        <f>D84+F85*($B85-$B84)</f>
        <v>48.78893309797882</v>
      </c>
      <c r="E85">
        <f>E84+G84/$C$2*($B85-$B84)</f>
        <v>16.427914728939975</v>
      </c>
      <c r="F85">
        <f>F84+H84/$C$2*($B85-$B84)</f>
        <v>-4.1127715932752853</v>
      </c>
      <c r="G85">
        <f t="shared" si="0"/>
        <v>-27.82053038939074</v>
      </c>
      <c r="H85">
        <f t="shared" si="1"/>
        <v>-12.63505715830307</v>
      </c>
      <c r="J85">
        <f>J84+L85*($B85-$B84)</f>
        <v>0</v>
      </c>
      <c r="K85">
        <f>K84+M85*($B85-$B84)</f>
        <v>48.577521510677428</v>
      </c>
      <c r="L85">
        <f>L84+N84/$C$2*($B85-$B84)</f>
        <v>0</v>
      </c>
      <c r="M85">
        <f>M84+O84/$C$2*($B85-$B84)</f>
        <v>-5.0595011909959666</v>
      </c>
      <c r="N85">
        <f t="shared" si="2"/>
        <v>0</v>
      </c>
      <c r="O85">
        <f t="shared" si="3"/>
        <v>-17.040144769831041</v>
      </c>
    </row>
    <row r="86" spans="2:15" x14ac:dyDescent="0.3">
      <c r="B86">
        <v>0.55000000000000004</v>
      </c>
      <c r="C86">
        <f>C85+E86*($B86-$B85)</f>
        <v>11.915860246907005</v>
      </c>
      <c r="D86">
        <f>D85+F86*($B86-$B85)</f>
        <v>48.747173629188154</v>
      </c>
      <c r="E86">
        <f>E85+G85/$C$2*($B86-$B85)</f>
        <v>16.288812076993022</v>
      </c>
      <c r="F86">
        <f>F85+H85/$C$2*($B86-$B85)</f>
        <v>-4.1759468790668004</v>
      </c>
      <c r="G86">
        <f t="shared" si="0"/>
        <v>-27.390591968547962</v>
      </c>
      <c r="H86">
        <f t="shared" si="1"/>
        <v>-12.577900628591124</v>
      </c>
      <c r="J86">
        <f>J85+L86*($B86-$B85)</f>
        <v>0</v>
      </c>
      <c r="K86">
        <f>K85+M86*($B86-$B85)</f>
        <v>48.526074491528981</v>
      </c>
      <c r="L86">
        <f>L85+N85/$C$2*($B86-$B85)</f>
        <v>0</v>
      </c>
      <c r="M86">
        <f>M85+O85/$C$2*($B86-$B85)</f>
        <v>-5.1447019148451218</v>
      </c>
      <c r="N86">
        <f t="shared" si="2"/>
        <v>0</v>
      </c>
      <c r="O86">
        <f t="shared" si="3"/>
        <v>-16.953204220738893</v>
      </c>
    </row>
    <row r="87" spans="2:15" x14ac:dyDescent="0.3">
      <c r="B87">
        <v>0.56000000000000005</v>
      </c>
      <c r="C87">
        <f>C86+E87*($B87-$B86)</f>
        <v>12.077378838078509</v>
      </c>
      <c r="D87">
        <f>D86+F87*($B87-$B86)</f>
        <v>48.704785265366056</v>
      </c>
      <c r="E87">
        <f>E86+G86/$C$2*($B87-$B86)</f>
        <v>16.151859117150281</v>
      </c>
      <c r="F87">
        <f>F86+H86/$C$2*($B87-$B86)</f>
        <v>-4.2388363822097563</v>
      </c>
      <c r="G87">
        <f t="shared" si="0"/>
        <v>-26.971684172949292</v>
      </c>
      <c r="H87">
        <f t="shared" si="1"/>
        <v>-12.521647264718105</v>
      </c>
      <c r="J87">
        <f>J86+L87*($B87-$B86)</f>
        <v>0</v>
      </c>
      <c r="K87">
        <f>K86+M87*($B87-$B86)</f>
        <v>48.473779812169489</v>
      </c>
      <c r="L87">
        <f>L86+N86/$C$2*($B87-$B86)</f>
        <v>0</v>
      </c>
      <c r="M87">
        <f>M86+O86/$C$2*($B87-$B86)</f>
        <v>-5.2294679359488168</v>
      </c>
      <c r="N87">
        <f t="shared" si="2"/>
        <v>0</v>
      </c>
      <c r="O87">
        <f t="shared" si="3"/>
        <v>-16.865266510688322</v>
      </c>
    </row>
    <row r="88" spans="2:15" x14ac:dyDescent="0.3">
      <c r="B88">
        <v>0.57000000000000006</v>
      </c>
      <c r="C88">
        <f>C87+E88*($B88-$B87)</f>
        <v>12.237548845041365</v>
      </c>
      <c r="D88">
        <f>D87+F88*($B88-$B87)</f>
        <v>48.661770819180724</v>
      </c>
      <c r="E88">
        <f>E87+G87/$C$2*($B88-$B87)</f>
        <v>16.017000696285535</v>
      </c>
      <c r="F88">
        <f>F87+H87/$C$2*($B88-$B87)</f>
        <v>-4.3014446185333473</v>
      </c>
      <c r="G88">
        <f t="shared" si="0"/>
        <v>-26.563447771102304</v>
      </c>
      <c r="H88">
        <f t="shared" si="1"/>
        <v>-12.466254948019222</v>
      </c>
      <c r="J88">
        <f>J87+L88*($B88-$B87)</f>
        <v>0</v>
      </c>
      <c r="K88">
        <f>K87+M88*($B88-$B87)</f>
        <v>48.42064186948447</v>
      </c>
      <c r="L88">
        <f>L87+N87/$C$2*($B88-$B87)</f>
        <v>0</v>
      </c>
      <c r="M88">
        <f>M87+O87/$C$2*($B88-$B87)</f>
        <v>-5.3137942685022583</v>
      </c>
      <c r="N88">
        <f t="shared" si="2"/>
        <v>0</v>
      </c>
      <c r="O88">
        <f t="shared" si="3"/>
        <v>-16.776359047203258</v>
      </c>
    </row>
    <row r="89" spans="2:15" x14ac:dyDescent="0.3">
      <c r="B89">
        <v>0.57999999999999996</v>
      </c>
      <c r="C89">
        <f>C88+E89*($B89-$B88)</f>
        <v>12.396390679615664</v>
      </c>
      <c r="D89">
        <f>D88+F89*($B89-$B88)</f>
        <v>48.618133060247992</v>
      </c>
      <c r="E89">
        <f>E88+G88/$C$2*($B89-$B88)</f>
        <v>15.884183457430025</v>
      </c>
      <c r="F89">
        <f>F88+H88/$C$2*($B89-$B88)</f>
        <v>-4.3637758932734423</v>
      </c>
      <c r="G89">
        <f t="shared" si="0"/>
        <v>-26.165537864973622</v>
      </c>
      <c r="H89">
        <f t="shared" si="1"/>
        <v>-12.411683164217299</v>
      </c>
      <c r="J89">
        <f>J88+L89*($B89-$B88)</f>
        <v>0</v>
      </c>
      <c r="K89">
        <f>K88+M89*($B89-$B88)</f>
        <v>48.366665108847087</v>
      </c>
      <c r="L89">
        <f>L88+N88/$C$2*($B89-$B88)</f>
        <v>0</v>
      </c>
      <c r="M89">
        <f>M88+O88/$C$2*($B89-$B88)</f>
        <v>-5.3976760637382739</v>
      </c>
      <c r="N89">
        <f t="shared" si="2"/>
        <v>0</v>
      </c>
      <c r="O89">
        <f t="shared" si="3"/>
        <v>-16.686509311094692</v>
      </c>
    </row>
    <row r="90" spans="2:15" x14ac:dyDescent="0.3">
      <c r="B90">
        <v>0.59</v>
      </c>
      <c r="C90">
        <f>C89+E90*($B90-$B89)</f>
        <v>12.553924237296716</v>
      </c>
      <c r="D90">
        <f>D89+F90*($B90-$B89)</f>
        <v>48.573874717157047</v>
      </c>
      <c r="E90">
        <f>E89+G89/$C$2*($B90-$B89)</f>
        <v>15.753355768105157</v>
      </c>
      <c r="F90">
        <f>F89+H89/$C$2*($B90-$B89)</f>
        <v>-4.4258343090945287</v>
      </c>
      <c r="G90">
        <f t="shared" si="0"/>
        <v>-25.777623197810325</v>
      </c>
      <c r="H90">
        <f t="shared" si="1"/>
        <v>-12.357892931818007</v>
      </c>
      <c r="J90">
        <f>J89+L90*($B90-$B89)</f>
        <v>0</v>
      </c>
      <c r="K90">
        <f>K89+M90*($B90-$B89)</f>
        <v>48.31185402274415</v>
      </c>
      <c r="L90">
        <f>L89+N89/$C$2*($B90-$B89)</f>
        <v>0</v>
      </c>
      <c r="M90">
        <f>M89+O89/$C$2*($B90-$B89)</f>
        <v>-5.4811086102937479</v>
      </c>
      <c r="N90">
        <f t="shared" si="2"/>
        <v>0</v>
      </c>
      <c r="O90">
        <f t="shared" si="3"/>
        <v>-16.595744840216376</v>
      </c>
    </row>
    <row r="91" spans="2:15" x14ac:dyDescent="0.3">
      <c r="B91">
        <v>0.6</v>
      </c>
      <c r="C91">
        <f>C90+E91*($B91-$B90)</f>
        <v>12.710168913817878</v>
      </c>
      <c r="D91">
        <f>D90+F91*($B91-$B90)</f>
        <v>48.528998479419514</v>
      </c>
      <c r="E91">
        <f>E90+G90/$C$2*($B91-$B90)</f>
        <v>15.624467652116106</v>
      </c>
      <c r="F91">
        <f>F90+H90/$C$2*($B91-$B90)</f>
        <v>-4.4876237737536187</v>
      </c>
      <c r="G91">
        <f t="shared" si="0"/>
        <v>-25.399385500680587</v>
      </c>
      <c r="H91">
        <f t="shared" si="1"/>
        <v>-12.3048467346566</v>
      </c>
      <c r="J91">
        <f>J90+L91*($B91-$B90)</f>
        <v>0</v>
      </c>
      <c r="K91">
        <f>K90+M91*($B91-$B90)</f>
        <v>48.256213149399201</v>
      </c>
      <c r="L91">
        <f>L90+N90/$C$2*($B91-$B90)</f>
        <v>0</v>
      </c>
      <c r="M91">
        <f>M90+O90/$C$2*($B91-$B90)</f>
        <v>-5.5640873344948298</v>
      </c>
      <c r="N91">
        <f t="shared" si="2"/>
        <v>0</v>
      </c>
      <c r="O91">
        <f t="shared" si="3"/>
        <v>-16.504093213411423</v>
      </c>
    </row>
    <row r="92" spans="2:15" x14ac:dyDescent="0.3">
      <c r="B92">
        <v>0.61</v>
      </c>
      <c r="C92">
        <f>C91+E92*($B92-$B91)</f>
        <v>12.865143621064005</v>
      </c>
      <c r="D92">
        <f>D91+F92*($B92-$B91)</f>
        <v>48.483506999345245</v>
      </c>
      <c r="E92">
        <f>E91+G91/$C$2*($B92-$B91)</f>
        <v>15.497470724612704</v>
      </c>
      <c r="F92">
        <f>F91+H91/$C$2*($B92-$B91)</f>
        <v>-4.5491480074269015</v>
      </c>
      <c r="G92">
        <f t="shared" si="0"/>
        <v>-25.030518875287466</v>
      </c>
      <c r="H92">
        <f t="shared" si="1"/>
        <v>-12.25250845832967</v>
      </c>
      <c r="J92">
        <f>J91+L92*($B92-$B91)</f>
        <v>0</v>
      </c>
      <c r="K92">
        <f>K91+M92*($B92-$B91)</f>
        <v>48.199747071393581</v>
      </c>
      <c r="L92">
        <f>L91+N91/$C$2*($B92-$B91)</f>
        <v>0</v>
      </c>
      <c r="M92">
        <f>M91+O91/$C$2*($B92-$B91)</f>
        <v>-5.6466078005618874</v>
      </c>
      <c r="N92">
        <f t="shared" si="2"/>
        <v>0</v>
      </c>
      <c r="O92">
        <f t="shared" si="3"/>
        <v>-16.411582034663365</v>
      </c>
    </row>
    <row r="93" spans="2:15" x14ac:dyDescent="0.3">
      <c r="B93">
        <v>0.62</v>
      </c>
      <c r="C93">
        <f>C92+E93*($B93-$B92)</f>
        <v>13.018866802366368</v>
      </c>
      <c r="D93">
        <f>D92+F93*($B93-$B92)</f>
        <v>48.437402893848059</v>
      </c>
      <c r="E93">
        <f>E92+G92/$C$2*($B93-$B92)</f>
        <v>15.372318130236266</v>
      </c>
      <c r="F93">
        <f>F92+H92/$C$2*($B93-$B92)</f>
        <v>-4.6104105497185497</v>
      </c>
      <c r="G93">
        <f t="shared" si="0"/>
        <v>-24.670729210782444</v>
      </c>
      <c r="H93">
        <f t="shared" si="1"/>
        <v>-12.200843330264023</v>
      </c>
      <c r="J93">
        <f>J92+L93*($B93-$B92)</f>
        <v>0</v>
      </c>
      <c r="K93">
        <f>K92+M93*($B93-$B92)</f>
        <v>48.142460414286226</v>
      </c>
      <c r="L93">
        <f>L92+N92/$C$2*($B93-$B92)</f>
        <v>0</v>
      </c>
      <c r="M93">
        <f>M92+O92/$C$2*($B93-$B92)</f>
        <v>-5.7286657107352044</v>
      </c>
      <c r="N93">
        <f t="shared" si="2"/>
        <v>0</v>
      </c>
      <c r="O93">
        <f t="shared" si="3"/>
        <v>-16.318238917464672</v>
      </c>
    </row>
    <row r="94" spans="2:15" x14ac:dyDescent="0.3">
      <c r="B94">
        <v>0.63</v>
      </c>
      <c r="C94">
        <f>C93+E94*($B94-$B93)</f>
        <v>13.171356447208192</v>
      </c>
      <c r="D94">
        <f>D93+F94*($B94-$B93)</f>
        <v>48.39068874618436</v>
      </c>
      <c r="E94">
        <f>E93+G93/$C$2*($B94-$B93)</f>
        <v>15.248964484182354</v>
      </c>
      <c r="F94">
        <f>F93+H93/$C$2*($B94-$B93)</f>
        <v>-4.6714147663698702</v>
      </c>
      <c r="G94">
        <f t="shared" si="0"/>
        <v>-24.319733632464953</v>
      </c>
      <c r="H94">
        <f t="shared" si="1"/>
        <v>-12.149817863191757</v>
      </c>
      <c r="J94">
        <f>J93+L94*($B94-$B93)</f>
        <v>0</v>
      </c>
      <c r="K94">
        <f>K93+M94*($B94-$B93)</f>
        <v>48.084357845233001</v>
      </c>
      <c r="L94">
        <f>L93+N93/$C$2*($B94-$B93)</f>
        <v>0</v>
      </c>
      <c r="M94">
        <f>M93+O93/$C$2*($B94-$B93)</f>
        <v>-5.8102569053225279</v>
      </c>
      <c r="N94">
        <f t="shared" si="2"/>
        <v>0</v>
      </c>
      <c r="O94">
        <f t="shared" si="3"/>
        <v>-16.224091469415189</v>
      </c>
    </row>
    <row r="95" spans="2:15" x14ac:dyDescent="0.3">
      <c r="B95">
        <v>0.64</v>
      </c>
      <c r="C95">
        <f>C94+E95*($B95-$B94)</f>
        <v>13.322630105368392</v>
      </c>
      <c r="D95">
        <f>D94+F95*($B95-$B94)</f>
        <v>48.3433671076275</v>
      </c>
      <c r="E95">
        <f>E94+G94/$C$2*($B95-$B94)</f>
        <v>15.127365816020029</v>
      </c>
      <c r="F95">
        <f>F94+H94/$C$2*($B95-$B94)</f>
        <v>-4.7321638556858288</v>
      </c>
      <c r="G95">
        <f t="shared" si="0"/>
        <v>-23.977259980400795</v>
      </c>
      <c r="H95">
        <f t="shared" si="1"/>
        <v>-12.099399801816448</v>
      </c>
      <c r="J95">
        <f>J94+L95*($B95-$B94)</f>
        <v>0</v>
      </c>
      <c r="K95">
        <f>K94+M95*($B95-$B94)</f>
        <v>48.025444071606302</v>
      </c>
      <c r="L95">
        <f>L94+N94/$C$2*($B95-$B94)</f>
        <v>0</v>
      </c>
      <c r="M95">
        <f>M94+O94/$C$2*($B95-$B94)</f>
        <v>-5.891377362669604</v>
      </c>
      <c r="N95">
        <f t="shared" si="2"/>
        <v>0</v>
      </c>
      <c r="O95">
        <f t="shared" si="3"/>
        <v>-16.129167277062415</v>
      </c>
    </row>
    <row r="96" spans="2:15" x14ac:dyDescent="0.3">
      <c r="B96">
        <v>0.65</v>
      </c>
      <c r="C96">
        <f>C95+E96*($B96-$B95)</f>
        <v>13.472704900529571</v>
      </c>
      <c r="D96">
        <f>D95+F96*($B96-$B95)</f>
        <v>48.295440499080549</v>
      </c>
      <c r="E96">
        <f>E95+G95/$C$2*($B96-$B95)</f>
        <v>15.007479516118025</v>
      </c>
      <c r="F96">
        <f>F95+H95/$C$2*($B96-$B95)</f>
        <v>-4.792660854694911</v>
      </c>
      <c r="G96">
        <f t="shared" ref="G96:G159" si="4">-$C$6*SQRT(E96^2 + F96^2)*E96</f>
        <v>-23.643046316128402</v>
      </c>
      <c r="H96">
        <f t="shared" ref="H96:H159" si="5">-$C$2*9.8+(-$C$6*SQRT(E96^2+F96^2)*F96)</f>
        <v>-12.049558072469859</v>
      </c>
      <c r="J96">
        <f>J95+L96*($B96-$B95)</f>
        <v>0</v>
      </c>
      <c r="K96">
        <f>K95+M96*($B96-$B95)</f>
        <v>47.965723839615755</v>
      </c>
      <c r="L96">
        <f>L95+N95/$C$2*($B96-$B95)</f>
        <v>0</v>
      </c>
      <c r="M96">
        <f>M95+O95/$C$2*($B96-$B95)</f>
        <v>-5.9720231990549157</v>
      </c>
      <c r="N96">
        <f t="shared" ref="N96:N159" si="6">-$C$6*SQRT(L96^2 + M96^2)*L96</f>
        <v>0</v>
      </c>
      <c r="O96">
        <f t="shared" ref="O96:O159" si="7">-$C$2*9.8+(-$C$6*SQRT(L96^2+M96^2)*M96)</f>
        <v>-16.03349389099499</v>
      </c>
    </row>
    <row r="97" spans="2:15" x14ac:dyDescent="0.3">
      <c r="B97">
        <v>0.66</v>
      </c>
      <c r="C97">
        <f>C96+E97*($B97-$B96)</f>
        <v>13.621597543374945</v>
      </c>
      <c r="D97">
        <f>D96+F97*($B97-$B96)</f>
        <v>48.246911412629977</v>
      </c>
      <c r="E97">
        <f>E96+G96/$C$2*($B97-$B96)</f>
        <v>14.889264284537383</v>
      </c>
      <c r="F97">
        <f>F96+H96/$C$2*($B97-$B96)</f>
        <v>-4.8529086450572603</v>
      </c>
      <c r="G97">
        <f t="shared" si="4"/>
        <v>-23.316840455747151</v>
      </c>
      <c r="H97">
        <f t="shared" si="5"/>
        <v>-12.000262735571964</v>
      </c>
      <c r="J97">
        <f>J96+L97*($B97-$B96)</f>
        <v>0</v>
      </c>
      <c r="K97">
        <f>K96+M97*($B97-$B96)</f>
        <v>47.905201932930659</v>
      </c>
      <c r="L97">
        <f>L96+N96/$C$2*($B97-$B96)</f>
        <v>0</v>
      </c>
      <c r="M97">
        <f>M96+O96/$C$2*($B97-$B96)</f>
        <v>-6.0521906685098905</v>
      </c>
      <c r="N97">
        <f t="shared" si="6"/>
        <v>0</v>
      </c>
      <c r="O97">
        <f t="shared" si="7"/>
        <v>-15.937098811200181</v>
      </c>
    </row>
    <row r="98" spans="2:15" x14ac:dyDescent="0.3">
      <c r="B98">
        <v>0.67</v>
      </c>
      <c r="C98">
        <f>C97+E98*($B98-$B97)</f>
        <v>13.769324344197532</v>
      </c>
      <c r="D98">
        <f>D97+F98*($B98-$B97)</f>
        <v>48.197782313042623</v>
      </c>
      <c r="E98">
        <f>E97+G97/$C$2*($B98-$B97)</f>
        <v>14.772680082258647</v>
      </c>
      <c r="F98">
        <f>F97+H97/$C$2*($B98-$B97)</f>
        <v>-4.9129099587351197</v>
      </c>
      <c r="G98">
        <f t="shared" si="4"/>
        <v>-22.998399527797694</v>
      </c>
      <c r="H98">
        <f t="shared" si="5"/>
        <v>-11.951484940719636</v>
      </c>
      <c r="J98">
        <f>J97+L98*($B98-$B97)</f>
        <v>0</v>
      </c>
      <c r="K98">
        <f>K97+M98*($B98-$B97)</f>
        <v>47.843883171305002</v>
      </c>
      <c r="L98">
        <f>L97+N97/$C$2*($B98-$B97)</f>
        <v>0</v>
      </c>
      <c r="M98">
        <f>M97+O97/$C$2*($B98-$B97)</f>
        <v>-6.1318761625658915</v>
      </c>
      <c r="N98">
        <f t="shared" si="6"/>
        <v>0</v>
      </c>
      <c r="O98">
        <f t="shared" si="7"/>
        <v>-15.84000947269562</v>
      </c>
    </row>
    <row r="99" spans="2:15" x14ac:dyDescent="0.3">
      <c r="B99">
        <v>0.68</v>
      </c>
      <c r="C99">
        <f>C98+E99*($B99-$B98)</f>
        <v>13.915901225043729</v>
      </c>
      <c r="D99">
        <f>D98+F99*($B99-$B98)</f>
        <v>48.148055639208238</v>
      </c>
      <c r="E99">
        <f>E98+G98/$C$2*($B99-$B98)</f>
        <v>14.657688084619659</v>
      </c>
      <c r="F99">
        <f>F98+H98/$C$2*($B99-$B98)</f>
        <v>-4.9726673834387176</v>
      </c>
      <c r="G99">
        <f t="shared" si="4"/>
        <v>-22.687489554451648</v>
      </c>
      <c r="H99">
        <f t="shared" si="5"/>
        <v>-11.903196884240717</v>
      </c>
      <c r="J99">
        <f>J98+L99*($B99-$B98)</f>
        <v>0</v>
      </c>
      <c r="K99">
        <f>K98+M99*($B99-$B98)</f>
        <v>47.781772409205708</v>
      </c>
      <c r="L99">
        <f>L98+N98/$C$2*($B99-$B98)</f>
        <v>0</v>
      </c>
      <c r="M99">
        <f>M98+O98/$C$2*($B99-$B98)</f>
        <v>-6.2110762099293693</v>
      </c>
      <c r="N99">
        <f t="shared" si="6"/>
        <v>0</v>
      </c>
      <c r="O99">
        <f t="shared" si="7"/>
        <v>-15.742253231444943</v>
      </c>
    </row>
    <row r="100" spans="2:15" x14ac:dyDescent="0.3">
      <c r="B100">
        <v>0.69000000000000006</v>
      </c>
      <c r="C100">
        <f>C99+E100*($B100-$B99)</f>
        <v>14.061343731412203</v>
      </c>
      <c r="D100">
        <f>D99+F100*($B100-$B99)</f>
        <v>48.097733805529636</v>
      </c>
      <c r="E100">
        <f>E99+G99/$C$2*($B100-$B99)</f>
        <v>14.544250636847401</v>
      </c>
      <c r="F100">
        <f>F99+H99/$C$2*($B100-$B99)</f>
        <v>-5.032183367859921</v>
      </c>
      <c r="G100">
        <f t="shared" si="4"/>
        <v>-22.383885054626948</v>
      </c>
      <c r="H100">
        <f t="shared" si="5"/>
        <v>-11.855371769060927</v>
      </c>
      <c r="J100">
        <f>J99+L100*($B100-$B99)</f>
        <v>0</v>
      </c>
      <c r="K100">
        <f>K99+M100*($B100-$B99)</f>
        <v>47.718874534444844</v>
      </c>
      <c r="L100">
        <f>L99+N99/$C$2*($B100-$B99)</f>
        <v>0</v>
      </c>
      <c r="M100">
        <f>M99+O99/$C$2*($B100-$B99)</f>
        <v>-6.2897874760865937</v>
      </c>
      <c r="N100">
        <f t="shared" si="6"/>
        <v>0</v>
      </c>
      <c r="O100">
        <f t="shared" si="7"/>
        <v>-15.643857350566424</v>
      </c>
    </row>
    <row r="101" spans="2:15" x14ac:dyDescent="0.3">
      <c r="B101">
        <v>0.70000000000000007</v>
      </c>
      <c r="C101">
        <f>C100+E101*($B101-$B100)</f>
        <v>14.205667043527946</v>
      </c>
      <c r="D101">
        <f>D100+F101*($B101-$B100)</f>
        <v>48.046819203262586</v>
      </c>
      <c r="E101">
        <f>E100+G100/$C$2*($B101-$B100)</f>
        <v>14.432331211574267</v>
      </c>
      <c r="F101">
        <f>F100+H100/$C$2*($B101-$B100)</f>
        <v>-5.0914602267052258</v>
      </c>
      <c r="G101">
        <f t="shared" si="4"/>
        <v>-22.087368667737135</v>
      </c>
      <c r="H101">
        <f t="shared" si="5"/>
        <v>-11.80798376674089</v>
      </c>
      <c r="J101">
        <f>J100+L101*($B101-$B100)</f>
        <v>0</v>
      </c>
      <c r="K101">
        <f>K100+M101*($B101-$B100)</f>
        <v>47.655194466816447</v>
      </c>
      <c r="L101">
        <f>L100+N100/$C$2*($B101-$B100)</f>
        <v>0</v>
      </c>
      <c r="M101">
        <f>M100+O100/$C$2*($B101-$B100)</f>
        <v>-6.3680067628394257</v>
      </c>
      <c r="N101">
        <f t="shared" si="6"/>
        <v>0</v>
      </c>
      <c r="O101">
        <f t="shared" si="7"/>
        <v>-15.544848986843135</v>
      </c>
    </row>
    <row r="102" spans="2:15" x14ac:dyDescent="0.3">
      <c r="B102">
        <v>0.71</v>
      </c>
      <c r="C102">
        <f>C101+E102*($B102-$B101)</f>
        <v>14.3488859872103</v>
      </c>
      <c r="D102">
        <f>D101+F102*($B102-$B101)</f>
        <v>47.995314201807197</v>
      </c>
      <c r="E102">
        <f>E101+G101/$C$2*($B102-$B101)</f>
        <v>14.321894368235583</v>
      </c>
      <c r="F102">
        <f>F101+H101/$C$2*($B102-$B101)</f>
        <v>-5.1505001455389294</v>
      </c>
      <c r="G102">
        <f t="shared" si="4"/>
        <v>-21.797730796867828</v>
      </c>
      <c r="H102">
        <f t="shared" si="5"/>
        <v>-11.761007981549763</v>
      </c>
      <c r="J102">
        <f>J101+L102*($B102-$B101)</f>
        <v>0</v>
      </c>
      <c r="K102">
        <f>K101+M102*($B102-$B101)</f>
        <v>47.590737156738712</v>
      </c>
      <c r="L102">
        <f>L101+N101/$C$2*($B102-$B101)</f>
        <v>0</v>
      </c>
      <c r="M102">
        <f>M101+O101/$C$2*($B102-$B101)</f>
        <v>-6.4457310077736407</v>
      </c>
      <c r="N102">
        <f t="shared" si="6"/>
        <v>0</v>
      </c>
      <c r="O102">
        <f t="shared" si="7"/>
        <v>-15.445255177542542</v>
      </c>
    </row>
    <row r="103" spans="2:15" x14ac:dyDescent="0.3">
      <c r="B103">
        <v>0.72</v>
      </c>
      <c r="C103">
        <f>C102+E103*($B103-$B102)</f>
        <v>14.491015044352812</v>
      </c>
      <c r="D103">
        <f>D102+F103*($B103-$B102)</f>
        <v>47.943221149952727</v>
      </c>
      <c r="E103">
        <f>E102+G102/$C$2*($B103-$B102)</f>
        <v>14.212905714251244</v>
      </c>
      <c r="F103">
        <f>F102+H102/$C$2*($B103-$B102)</f>
        <v>-5.2093051854466781</v>
      </c>
      <c r="G103">
        <f t="shared" si="4"/>
        <v>-21.514769270252447</v>
      </c>
      <c r="H103">
        <f t="shared" si="5"/>
        <v>-11.714420416450411</v>
      </c>
      <c r="J103">
        <f>J102+L103*($B103-$B102)</f>
        <v>0</v>
      </c>
      <c r="K103">
        <f>K102+M103*($B103-$B102)</f>
        <v>47.525507583902098</v>
      </c>
      <c r="L103">
        <f>L102+N102/$C$2*($B103-$B102)</f>
        <v>0</v>
      </c>
      <c r="M103">
        <f>M102+O102/$C$2*($B103-$B102)</f>
        <v>-6.5229572836613539</v>
      </c>
      <c r="N103">
        <f t="shared" si="6"/>
        <v>0</v>
      </c>
      <c r="O103">
        <f t="shared" si="7"/>
        <v>-15.34510282755293</v>
      </c>
    </row>
    <row r="104" spans="2:15" x14ac:dyDescent="0.3">
      <c r="B104">
        <v>0.73</v>
      </c>
      <c r="C104">
        <f>C103+E104*($B104-$B103)</f>
        <v>14.632068363031811</v>
      </c>
      <c r="D104">
        <f>D103+F104*($B104-$B103)</f>
        <v>47.890542377077438</v>
      </c>
      <c r="E104">
        <f>E103+G103/$C$2*($B104-$B103)</f>
        <v>14.105331867899981</v>
      </c>
      <c r="F104">
        <f>F103+H103/$C$2*($B104-$B103)</f>
        <v>-5.2678772875289299</v>
      </c>
      <c r="G104">
        <f t="shared" si="4"/>
        <v>-21.238289019992674</v>
      </c>
      <c r="H104">
        <f t="shared" si="5"/>
        <v>-11.668197940878978</v>
      </c>
      <c r="J104">
        <f>J103+L104*($B104-$B103)</f>
        <v>0</v>
      </c>
      <c r="K104">
        <f>K103+M104*($B104-$B103)</f>
        <v>47.459510755924107</v>
      </c>
      <c r="L104">
        <f>L103+N103/$C$2*($B104-$B103)</f>
        <v>0</v>
      </c>
      <c r="M104">
        <f>M103+O103/$C$2*($B104-$B103)</f>
        <v>-6.5996827977991188</v>
      </c>
      <c r="N104">
        <f t="shared" si="6"/>
        <v>0</v>
      </c>
      <c r="O104">
        <f t="shared" si="7"/>
        <v>-15.244418696843441</v>
      </c>
    </row>
    <row r="105" spans="2:15" x14ac:dyDescent="0.3">
      <c r="B105">
        <v>0.74</v>
      </c>
      <c r="C105">
        <f>C104+E105*($B105-$B104)</f>
        <v>14.772059767259812</v>
      </c>
      <c r="D105">
        <f>D104+F105*($B105-$B104)</f>
        <v>47.837280194305102</v>
      </c>
      <c r="E105">
        <f>E104+G104/$C$2*($B105-$B104)</f>
        <v>13.999140422800018</v>
      </c>
      <c r="F105">
        <f>F104+H104/$C$2*($B105-$B104)</f>
        <v>-5.3262182772333251</v>
      </c>
      <c r="G105">
        <f t="shared" si="4"/>
        <v>-20.96810177703653</v>
      </c>
      <c r="H105">
        <f t="shared" si="5"/>
        <v>-11.622318260209088</v>
      </c>
      <c r="J105">
        <f>J104+L105*($B105-$B104)</f>
        <v>0</v>
      </c>
      <c r="K105">
        <f>K104+M105*($B105-$B104)</f>
        <v>47.392751707011271</v>
      </c>
      <c r="L105">
        <f>L104+N104/$C$2*($B105-$B104)</f>
        <v>0</v>
      </c>
      <c r="M105">
        <f>M104+O104/$C$2*($B105-$B104)</f>
        <v>-6.6759048912833361</v>
      </c>
      <c r="N105">
        <f t="shared" si="6"/>
        <v>0</v>
      </c>
      <c r="O105">
        <f t="shared" si="7"/>
        <v>-15.143229388253925</v>
      </c>
    </row>
    <row r="106" spans="2:15" x14ac:dyDescent="0.3">
      <c r="B106">
        <v>0.75</v>
      </c>
      <c r="C106">
        <f>C105+E106*($B106-$B105)</f>
        <v>14.91100276639896</v>
      </c>
      <c r="D106">
        <f>D105+F106*($B106-$B105)</f>
        <v>47.783436895619758</v>
      </c>
      <c r="E106">
        <f>E105+G105/$C$2*($B106-$B105)</f>
        <v>13.894299913914836</v>
      </c>
      <c r="F106">
        <f>F105+H105/$C$2*($B106-$B105)</f>
        <v>-5.3843298685343708</v>
      </c>
      <c r="G106">
        <f t="shared" si="4"/>
        <v>-20.704025781490468</v>
      </c>
      <c r="H106">
        <f t="shared" si="5"/>
        <v>-11.576759886797699</v>
      </c>
      <c r="J106">
        <f>J105+L106*($B106-$B105)</f>
        <v>0</v>
      </c>
      <c r="K106">
        <f>K105+M106*($B106-$B105)</f>
        <v>47.325235496629027</v>
      </c>
      <c r="L106">
        <f>L105+N105/$C$2*($B106-$B105)</f>
        <v>0</v>
      </c>
      <c r="M106">
        <f>M105+O105/$C$2*($B106-$B105)</f>
        <v>-6.7516210382246058</v>
      </c>
      <c r="N106">
        <f t="shared" si="6"/>
        <v>0</v>
      </c>
      <c r="O106">
        <f t="shared" si="7"/>
        <v>-15.04156133562029</v>
      </c>
    </row>
    <row r="107" spans="2:15" x14ac:dyDescent="0.3">
      <c r="B107">
        <v>0.76</v>
      </c>
      <c r="C107">
        <f>C106+E107*($B107-$B106)</f>
        <v>15.048910564249034</v>
      </c>
      <c r="D107">
        <f>D106+F107*($B107-$B106)</f>
        <v>47.729014758940075</v>
      </c>
      <c r="E107">
        <f>E106+G106/$C$2*($B107-$B106)</f>
        <v>13.790779785007382</v>
      </c>
      <c r="F107">
        <f>F106+H106/$C$2*($B107-$B106)</f>
        <v>-5.4422136679683595</v>
      </c>
      <c r="G107">
        <f t="shared" si="4"/>
        <v>-20.445885507400192</v>
      </c>
      <c r="H107">
        <f t="shared" si="5"/>
        <v>-11.531502112515971</v>
      </c>
      <c r="J107">
        <f>J106+L107*($B107-$B106)</f>
        <v>0</v>
      </c>
      <c r="K107">
        <f>K106+M107*($B107-$B106)</f>
        <v>47.256967208180001</v>
      </c>
      <c r="L107">
        <f>L106+N106/$C$2*($B107-$B106)</f>
        <v>0</v>
      </c>
      <c r="M107">
        <f>M106+O106/$C$2*($B107-$B106)</f>
        <v>-6.8268288449027077</v>
      </c>
      <c r="N107">
        <f t="shared" si="6"/>
        <v>0</v>
      </c>
      <c r="O107">
        <f t="shared" si="7"/>
        <v>-14.939440792240436</v>
      </c>
    </row>
    <row r="108" spans="2:15" x14ac:dyDescent="0.3">
      <c r="B108">
        <v>0.77</v>
      </c>
      <c r="C108">
        <f>C107+E108*($B108-$B107)</f>
        <v>15.185796067823738</v>
      </c>
      <c r="D108">
        <f>D107+F108*($B108-$B107)</f>
        <v>47.674016047154765</v>
      </c>
      <c r="E108">
        <f>E107+G107/$C$2*($B108-$B107)</f>
        <v>13.688550357470382</v>
      </c>
      <c r="F108">
        <f>F107+H107/$C$2*($B108-$B107)</f>
        <v>-5.4998711785309391</v>
      </c>
      <c r="G108">
        <f t="shared" si="4"/>
        <v>-20.193511401189351</v>
      </c>
      <c r="H108">
        <f t="shared" si="5"/>
        <v>-11.486524982674556</v>
      </c>
      <c r="J108">
        <f>J107+L108*($B108-$B107)</f>
        <v>0</v>
      </c>
      <c r="K108">
        <f>K107+M108*($B108-$B107)</f>
        <v>47.18795194769136</v>
      </c>
      <c r="L108">
        <f>L107+N107/$C$2*($B108-$B107)</f>
        <v>0</v>
      </c>
      <c r="M108">
        <f>M107+O107/$C$2*($B108-$B107)</f>
        <v>-6.9015260488639099</v>
      </c>
      <c r="N108">
        <f t="shared" si="6"/>
        <v>0</v>
      </c>
      <c r="O108">
        <f t="shared" si="7"/>
        <v>-14.836893819685292</v>
      </c>
    </row>
    <row r="109" spans="2:15" x14ac:dyDescent="0.3">
      <c r="B109">
        <v>0.78</v>
      </c>
      <c r="C109">
        <f>C108+E109*($B109-$B108)</f>
        <v>15.321671895828382</v>
      </c>
      <c r="D109">
        <f>D108+F109*($B109-$B108)</f>
        <v>47.61844300912032</v>
      </c>
      <c r="E109">
        <f>E108+G108/$C$2*($B109-$B108)</f>
        <v>13.587582800464435</v>
      </c>
      <c r="F109">
        <f>F108+H108/$C$2*($B109-$B108)</f>
        <v>-5.5573038034443121</v>
      </c>
      <c r="G109">
        <f t="shared" si="4"/>
        <v>-19.946739632995996</v>
      </c>
      <c r="H109">
        <f t="shared" si="5"/>
        <v>-11.441809271258087</v>
      </c>
      <c r="J109">
        <f>J108+L109*($B109-$B108)</f>
        <v>0</v>
      </c>
      <c r="K109">
        <f>K108+M109*($B109-$B108)</f>
        <v>47.118194842511734</v>
      </c>
      <c r="L109">
        <f>L108+N108/$C$2*($B109-$B108)</f>
        <v>0</v>
      </c>
      <c r="M109">
        <f>M108+O108/$C$2*($B109-$B108)</f>
        <v>-6.9757105179623364</v>
      </c>
      <c r="N109">
        <f t="shared" si="6"/>
        <v>0</v>
      </c>
      <c r="O109">
        <f t="shared" si="7"/>
        <v>-14.733946276958964</v>
      </c>
    </row>
    <row r="110" spans="2:15" x14ac:dyDescent="0.3">
      <c r="B110">
        <v>0.79</v>
      </c>
      <c r="C110">
        <f>C109+E110*($B110-$B109)</f>
        <v>15.456550386851378</v>
      </c>
      <c r="D110">
        <f>D109+F110*($B110-$B109)</f>
        <v>47.56229788062231</v>
      </c>
      <c r="E110">
        <f>E109+G109/$C$2*($B110-$B109)</f>
        <v>13.487849102299455</v>
      </c>
      <c r="F110">
        <f>F109+H109/$C$2*($B110-$B109)</f>
        <v>-5.6145128498006027</v>
      </c>
      <c r="G110">
        <f t="shared" si="4"/>
        <v>-19.70541186019371</v>
      </c>
      <c r="H110">
        <f t="shared" si="5"/>
        <v>-11.397336457388962</v>
      </c>
      <c r="J110">
        <f>J109+L110*($B110-$B109)</f>
        <v>0</v>
      </c>
      <c r="K110">
        <f>K109+M110*($B110-$B109)</f>
        <v>47.047701040018261</v>
      </c>
      <c r="L110">
        <f>L109+N109/$C$2*($B110-$B109)</f>
        <v>0</v>
      </c>
      <c r="M110">
        <f>M109+O109/$C$2*($B110-$B109)</f>
        <v>-7.0493802493471316</v>
      </c>
      <c r="N110">
        <f t="shared" si="6"/>
        <v>0</v>
      </c>
      <c r="O110">
        <f t="shared" si="7"/>
        <v>-14.630623810011457</v>
      </c>
    </row>
    <row r="111" spans="2:15" x14ac:dyDescent="0.3">
      <c r="B111">
        <v>0.8</v>
      </c>
      <c r="C111">
        <f>C110+E111*($B111-$B110)</f>
        <v>15.590443607281362</v>
      </c>
      <c r="D111">
        <f>D110+F111*($B111-$B110)</f>
        <v>47.505582885301436</v>
      </c>
      <c r="E111">
        <f>E110+G110/$C$2*($B111-$B110)</f>
        <v>13.389322042998486</v>
      </c>
      <c r="F111">
        <f>F110+H110/$C$2*($B111-$B110)</f>
        <v>-5.6714995320875472</v>
      </c>
      <c r="G111">
        <f t="shared" si="4"/>
        <v>-19.469375002428258</v>
      </c>
      <c r="H111">
        <f t="shared" si="5"/>
        <v>-11.353088702945218</v>
      </c>
      <c r="J111">
        <f>J110+L111*($B111-$B110)</f>
        <v>0</v>
      </c>
      <c r="K111">
        <f>K110+M111*($B111-$B110)</f>
        <v>46.976475706334291</v>
      </c>
      <c r="L111">
        <f>L110+N110/$C$2*($B111-$B110)</f>
        <v>0</v>
      </c>
      <c r="M111">
        <f>M110+O110/$C$2*($B111-$B110)</f>
        <v>-7.122533368397189</v>
      </c>
      <c r="N111">
        <f t="shared" si="6"/>
        <v>0</v>
      </c>
      <c r="O111">
        <f t="shared" si="7"/>
        <v>-14.526951841606859</v>
      </c>
    </row>
    <row r="112" spans="2:15" x14ac:dyDescent="0.3">
      <c r="B112">
        <v>0.81</v>
      </c>
      <c r="C112">
        <f>C111+E112*($B112-$B111)</f>
        <v>15.723363358961226</v>
      </c>
      <c r="D112">
        <f>D111+F112*($B112-$B111)</f>
        <v>47.44830023554541</v>
      </c>
      <c r="E112">
        <f>E111+G111/$C$2*($B112-$B111)</f>
        <v>13.291975167986346</v>
      </c>
      <c r="F112">
        <f>F111+H111/$C$2*($B112-$B111)</f>
        <v>-5.728264975602273</v>
      </c>
      <c r="G112">
        <f t="shared" si="4"/>
        <v>-19.238481027541447</v>
      </c>
      <c r="H112">
        <f t="shared" si="5"/>
        <v>-11.30904883126188</v>
      </c>
      <c r="J112">
        <f>J111+L112*($B112-$B111)</f>
        <v>0</v>
      </c>
      <c r="K112">
        <f>K111+M112*($B112-$B111)</f>
        <v>46.904524025058237</v>
      </c>
      <c r="L112">
        <f>L111+N111/$C$2*($B112-$B111)</f>
        <v>0</v>
      </c>
      <c r="M112">
        <f>M111+O111/$C$2*($B112-$B111)</f>
        <v>-7.1951681276052231</v>
      </c>
      <c r="N112">
        <f t="shared" si="6"/>
        <v>0</v>
      </c>
      <c r="O112">
        <f t="shared" si="7"/>
        <v>-14.422955561549395</v>
      </c>
    </row>
    <row r="113" spans="2:15" x14ac:dyDescent="0.3">
      <c r="B113">
        <v>0.82000000000000006</v>
      </c>
      <c r="C113">
        <f>C112+E113*($B113-$B112)</f>
        <v>15.855321186589713</v>
      </c>
      <c r="D113">
        <f>D112+F113*($B113-$B112)</f>
        <v>47.390452133347821</v>
      </c>
      <c r="E113">
        <f>E112+G112/$C$2*($B113-$B112)</f>
        <v>13.195782762848639</v>
      </c>
      <c r="F113">
        <f>F112+H112/$C$2*($B113-$B112)</f>
        <v>-5.7848102197585822</v>
      </c>
      <c r="G113">
        <f t="shared" si="4"/>
        <v>-19.012586747791964</v>
      </c>
      <c r="H113">
        <f t="shared" si="5"/>
        <v>-11.265200306849346</v>
      </c>
      <c r="J113">
        <f>J112+L113*($B113-$B112)</f>
        <v>0</v>
      </c>
      <c r="K113">
        <f>K112+M113*($B113-$B112)</f>
        <v>46.831851196004109</v>
      </c>
      <c r="L113">
        <f>L112+N112/$C$2*($B113-$B112)</f>
        <v>0</v>
      </c>
      <c r="M113">
        <f>M112+O112/$C$2*($B113-$B112)</f>
        <v>-7.2672829054129702</v>
      </c>
      <c r="N113">
        <f t="shared" si="6"/>
        <v>0</v>
      </c>
      <c r="O113">
        <f t="shared" si="7"/>
        <v>-14.318659917269244</v>
      </c>
    </row>
    <row r="114" spans="2:15" x14ac:dyDescent="0.3">
      <c r="B114">
        <v>0.83000000000000007</v>
      </c>
      <c r="C114">
        <f>C113+E114*($B114-$B113)</f>
        <v>15.98632838488081</v>
      </c>
      <c r="D114">
        <f>D113+F114*($B114-$B113)</f>
        <v>47.332040771134892</v>
      </c>
      <c r="E114">
        <f>E113+G113/$C$2*($B114-$B113)</f>
        <v>13.100719829109678</v>
      </c>
      <c r="F114">
        <f>F113+H113/$C$2*($B114-$B113)</f>
        <v>-5.8411362212928291</v>
      </c>
      <c r="G114">
        <f t="shared" si="4"/>
        <v>-18.791553625818462</v>
      </c>
      <c r="H114">
        <f t="shared" si="5"/>
        <v>-11.221527216066391</v>
      </c>
      <c r="J114">
        <f>J113+L114*($B114-$B113)</f>
        <v>0</v>
      </c>
      <c r="K114">
        <f>K113+M114*($B114-$B113)</f>
        <v>46.758462433954115</v>
      </c>
      <c r="L114">
        <f>L113+N113/$C$2*($B114-$B113)</f>
        <v>0</v>
      </c>
      <c r="M114">
        <f>M113+O113/$C$2*($B114-$B113)</f>
        <v>-7.3388762049993161</v>
      </c>
      <c r="N114">
        <f t="shared" si="6"/>
        <v>0</v>
      </c>
      <c r="O114">
        <f t="shared" si="7"/>
        <v>-14.214089604769484</v>
      </c>
    </row>
    <row r="115" spans="2:15" x14ac:dyDescent="0.3">
      <c r="B115">
        <v>0.84</v>
      </c>
      <c r="C115">
        <f>C114+E115*($B115-$B114)</f>
        <v>16.116396005490614</v>
      </c>
      <c r="D115">
        <f>D114+F115*($B115-$B114)</f>
        <v>47.273068332561159</v>
      </c>
      <c r="E115">
        <f>E114+G114/$C$2*($B115-$B114)</f>
        <v>13.006762060980588</v>
      </c>
      <c r="F115">
        <f>F114+H114/$C$2*($B115-$B114)</f>
        <v>-5.8972438573731605</v>
      </c>
      <c r="G115">
        <f t="shared" si="4"/>
        <v>-18.575247589823448</v>
      </c>
      <c r="H115">
        <f t="shared" si="5"/>
        <v>-11.17801424868893</v>
      </c>
      <c r="J115">
        <f>J114+L115*($B115-$B114)</f>
        <v>0</v>
      </c>
      <c r="K115">
        <f>K114+M115*($B115-$B114)</f>
        <v>46.684362967423887</v>
      </c>
      <c r="L115">
        <f>L114+N114/$C$2*($B115-$B114)</f>
        <v>0</v>
      </c>
      <c r="M115">
        <f>M114+O114/$C$2*($B115-$B114)</f>
        <v>-7.4099466530231632</v>
      </c>
      <c r="N115">
        <f t="shared" si="6"/>
        <v>0</v>
      </c>
      <c r="O115">
        <f t="shared" si="7"/>
        <v>-14.109269059935084</v>
      </c>
    </row>
    <row r="116" spans="2:15" x14ac:dyDescent="0.3">
      <c r="B116">
        <v>0.85</v>
      </c>
      <c r="C116">
        <f>C115+E116*($B116-$B115)</f>
        <v>16.24553486372093</v>
      </c>
      <c r="D116">
        <f>D115+F116*($B116-$B115)</f>
        <v>47.213536993274992</v>
      </c>
      <c r="E116">
        <f>E115+G115/$C$2*($B116-$B115)</f>
        <v>12.913885823031471</v>
      </c>
      <c r="F116">
        <f>F115+H115/$C$2*($B116-$B115)</f>
        <v>-5.9531339286166052</v>
      </c>
      <c r="G116">
        <f t="shared" si="4"/>
        <v>-18.363538857487146</v>
      </c>
      <c r="H116">
        <f t="shared" si="5"/>
        <v>-11.134646680319367</v>
      </c>
      <c r="J116">
        <f>J115+L116*($B116-$B115)</f>
        <v>0</v>
      </c>
      <c r="K116">
        <f>K115+M116*($B116-$B115)</f>
        <v>46.609558037440657</v>
      </c>
      <c r="L116">
        <f>L115+N115/$C$2*($B116-$B115)</f>
        <v>0</v>
      </c>
      <c r="M116">
        <f>M115+O115/$C$2*($B116-$B115)</f>
        <v>-7.4804929983228385</v>
      </c>
      <c r="N116">
        <f t="shared" si="6"/>
        <v>0</v>
      </c>
      <c r="O116">
        <f t="shared" si="7"/>
        <v>-14.004222450204299</v>
      </c>
    </row>
    <row r="117" spans="2:15" x14ac:dyDescent="0.3">
      <c r="B117">
        <v>0.86</v>
      </c>
      <c r="C117">
        <f>C116+E117*($B117-$B116)</f>
        <v>16.373755545008372</v>
      </c>
      <c r="D117">
        <f>D116+F117*($B117-$B116)</f>
        <v>47.153448921654814</v>
      </c>
      <c r="E117">
        <f>E116+G116/$C$2*($B117-$B116)</f>
        <v>12.822068128744036</v>
      </c>
      <c r="F117">
        <f>F116+H116/$C$2*($B117-$B116)</f>
        <v>-6.0088071620182024</v>
      </c>
      <c r="G117">
        <f t="shared" si="4"/>
        <v>-18.156301768149834</v>
      </c>
      <c r="H117">
        <f t="shared" si="5"/>
        <v>-11.091410355584427</v>
      </c>
      <c r="J117">
        <f>J116+L117*($B117-$B116)</f>
        <v>0</v>
      </c>
      <c r="K117">
        <f>K116+M117*($B117-$B116)</f>
        <v>46.53405289633492</v>
      </c>
      <c r="L117">
        <f>L116+N116/$C$2*($B117-$B116)</f>
        <v>0</v>
      </c>
      <c r="M117">
        <f>M116+O116/$C$2*($B117-$B116)</f>
        <v>-7.55051411057386</v>
      </c>
      <c r="N117">
        <f t="shared" si="6"/>
        <v>0</v>
      </c>
      <c r="O117">
        <f t="shared" si="7"/>
        <v>-13.898973666602505</v>
      </c>
    </row>
    <row r="118" spans="2:15" x14ac:dyDescent="0.3">
      <c r="B118">
        <v>0.87</v>
      </c>
      <c r="C118">
        <f>C117+E118*($B118-$B117)</f>
        <v>16.501068411207406</v>
      </c>
      <c r="D118">
        <f>D117+F118*($B118-$B117)</f>
        <v>47.09280627951685</v>
      </c>
      <c r="E118">
        <f>E117+G117/$C$2*($B118-$B117)</f>
        <v>12.731286619903287</v>
      </c>
      <c r="F118">
        <f>F117+H117/$C$2*($B118-$B117)</f>
        <v>-6.0642642137961245</v>
      </c>
      <c r="G118">
        <f t="shared" si="4"/>
        <v>-17.953414622827715</v>
      </c>
      <c r="H118">
        <f t="shared" si="5"/>
        <v>-11.048291672072558</v>
      </c>
      <c r="J118">
        <f>J117+L118*($B118-$B117)</f>
        <v>0</v>
      </c>
      <c r="K118">
        <f>K117+M118*($B118-$B117)</f>
        <v>46.457852806545851</v>
      </c>
      <c r="L118">
        <f>L117+N117/$C$2*($B118-$B117)</f>
        <v>0</v>
      </c>
      <c r="M118">
        <f>M117+O117/$C$2*($B118-$B117)</f>
        <v>-7.6200089789068723</v>
      </c>
      <c r="N118">
        <f t="shared" si="6"/>
        <v>0</v>
      </c>
      <c r="O118">
        <f t="shared" si="7"/>
        <v>-13.793546316137865</v>
      </c>
    </row>
    <row r="119" spans="2:15" x14ac:dyDescent="0.3">
      <c r="B119">
        <v>0.88</v>
      </c>
      <c r="C119">
        <f>C118+E119*($B119-$B118)</f>
        <v>16.627483606675298</v>
      </c>
      <c r="D119">
        <f>D118+F119*($B119-$B118)</f>
        <v>47.031611222795284</v>
      </c>
      <c r="E119">
        <f>E118+G118/$C$2*($B119-$B118)</f>
        <v>12.641519546789148</v>
      </c>
      <c r="F119">
        <f>F118+H118/$C$2*($B119-$B118)</f>
        <v>-6.1195056721564871</v>
      </c>
      <c r="G119">
        <f t="shared" si="4"/>
        <v>-17.754759531652937</v>
      </c>
      <c r="H119">
        <f t="shared" si="5"/>
        <v>-11.00527756496481</v>
      </c>
      <c r="J119">
        <f>J118+L119*($B119-$B118)</f>
        <v>0</v>
      </c>
      <c r="K119">
        <f>K118+M119*($B119-$B118)</f>
        <v>46.380963039440978</v>
      </c>
      <c r="L119">
        <f>L118+N118/$C$2*($B119-$B118)</f>
        <v>0</v>
      </c>
      <c r="M119">
        <f>M118+O118/$C$2*($B119-$B118)</f>
        <v>-7.6889767104875615</v>
      </c>
      <c r="N119">
        <f t="shared" si="6"/>
        <v>0</v>
      </c>
      <c r="O119">
        <f t="shared" si="7"/>
        <v>-13.687963714557988</v>
      </c>
    </row>
    <row r="120" spans="2:15" x14ac:dyDescent="0.3">
      <c r="B120">
        <v>0.89</v>
      </c>
      <c r="C120">
        <f>C119+E120*($B120-$B119)</f>
        <v>16.753011064166607</v>
      </c>
      <c r="D120">
        <f>D119+F120*($B120-$B119)</f>
        <v>46.969865902195473</v>
      </c>
      <c r="E120">
        <f>E119+G119/$C$2*($B120-$B119)</f>
        <v>12.552745749130883</v>
      </c>
      <c r="F120">
        <f>F119+H119/$C$2*($B120-$B119)</f>
        <v>-6.1745320599813116</v>
      </c>
      <c r="G120">
        <f t="shared" si="4"/>
        <v>-17.560222268351804</v>
      </c>
      <c r="H120">
        <f t="shared" si="5"/>
        <v>-10.962355492315849</v>
      </c>
      <c r="J120">
        <f>J119+L120*($B120-$B119)</f>
        <v>0</v>
      </c>
      <c r="K120">
        <f>K119+M120*($B120-$B119)</f>
        <v>46.303388874150372</v>
      </c>
      <c r="L120">
        <f>L119+N119/$C$2*($B120-$B119)</f>
        <v>0</v>
      </c>
      <c r="M120">
        <f>M119+O119/$C$2*($B120-$B119)</f>
        <v>-7.7574165290603512</v>
      </c>
      <c r="N120">
        <f t="shared" si="6"/>
        <v>0</v>
      </c>
      <c r="O120">
        <f t="shared" si="7"/>
        <v>-13.582248879466126</v>
      </c>
    </row>
    <row r="121" spans="2:15" x14ac:dyDescent="0.3">
      <c r="B121">
        <v>0.9</v>
      </c>
      <c r="C121">
        <f>C120+E121*($B121-$B120)</f>
        <v>16.877660510544498</v>
      </c>
      <c r="D121">
        <f>D120+F121*($B121-$B120)</f>
        <v>46.90757246382104</v>
      </c>
      <c r="E121">
        <f>E120+G120/$C$2*($B121-$B120)</f>
        <v>12.464944637789124</v>
      </c>
      <c r="F121">
        <f>F120+H120/$C$2*($B121-$B120)</f>
        <v>-6.2293438374428911</v>
      </c>
      <c r="G121">
        <f t="shared" si="4"/>
        <v>-17.369692131397365</v>
      </c>
      <c r="H121">
        <f t="shared" si="5"/>
        <v>-10.919513420944329</v>
      </c>
      <c r="J121">
        <f>J120+L121*($B121-$B120)</f>
        <v>0</v>
      </c>
      <c r="K121">
        <f>K120+M121*($B121-$B120)</f>
        <v>46.225135596415797</v>
      </c>
      <c r="L121">
        <f>L120+N120/$C$2*($B121-$B120)</f>
        <v>0</v>
      </c>
      <c r="M121">
        <f>M120+O120/$C$2*($B121-$B120)</f>
        <v>-7.8253277734576816</v>
      </c>
      <c r="N121">
        <f t="shared" si="6"/>
        <v>0</v>
      </c>
      <c r="O121">
        <f t="shared" si="7"/>
        <v>-13.476424523795185</v>
      </c>
    </row>
    <row r="122" spans="2:15" x14ac:dyDescent="0.3">
      <c r="B122">
        <v>0.91</v>
      </c>
      <c r="C122">
        <f>C121+E122*($B122-$B121)</f>
        <v>17.001441472315818</v>
      </c>
      <c r="D122">
        <f>D121+F122*($B122-$B121)</f>
        <v>46.844733049775563</v>
      </c>
      <c r="E122">
        <f>E121+G121/$C$2*($B122-$B121)</f>
        <v>12.378096177132138</v>
      </c>
      <c r="F122">
        <f>F121+H121/$C$2*($B122-$B121)</f>
        <v>-6.2839414045476127</v>
      </c>
      <c r="G122">
        <f t="shared" si="4"/>
        <v>-17.183061811493317</v>
      </c>
      <c r="H122">
        <f t="shared" si="5"/>
        <v>-10.876739812894161</v>
      </c>
      <c r="J122">
        <f>J121+L122*($B122-$B121)</f>
        <v>0</v>
      </c>
      <c r="K122">
        <f>K121+M122*($B122-$B121)</f>
        <v>46.146208497455028</v>
      </c>
      <c r="L122">
        <f>L121+N121/$C$2*($B122-$B121)</f>
        <v>0</v>
      </c>
      <c r="M122">
        <f>M121+O121/$C$2*($B122-$B121)</f>
        <v>-7.8927098960766573</v>
      </c>
      <c r="N122">
        <f t="shared" si="6"/>
        <v>0</v>
      </c>
      <c r="O122">
        <f t="shared" si="7"/>
        <v>-13.370513049637362</v>
      </c>
    </row>
    <row r="123" spans="2:15" x14ac:dyDescent="0.3">
      <c r="B123">
        <v>0.92</v>
      </c>
      <c r="C123">
        <f>C122+E123*($B123-$B122)</f>
        <v>17.124363280996565</v>
      </c>
      <c r="D123">
        <f>D122+F123*($B123-$B122)</f>
        <v>46.781349798739441</v>
      </c>
      <c r="E123">
        <f>E122+G122/$C$2*($B123-$B122)</f>
        <v>12.292180868074672</v>
      </c>
      <c r="F123">
        <f>F122+H122/$C$2*($B123-$B122)</f>
        <v>-6.3383251036120836</v>
      </c>
      <c r="G123">
        <f t="shared" si="4"/>
        <v>-17.000227265065302</v>
      </c>
      <c r="H123">
        <f t="shared" si="5"/>
        <v>-10.834023612430675</v>
      </c>
      <c r="J123">
        <f>J122+L123*($B123-$B122)</f>
        <v>0</v>
      </c>
      <c r="K123">
        <f>K122+M123*($B123-$B122)</f>
        <v>46.06661287284178</v>
      </c>
      <c r="L123">
        <f>L122+N122/$C$2*($B123-$B122)</f>
        <v>0</v>
      </c>
      <c r="M123">
        <f>M122+O122/$C$2*($B123-$B122)</f>
        <v>-7.9595624613248441</v>
      </c>
      <c r="N123">
        <f t="shared" si="6"/>
        <v>0</v>
      </c>
      <c r="O123">
        <f t="shared" si="7"/>
        <v>-13.264536542426839</v>
      </c>
    </row>
    <row r="124" spans="2:15" x14ac:dyDescent="0.3">
      <c r="B124">
        <v>0.93</v>
      </c>
      <c r="C124">
        <f>C123+E124*($B124-$B123)</f>
        <v>17.246435078314057</v>
      </c>
      <c r="D124">
        <f>D123+F124*($B124-$B123)</f>
        <v>46.717424846522697</v>
      </c>
      <c r="E124">
        <f>E123+G123/$C$2*($B124-$B123)</f>
        <v>12.207179731749346</v>
      </c>
      <c r="F124">
        <f>F123+H123/$C$2*($B124-$B123)</f>
        <v>-6.3924952216742366</v>
      </c>
      <c r="G124">
        <f t="shared" si="4"/>
        <v>-16.821087593454173</v>
      </c>
      <c r="H124">
        <f t="shared" si="5"/>
        <v>-10.791354233537593</v>
      </c>
      <c r="J124">
        <f>J123+L124*($B124-$B123)</f>
        <v>0</v>
      </c>
      <c r="K124">
        <f>K123+M124*($B124-$B123)</f>
        <v>45.986354021401411</v>
      </c>
      <c r="L124">
        <f>L123+N123/$C$2*($B124-$B123)</f>
        <v>0</v>
      </c>
      <c r="M124">
        <f>M123+O123/$C$2*($B124-$B123)</f>
        <v>-8.0258851440369785</v>
      </c>
      <c r="N124">
        <f t="shared" si="6"/>
        <v>0</v>
      </c>
      <c r="O124">
        <f t="shared" si="7"/>
        <v>-13.158516765472655</v>
      </c>
    </row>
    <row r="125" spans="2:15" x14ac:dyDescent="0.3">
      <c r="B125">
        <v>0.94000000000000006</v>
      </c>
      <c r="C125">
        <f>C124+E125*($B125-$B124)</f>
        <v>17.36766582125188</v>
      </c>
      <c r="D125">
        <f>D124+F125*($B125-$B124)</f>
        <v>46.652960326594275</v>
      </c>
      <c r="E125">
        <f>E124+G124/$C$2*($B125-$B124)</f>
        <v>12.123074293782075</v>
      </c>
      <c r="F125">
        <f>F124+H124/$C$2*($B125-$B124)</f>
        <v>-6.4464519928419248</v>
      </c>
      <c r="G125">
        <f t="shared" si="4"/>
        <v>-16.645544927522497</v>
      </c>
      <c r="H125">
        <f t="shared" si="5"/>
        <v>-10.748721547882967</v>
      </c>
      <c r="J125">
        <f>J124+L125*($B125-$B124)</f>
        <v>0</v>
      </c>
      <c r="K125">
        <f>K124+M125*($B125-$B124)</f>
        <v>45.905437244122766</v>
      </c>
      <c r="L125">
        <f>L124+N124/$C$2*($B125-$B124)</f>
        <v>0</v>
      </c>
      <c r="M125">
        <f>M124+O124/$C$2*($B125-$B124)</f>
        <v>-8.0916777278643419</v>
      </c>
      <c r="N125">
        <f t="shared" si="6"/>
        <v>0</v>
      </c>
      <c r="O125">
        <f t="shared" si="7"/>
        <v>-13.052475154838417</v>
      </c>
    </row>
    <row r="126" spans="2:15" x14ac:dyDescent="0.3">
      <c r="B126">
        <v>0.95000000000000007</v>
      </c>
      <c r="C126">
        <f>C125+E126*($B126-$B125)</f>
        <v>17.488064286943324</v>
      </c>
      <c r="D126">
        <f>D125+F126*($B126-$B125)</f>
        <v>46.58795837058846</v>
      </c>
      <c r="E126">
        <f>E125+G125/$C$2*($B126-$B125)</f>
        <v>12.039846569144462</v>
      </c>
      <c r="F126">
        <f>F125+H125/$C$2*($B126-$B125)</f>
        <v>-6.5001956005813399</v>
      </c>
      <c r="G126">
        <f t="shared" si="4"/>
        <v>-16.473504317401733</v>
      </c>
      <c r="H126">
        <f t="shared" si="5"/>
        <v>-10.706115873223998</v>
      </c>
      <c r="J126">
        <f>J125+L126*($B126-$B125)</f>
        <v>0</v>
      </c>
      <c r="K126">
        <f>K125+M126*($B126-$B125)</f>
        <v>45.823867843086383</v>
      </c>
      <c r="L126">
        <f>L125+N125/$C$2*($B126-$B125)</f>
        <v>0</v>
      </c>
      <c r="M126">
        <f>M125+O125/$C$2*($B126-$B125)</f>
        <v>-8.1569401036385347</v>
      </c>
      <c r="N126">
        <f t="shared" si="6"/>
        <v>0</v>
      </c>
      <c r="O126">
        <f t="shared" si="7"/>
        <v>-12.946432814565338</v>
      </c>
    </row>
    <row r="127" spans="2:15" x14ac:dyDescent="0.3">
      <c r="B127">
        <v>0.96</v>
      </c>
      <c r="C127">
        <f>C126+E127*($B127-$B126)</f>
        <v>17.607639077418899</v>
      </c>
      <c r="D127">
        <f>D126+F127*($B127-$B126)</f>
        <v>46.522421108788983</v>
      </c>
      <c r="E127">
        <f>E126+G126/$C$2*($B127-$B126)</f>
        <v>11.957479047557454</v>
      </c>
      <c r="F127">
        <f>F126+H126/$C$2*($B127-$B126)</f>
        <v>-6.5537261799474598</v>
      </c>
      <c r="G127">
        <f t="shared" si="4"/>
        <v>-16.304873627122419</v>
      </c>
      <c r="H127">
        <f t="shared" si="5"/>
        <v>-10.663527962222538</v>
      </c>
      <c r="J127">
        <f>J126+L127*($B127-$B126)</f>
        <v>0</v>
      </c>
      <c r="K127">
        <f>K126+M127*($B127-$B126)</f>
        <v>45.741651120409273</v>
      </c>
      <c r="L127">
        <f>L126+N126/$C$2*($B127-$B126)</f>
        <v>0</v>
      </c>
      <c r="M127">
        <f>M126+O126/$C$2*($B127-$B126)</f>
        <v>-8.2216722677113605</v>
      </c>
      <c r="N127">
        <f t="shared" si="6"/>
        <v>0</v>
      </c>
      <c r="O127">
        <f t="shared" si="7"/>
        <v>-12.840410512234595</v>
      </c>
    </row>
    <row r="128" spans="2:15" x14ac:dyDescent="0.3">
      <c r="B128">
        <v>0.97</v>
      </c>
      <c r="C128">
        <f>C127+E128*($B128-$B127)</f>
        <v>17.726398624213118</v>
      </c>
      <c r="D128">
        <f>D127+F128*($B128-$B127)</f>
        <v>46.456350670591398</v>
      </c>
      <c r="E128">
        <f>E127+G127/$C$2*($B128-$B127)</f>
        <v>11.875954679421842</v>
      </c>
      <c r="F128">
        <f>F127+H127/$C$2*($B128-$B127)</f>
        <v>-6.6070438197585721</v>
      </c>
      <c r="G128">
        <f t="shared" si="4"/>
        <v>-16.13956343388379</v>
      </c>
      <c r="H128">
        <f t="shared" si="5"/>
        <v>-10.620948991644804</v>
      </c>
      <c r="J128">
        <f>J127+L128*($B128-$B127)</f>
        <v>0</v>
      </c>
      <c r="K128">
        <f>K127+M128*($B128-$B127)</f>
        <v>45.658792377206545</v>
      </c>
      <c r="L128">
        <f>L127+N127/$C$2*($B128-$B127)</f>
        <v>0</v>
      </c>
      <c r="M128">
        <f>M127+O127/$C$2*($B128-$B127)</f>
        <v>-8.2858743202725336</v>
      </c>
      <c r="N128">
        <f t="shared" si="6"/>
        <v>0</v>
      </c>
      <c r="O128">
        <f t="shared" si="7"/>
        <v>-12.734428674864819</v>
      </c>
    </row>
    <row r="129" spans="2:15" x14ac:dyDescent="0.3">
      <c r="B129">
        <v>0.98</v>
      </c>
      <c r="C129">
        <f>C128+E129*($B129-$B128)</f>
        <v>17.844351192835642</v>
      </c>
      <c r="D129">
        <f>D128+F129*($B129-$B128)</f>
        <v>46.389749184944229</v>
      </c>
      <c r="E129">
        <f>E128+G128/$C$2*($B129-$B128)</f>
        <v>11.795256862252423</v>
      </c>
      <c r="F129">
        <f>F128+H128/$C$2*($B129-$B128)</f>
        <v>-6.6601485647167964</v>
      </c>
      <c r="G129">
        <f t="shared" si="4"/>
        <v>-15.977486931732534</v>
      </c>
      <c r="H129">
        <f t="shared" si="5"/>
        <v>-10.57837055192037</v>
      </c>
      <c r="J129">
        <f>J128+L129*($B129-$B128)</f>
        <v>0</v>
      </c>
      <c r="K129">
        <f>K128+M129*($B129-$B128)</f>
        <v>45.575296912570074</v>
      </c>
      <c r="L129">
        <f>L128+N128/$C$2*($B129-$B128)</f>
        <v>0</v>
      </c>
      <c r="M129">
        <f>M128+O128/$C$2*($B129-$B128)</f>
        <v>-8.3495464636468579</v>
      </c>
      <c r="N129">
        <f t="shared" si="6"/>
        <v>0</v>
      </c>
      <c r="O129">
        <f t="shared" si="7"/>
        <v>-12.628507385140225</v>
      </c>
    </row>
    <row r="130" spans="2:15" x14ac:dyDescent="0.3">
      <c r="B130">
        <v>0.99</v>
      </c>
      <c r="C130">
        <f>C129+E130*($B130-$B129)</f>
        <v>17.96150488711158</v>
      </c>
      <c r="D130">
        <f>D129+F130*($B130-$B129)</f>
        <v>46.322618780769467</v>
      </c>
      <c r="E130">
        <f>E129+G129/$C$2*($B130-$B129)</f>
        <v>11.71536942759376</v>
      </c>
      <c r="F130">
        <f>F129+H129/$C$2*($B130-$B129)</f>
        <v>-6.7130404174763987</v>
      </c>
      <c r="G130">
        <f t="shared" si="4"/>
        <v>-15.818559839432629</v>
      </c>
      <c r="H130">
        <f t="shared" si="5"/>
        <v>-10.535784637037189</v>
      </c>
      <c r="J130">
        <f>J129+L130*($B130-$B129)</f>
        <v>0</v>
      </c>
      <c r="K130">
        <f>K129+M130*($B130-$B129)</f>
        <v>45.491170022564347</v>
      </c>
      <c r="L130">
        <f>L129+N129/$C$2*($B130-$B129)</f>
        <v>0</v>
      </c>
      <c r="M130">
        <f>M129+O129/$C$2*($B130-$B129)</f>
        <v>-8.4126890005725592</v>
      </c>
      <c r="N130">
        <f t="shared" si="6"/>
        <v>0</v>
      </c>
      <c r="O130">
        <f t="shared" si="7"/>
        <v>-12.522666377964548</v>
      </c>
    </row>
    <row r="131" spans="2:15" x14ac:dyDescent="0.3">
      <c r="B131">
        <v>1</v>
      </c>
      <c r="C131">
        <f>C130+E131*($B131-$B130)</f>
        <v>18.077867653395547</v>
      </c>
      <c r="D131">
        <f>D130+F131*($B131-$B130)</f>
        <v>46.25496158736285</v>
      </c>
      <c r="E131">
        <f>E130+G130/$C$2*($B131-$B130)</f>
        <v>11.636276628396597</v>
      </c>
      <c r="F131">
        <f>F130+H130/$C$2*($B131-$B130)</f>
        <v>-6.765719340661585</v>
      </c>
      <c r="G131">
        <f t="shared" si="4"/>
        <v>-15.662700312320135</v>
      </c>
      <c r="H131">
        <f t="shared" si="5"/>
        <v>-10.493183634750658</v>
      </c>
      <c r="J131">
        <f>J130+L131*($B131-$B130)</f>
        <v>0</v>
      </c>
      <c r="K131">
        <f>K130+M131*($B131-$B130)</f>
        <v>45.406416999239724</v>
      </c>
      <c r="L131">
        <f>L130+N130/$C$2*($B131-$B130)</f>
        <v>0</v>
      </c>
      <c r="M131">
        <f>M130+O130/$C$2*($B131-$B130)</f>
        <v>-8.4753023324623822</v>
      </c>
      <c r="N131">
        <f t="shared" si="6"/>
        <v>0</v>
      </c>
      <c r="O131">
        <f t="shared" si="7"/>
        <v>-12.416925037335773</v>
      </c>
    </row>
    <row r="132" spans="2:15" x14ac:dyDescent="0.3">
      <c r="B132">
        <v>1.01</v>
      </c>
      <c r="C132">
        <f>C131+E132*($B132-$B131)</f>
        <v>18.193447284663897</v>
      </c>
      <c r="D132">
        <f>D131+F132*($B132-$B131)</f>
        <v>46.186779734774497</v>
      </c>
      <c r="E132">
        <f>E131+G131/$C$2*($B132-$B131)</f>
        <v>11.557963126834997</v>
      </c>
      <c r="F132">
        <f>F131+H131/$C$2*($B132-$B131)</f>
        <v>-6.8181852588353387</v>
      </c>
      <c r="G132">
        <f t="shared" si="4"/>
        <v>-15.509828857947587</v>
      </c>
      <c r="H132">
        <f t="shared" si="5"/>
        <v>-10.450560317086323</v>
      </c>
      <c r="J132">
        <f>J131+L132*($B132-$B131)</f>
        <v>0</v>
      </c>
      <c r="K132">
        <f>K131+M132*($B132-$B131)</f>
        <v>45.321043129663231</v>
      </c>
      <c r="L132">
        <f>L131+N131/$C$2*($B132-$B131)</f>
        <v>0</v>
      </c>
      <c r="M132">
        <f>M131+O131/$C$2*($B132-$B131)</f>
        <v>-8.537386957649062</v>
      </c>
      <c r="N132">
        <f t="shared" si="6"/>
        <v>0</v>
      </c>
      <c r="O132">
        <f t="shared" si="7"/>
        <v>-12.311302393536369</v>
      </c>
    </row>
    <row r="133" spans="2:15" x14ac:dyDescent="0.3">
      <c r="B133">
        <v>1.02</v>
      </c>
      <c r="C133">
        <f>C132+E133*($B133-$B132)</f>
        <v>18.308251424489349</v>
      </c>
      <c r="D133">
        <f>D132+F133*($B133-$B132)</f>
        <v>46.118075354170287</v>
      </c>
      <c r="E133">
        <f>E132+G132/$C$2*($B133-$B132)</f>
        <v>11.480413982545258</v>
      </c>
      <c r="F133">
        <f>F132+H132/$C$2*($B133-$B132)</f>
        <v>-6.8704380604207707</v>
      </c>
      <c r="G133">
        <f t="shared" si="4"/>
        <v>-15.359868255333154</v>
      </c>
      <c r="H133">
        <f t="shared" si="5"/>
        <v>-10.407907831116956</v>
      </c>
      <c r="J133">
        <f>J132+L133*($B133-$B132)</f>
        <v>0</v>
      </c>
      <c r="K133">
        <f>K132+M133*($B133-$B132)</f>
        <v>45.235053694967064</v>
      </c>
      <c r="L133">
        <f>L132+N132/$C$2*($B133-$B132)</f>
        <v>0</v>
      </c>
      <c r="M133">
        <f>M132+O132/$C$2*($B133-$B132)</f>
        <v>-8.5989434696167439</v>
      </c>
      <c r="N133">
        <f t="shared" si="6"/>
        <v>0</v>
      </c>
      <c r="O133">
        <f t="shared" si="7"/>
        <v>-12.205817120633556</v>
      </c>
    </row>
    <row r="134" spans="2:15" x14ac:dyDescent="0.3">
      <c r="B134">
        <v>1.03</v>
      </c>
      <c r="C134">
        <f>C133+E134*($B134-$B133)</f>
        <v>18.422287570902036</v>
      </c>
      <c r="D134">
        <f>D133+F134*($B134-$B133)</f>
        <v>46.048850578174523</v>
      </c>
      <c r="E134">
        <f>E133+G133/$C$2*($B134-$B133)</f>
        <v>11.403614641268593</v>
      </c>
      <c r="F134">
        <f>F133+H133/$C$2*($B134-$B133)</f>
        <v>-6.9224775995763554</v>
      </c>
      <c r="G134">
        <f t="shared" si="4"/>
        <v>-15.212743477639282</v>
      </c>
      <c r="H134">
        <f t="shared" si="5"/>
        <v>-10.365219689996115</v>
      </c>
      <c r="J134">
        <f>J133+L134*($B134-$B133)</f>
        <v>0</v>
      </c>
      <c r="K134">
        <f>K133+M134*($B134-$B133)</f>
        <v>45.148453969414867</v>
      </c>
      <c r="L134">
        <f>L133+N133/$C$2*($B134-$B133)</f>
        <v>0</v>
      </c>
      <c r="M134">
        <f>M133+O133/$C$2*($B134-$B133)</f>
        <v>-8.6599725552199125</v>
      </c>
      <c r="N134">
        <f t="shared" si="6"/>
        <v>0</v>
      </c>
      <c r="O134">
        <f t="shared" si="7"/>
        <v>-12.100487534283792</v>
      </c>
    </row>
    <row r="135" spans="2:15" x14ac:dyDescent="0.3">
      <c r="B135">
        <v>1.04</v>
      </c>
      <c r="C135">
        <f>C134+E135*($B135-$B134)</f>
        <v>18.53556308014084</v>
      </c>
      <c r="D135">
        <f>D134+F135*($B135-$B134)</f>
        <v>45.97910754119426</v>
      </c>
      <c r="E135">
        <f>E134+G134/$C$2*($B135-$B134)</f>
        <v>11.327550923880397</v>
      </c>
      <c r="F135">
        <f>F134+H134/$C$2*($B135-$B134)</f>
        <v>-6.9743036980263362</v>
      </c>
      <c r="G135">
        <f t="shared" si="4"/>
        <v>-15.068381618114888</v>
      </c>
      <c r="H135">
        <f t="shared" si="5"/>
        <v>-10.322489764231376</v>
      </c>
      <c r="J135">
        <f>J134+L135*($B135-$B134)</f>
        <v>0</v>
      </c>
      <c r="K135">
        <f>K134+M135*($B135-$B134)</f>
        <v>45.061249219485951</v>
      </c>
      <c r="L135">
        <f>L134+N134/$C$2*($B135-$B134)</f>
        <v>0</v>
      </c>
      <c r="M135">
        <f>M134+O134/$C$2*($B135-$B134)</f>
        <v>-8.7204749928913312</v>
      </c>
      <c r="N135">
        <f t="shared" si="6"/>
        <v>0</v>
      </c>
      <c r="O135">
        <f t="shared" si="7"/>
        <v>-11.995331589835695</v>
      </c>
    </row>
    <row r="136" spans="2:15" x14ac:dyDescent="0.3">
      <c r="B136">
        <v>1.05</v>
      </c>
      <c r="C136">
        <f>C135+E136*($B136-$B135)</f>
        <v>18.648085170298739</v>
      </c>
      <c r="D136">
        <f>D135+F136*($B136-$B135)</f>
        <v>45.908848379725782</v>
      </c>
      <c r="E136">
        <f>E135+G135/$C$2*($B136-$B135)</f>
        <v>11.252209015789822</v>
      </c>
      <c r="F136">
        <f>F135+H135/$C$2*($B136-$B135)</f>
        <v>-7.0259161468474929</v>
      </c>
      <c r="G136">
        <f t="shared" si="4"/>
        <v>-14.926711819143758</v>
      </c>
      <c r="H136">
        <f t="shared" si="5"/>
        <v>-10.279712273181582</v>
      </c>
      <c r="J136">
        <f>J135+L136*($B136-$B135)</f>
        <v>0</v>
      </c>
      <c r="K136">
        <f>K135+M136*($B136-$B135)</f>
        <v>44.973444702977545</v>
      </c>
      <c r="L136">
        <f>L135+N135/$C$2*($B136-$B135)</f>
        <v>0</v>
      </c>
      <c r="M136">
        <f>M135+O135/$C$2*($B136-$B135)</f>
        <v>-8.7804516508405097</v>
      </c>
      <c r="N136">
        <f t="shared" si="6"/>
        <v>0</v>
      </c>
      <c r="O136">
        <f t="shared" si="7"/>
        <v>-11.890366880725217</v>
      </c>
    </row>
    <row r="137" spans="2:15" x14ac:dyDescent="0.3">
      <c r="B137">
        <v>1.06</v>
      </c>
      <c r="C137">
        <f>C136+E137*($B137-$B136)</f>
        <v>18.759860924865681</v>
      </c>
      <c r="D137">
        <f>D136+F137*($B137-$B136)</f>
        <v>45.838075232643646</v>
      </c>
      <c r="E137">
        <f>E136+G136/$C$2*($B137-$B136)</f>
        <v>11.177575456694102</v>
      </c>
      <c r="F137">
        <f>F136+H136/$C$2*($B137-$B136)</f>
        <v>-7.0773147082134011</v>
      </c>
      <c r="G137">
        <f t="shared" si="4"/>
        <v>-14.787665204249862</v>
      </c>
      <c r="H137">
        <f t="shared" si="5"/>
        <v>-10.236881776763548</v>
      </c>
      <c r="J137">
        <f>J136+L137*($B137-$B136)</f>
        <v>0</v>
      </c>
      <c r="K137">
        <f>K136+M137*($B137-$B136)</f>
        <v>44.885045668125102</v>
      </c>
      <c r="L137">
        <f>L136+N136/$C$2*($B137-$B136)</f>
        <v>0</v>
      </c>
      <c r="M137">
        <f>M136+O136/$C$2*($B137-$B136)</f>
        <v>-8.839903485244136</v>
      </c>
      <c r="N137">
        <f t="shared" si="6"/>
        <v>0</v>
      </c>
      <c r="O137">
        <f t="shared" si="7"/>
        <v>-11.785610637156859</v>
      </c>
    </row>
    <row r="138" spans="2:15" x14ac:dyDescent="0.3">
      <c r="B138">
        <v>1.07</v>
      </c>
      <c r="C138">
        <f>C137+E138*($B138-$B137)</f>
        <v>18.870897296172409</v>
      </c>
      <c r="D138">
        <f>D137+F138*($B138-$B137)</f>
        <v>45.766790241472677</v>
      </c>
      <c r="E138">
        <f>E137+G137/$C$2*($B138-$B137)</f>
        <v>11.103637130672853</v>
      </c>
      <c r="F138">
        <f>F137+H137/$C$2*($B138-$B137)</f>
        <v>-7.1284991170972187</v>
      </c>
      <c r="G138">
        <f t="shared" si="4"/>
        <v>-14.651174812918196</v>
      </c>
      <c r="H138">
        <f t="shared" si="5"/>
        <v>-10.19399316735457</v>
      </c>
      <c r="J138">
        <f>J137+L138*($B138-$B137)</f>
        <v>0</v>
      </c>
      <c r="K138">
        <f>K137+M138*($B138-$B137)</f>
        <v>44.796057352740803</v>
      </c>
      <c r="L138">
        <f>L137+N137/$C$2*($B138-$B137)</f>
        <v>0</v>
      </c>
      <c r="M138">
        <f>M137+O137/$C$2*($B138-$B137)</f>
        <v>-8.8988315384299206</v>
      </c>
      <c r="N138">
        <f t="shared" si="6"/>
        <v>0</v>
      </c>
      <c r="O138">
        <f t="shared" si="7"/>
        <v>-11.6810797250645</v>
      </c>
    </row>
    <row r="139" spans="2:15" x14ac:dyDescent="0.3">
      <c r="B139">
        <v>1.08</v>
      </c>
      <c r="C139">
        <f>C138+E139*($B139-$B138)</f>
        <v>18.981201108738492</v>
      </c>
      <c r="D139">
        <f>D138+F139*($B139-$B138)</f>
        <v>45.694995550643334</v>
      </c>
      <c r="E139">
        <f>E138+G138/$C$2*($B139-$B138)</f>
        <v>11.030381256608262</v>
      </c>
      <c r="F139">
        <f>F138+H138/$C$2*($B139-$B138)</f>
        <v>-7.1794690829339913</v>
      </c>
      <c r="G139">
        <f t="shared" si="4"/>
        <v>-14.517175538096778</v>
      </c>
      <c r="H139">
        <f t="shared" si="5"/>
        <v>-10.151041661878166</v>
      </c>
      <c r="J139">
        <f>J138+L139*($B139-$B138)</f>
        <v>0</v>
      </c>
      <c r="K139">
        <f>K138+M139*($B139-$B138)</f>
        <v>44.706484983370252</v>
      </c>
      <c r="L139">
        <f>L138+N138/$C$2*($B139-$B138)</f>
        <v>0</v>
      </c>
      <c r="M139">
        <f>M138+O138/$C$2*($B139-$B138)</f>
        <v>-8.9572369370552423</v>
      </c>
      <c r="N139">
        <f t="shared" si="6"/>
        <v>0</v>
      </c>
      <c r="O139">
        <f t="shared" si="7"/>
        <v>-11.576790645345323</v>
      </c>
    </row>
    <row r="140" spans="2:15" x14ac:dyDescent="0.3">
      <c r="B140">
        <v>1.0900000000000001</v>
      </c>
      <c r="C140">
        <f>C139+E140*($B140-$B139)</f>
        <v>19.09077906252767</v>
      </c>
      <c r="D140">
        <f>D139+F140*($B140-$B139)</f>
        <v>45.622693307730898</v>
      </c>
      <c r="E140">
        <f>E139+G139/$C$2*($B140-$B139)</f>
        <v>10.957795378917778</v>
      </c>
      <c r="F140">
        <f>F139+H139/$C$2*($B140-$B139)</f>
        <v>-7.2302242912433821</v>
      </c>
      <c r="G140">
        <f t="shared" si="4"/>
        <v>-14.385604066252547</v>
      </c>
      <c r="H140">
        <f t="shared" si="5"/>
        <v>-10.108022794061231</v>
      </c>
      <c r="J140">
        <f>J139+L140*($B140-$B139)</f>
        <v>0</v>
      </c>
      <c r="K140">
        <f>K139+M140*($B140-$B139)</f>
        <v>44.616333774467435</v>
      </c>
      <c r="L140">
        <f>L139+N139/$C$2*($B140-$B139)</f>
        <v>0</v>
      </c>
      <c r="M140">
        <f>M139+O139/$C$2*($B140-$B139)</f>
        <v>-9.0151208902819686</v>
      </c>
      <c r="N140">
        <f t="shared" si="6"/>
        <v>0</v>
      </c>
      <c r="O140">
        <f t="shared" si="7"/>
        <v>-11.472759533360165</v>
      </c>
    </row>
    <row r="141" spans="2:15" x14ac:dyDescent="0.3">
      <c r="B141">
        <v>1.1000000000000001</v>
      </c>
      <c r="C141">
        <f>C140+E141*($B141-$B140)</f>
        <v>19.199637736113534</v>
      </c>
      <c r="D141">
        <f>D140+F141*($B141-$B140)</f>
        <v>45.549885663678765</v>
      </c>
      <c r="E141">
        <f>E140+G140/$C$2*($B141-$B140)</f>
        <v>10.885867358586514</v>
      </c>
      <c r="F141">
        <f>F140+H140/$C$2*($B141-$B140)</f>
        <v>-7.280764405213688</v>
      </c>
      <c r="G141">
        <f t="shared" si="4"/>
        <v>-14.256398819860118</v>
      </c>
      <c r="H141">
        <f t="shared" si="5"/>
        <v>-10.06493240685181</v>
      </c>
      <c r="J141">
        <f>J140+L141*($B141-$B140)</f>
        <v>0</v>
      </c>
      <c r="K141">
        <f>K140+M141*($B141-$B140)</f>
        <v>44.525608927587946</v>
      </c>
      <c r="L141">
        <f>L140+N140/$C$2*($B141-$B140)</f>
        <v>0</v>
      </c>
      <c r="M141">
        <f>M140+O140/$C$2*($B141-$B140)</f>
        <v>-9.0724846879487693</v>
      </c>
      <c r="N141">
        <f t="shared" si="6"/>
        <v>0</v>
      </c>
      <c r="O141">
        <f t="shared" si="7"/>
        <v>-11.369002158693513</v>
      </c>
    </row>
    <row r="142" spans="2:15" x14ac:dyDescent="0.3">
      <c r="B142">
        <v>1.1100000000000001</v>
      </c>
      <c r="C142">
        <f>C141+E142*($B142-$B141)</f>
        <v>19.307783589758404</v>
      </c>
      <c r="D142">
        <f>D141+F142*($B142-$B141)</f>
        <v>45.476574773006284</v>
      </c>
      <c r="E142">
        <f>E141+G141/$C$2*($B142-$B141)</f>
        <v>10.814585364487213</v>
      </c>
      <c r="F142">
        <f>F141+H141/$C$2*($B142-$B141)</f>
        <v>-7.3310890672479472</v>
      </c>
      <c r="G142">
        <f t="shared" si="4"/>
        <v>-14.129499902208684</v>
      </c>
      <c r="H142">
        <f t="shared" si="5"/>
        <v>-10.021766644987355</v>
      </c>
      <c r="J142">
        <f>J141+L142*($B142-$B141)</f>
        <v>0</v>
      </c>
      <c r="K142">
        <f>K141+M142*($B142-$B141)</f>
        <v>44.434315630600523</v>
      </c>
      <c r="L142">
        <f>L141+N141/$C$2*($B142-$B141)</f>
        <v>0</v>
      </c>
      <c r="M142">
        <f>M141+O141/$C$2*($B142-$B141)</f>
        <v>-9.1293296987422377</v>
      </c>
      <c r="N142">
        <f t="shared" si="6"/>
        <v>0</v>
      </c>
      <c r="O142">
        <f t="shared" si="7"/>
        <v>-11.265533925166297</v>
      </c>
    </row>
    <row r="143" spans="2:15" x14ac:dyDescent="0.3">
      <c r="B143">
        <v>1.1200000000000001</v>
      </c>
      <c r="C143">
        <f>C142+E143*($B143-$B142)</f>
        <v>19.415222968408166</v>
      </c>
      <c r="D143">
        <f>D142+F143*($B143-$B142)</f>
        <v>45.402762794001553</v>
      </c>
      <c r="E143">
        <f>E142+G142/$C$2*($B143-$B142)</f>
        <v>10.74393786497617</v>
      </c>
      <c r="F143">
        <f>F142+H142/$C$2*($B143-$B142)</f>
        <v>-7.381197900472884</v>
      </c>
      <c r="G143">
        <f t="shared" si="4"/>
        <v>-14.00484904441805</v>
      </c>
      <c r="H143">
        <f t="shared" si="5"/>
        <v>-9.978521947704186</v>
      </c>
      <c r="J143">
        <f>J142+L143*($B143-$B142)</f>
        <v>0</v>
      </c>
      <c r="K143">
        <f>K142+M143*($B143-$B142)</f>
        <v>44.342459056916844</v>
      </c>
      <c r="L143">
        <f>L142+N142/$C$2*($B143-$B142)</f>
        <v>0</v>
      </c>
      <c r="M143">
        <f>M142+O142/$C$2*($B143-$B142)</f>
        <v>-9.1856573683680693</v>
      </c>
      <c r="N143">
        <f t="shared" si="6"/>
        <v>0</v>
      </c>
      <c r="O143">
        <f t="shared" si="7"/>
        <v>-11.16236987109454</v>
      </c>
    </row>
    <row r="144" spans="2:15" x14ac:dyDescent="0.3">
      <c r="B144">
        <v>1.1300000000000001</v>
      </c>
      <c r="C144">
        <f>C143+E144*($B144-$B143)</f>
        <v>19.521962104605706</v>
      </c>
      <c r="D144">
        <f>D143+F144*($B144-$B143)</f>
        <v>45.328451888899437</v>
      </c>
      <c r="E144">
        <f>E143+G143/$C$2*($B144-$B143)</f>
        <v>10.67391361975408</v>
      </c>
      <c r="F144">
        <f>F143+H143/$C$2*($B144-$B143)</f>
        <v>-7.4310905102114049</v>
      </c>
      <c r="G144">
        <f t="shared" si="4"/>
        <v>-13.882389554560239</v>
      </c>
      <c r="H144">
        <f t="shared" si="5"/>
        <v>-9.9351950415795773</v>
      </c>
      <c r="J144">
        <f>J143+L144*($B144-$B143)</f>
        <v>0</v>
      </c>
      <c r="K144">
        <f>K143+M144*($B144-$B143)</f>
        <v>44.250044364739608</v>
      </c>
      <c r="L144">
        <f>L143+N143/$C$2*($B144-$B143)</f>
        <v>0</v>
      </c>
      <c r="M144">
        <f>M143+O143/$C$2*($B144-$B143)</f>
        <v>-9.2414692177235427</v>
      </c>
      <c r="N144">
        <f t="shared" si="6"/>
        <v>0</v>
      </c>
      <c r="O144">
        <f t="shared" si="7"/>
        <v>-11.059524669786821</v>
      </c>
    </row>
    <row r="145" spans="2:15" x14ac:dyDescent="0.3">
      <c r="B145">
        <v>1.1400000000000001</v>
      </c>
      <c r="C145">
        <f>C144+E145*($B145-$B144)</f>
        <v>19.628007121325517</v>
      </c>
      <c r="D145">
        <f>D144+F145*($B145-$B144)</f>
        <v>45.253644224045246</v>
      </c>
      <c r="E145">
        <f>E144+G144/$C$2*($B145-$B144)</f>
        <v>10.604501671981279</v>
      </c>
      <c r="F145">
        <f>F144+H144/$C$2*($B145-$B144)</f>
        <v>-7.480766485419303</v>
      </c>
      <c r="G145">
        <f t="shared" si="4"/>
        <v>-13.762066268788363</v>
      </c>
      <c r="H145">
        <f t="shared" si="5"/>
        <v>-9.8917829334985843</v>
      </c>
      <c r="J145">
        <f>J144+L145*($B145-$B144)</f>
        <v>0</v>
      </c>
      <c r="K145">
        <f>K144+M145*($B145-$B144)</f>
        <v>44.157076696328886</v>
      </c>
      <c r="L145">
        <f>L144+N144/$C$2*($B145-$B144)</f>
        <v>0</v>
      </c>
      <c r="M145">
        <f>M144+O144/$C$2*($B145-$B144)</f>
        <v>-9.2967668410724773</v>
      </c>
      <c r="N145">
        <f t="shared" si="6"/>
        <v>0</v>
      </c>
      <c r="O145">
        <f t="shared" si="7"/>
        <v>-10.957012630273528</v>
      </c>
    </row>
    <row r="146" spans="2:15" x14ac:dyDescent="0.3">
      <c r="B146">
        <v>1.1500000000000001</v>
      </c>
      <c r="C146">
        <f>C145+E146*($B146-$B145)</f>
        <v>19.733364034731892</v>
      </c>
      <c r="D146">
        <f>D145+F146*($B146-$B145)</f>
        <v>45.178341970044379</v>
      </c>
      <c r="E146">
        <f>E145+G145/$C$2*($B146-$B145)</f>
        <v>10.535691340637337</v>
      </c>
      <c r="F146">
        <f>F145+H145/$C$2*($B146-$B145)</f>
        <v>-7.5302254000867963</v>
      </c>
      <c r="G146">
        <f t="shared" si="4"/>
        <v>-13.643825504379265</v>
      </c>
      <c r="H146">
        <f t="shared" si="5"/>
        <v>-9.848282903738367</v>
      </c>
      <c r="J146">
        <f>J145+L146*($B146-$B145)</f>
        <v>0</v>
      </c>
      <c r="K146">
        <f>K145+M146*($B146-$B145)</f>
        <v>44.063561177286644</v>
      </c>
      <c r="L146">
        <f>L145+N145/$C$2*($B146-$B145)</f>
        <v>0</v>
      </c>
      <c r="M146">
        <f>M145+O145/$C$2*($B146-$B145)</f>
        <v>-9.3515519042238449</v>
      </c>
      <c r="N146">
        <f t="shared" si="6"/>
        <v>0</v>
      </c>
      <c r="O146">
        <f t="shared" si="7"/>
        <v>-10.854847698260739</v>
      </c>
    </row>
    <row r="147" spans="2:15" x14ac:dyDescent="0.3">
      <c r="B147">
        <v>1.1599999999999999</v>
      </c>
      <c r="C147">
        <f>C146+E147*($B147-$B146)</f>
        <v>19.838038756863043</v>
      </c>
      <c r="D147">
        <f>D146+F147*($B147-$B146)</f>
        <v>45.102547301898326</v>
      </c>
      <c r="E147">
        <f>E146+G146/$C$2*($B147-$B146)</f>
        <v>10.467472213115443</v>
      </c>
      <c r="F147">
        <f>F146+H146/$C$2*($B147-$B146)</f>
        <v>-7.5794668146054871</v>
      </c>
      <c r="G147">
        <f t="shared" si="4"/>
        <v>-13.527615014601185</v>
      </c>
      <c r="H147">
        <f t="shared" si="5"/>
        <v>-9.8046924991633801</v>
      </c>
      <c r="J147">
        <f>J146+L147*($B147-$B146)</f>
        <v>0</v>
      </c>
      <c r="K147">
        <f>K146+M147*($B147-$B146)</f>
        <v>43.969502915859493</v>
      </c>
      <c r="L147">
        <f>L146+N146/$C$2*($B147-$B146)</f>
        <v>0</v>
      </c>
      <c r="M147">
        <f>M146+O146/$C$2*($B147-$B146)</f>
        <v>-9.4058261427151475</v>
      </c>
      <c r="N147">
        <f t="shared" si="6"/>
        <v>0</v>
      </c>
      <c r="O147">
        <f t="shared" si="7"/>
        <v>-10.753043457301629</v>
      </c>
    </row>
    <row r="148" spans="2:15" x14ac:dyDescent="0.3">
      <c r="B148">
        <v>1.17</v>
      </c>
      <c r="C148">
        <f>C147+E148*($B148-$B147)</f>
        <v>19.942037098243468</v>
      </c>
      <c r="D148">
        <f>D147+F148*($B148-$B147)</f>
        <v>45.026262399127312</v>
      </c>
      <c r="E148">
        <f>E147+G147/$C$2*($B148-$B147)</f>
        <v>10.399834138042436</v>
      </c>
      <c r="F148">
        <f>F147+H147/$C$2*($B148-$B147)</f>
        <v>-7.6284902771013039</v>
      </c>
      <c r="G148">
        <f t="shared" si="4"/>
        <v>-13.41338394532198</v>
      </c>
      <c r="H148">
        <f t="shared" si="5"/>
        <v>-9.7610095265254007</v>
      </c>
      <c r="J148">
        <f>J147+L148*($B148-$B147)</f>
        <v>0</v>
      </c>
      <c r="K148">
        <f>K147+M148*($B148-$B147)</f>
        <v>43.874907002259476</v>
      </c>
      <c r="L148">
        <f>L147+N147/$C$2*($B148-$B147)</f>
        <v>0</v>
      </c>
      <c r="M148">
        <f>M147+O147/$C$2*($B148-$B147)</f>
        <v>-9.4595913600016566</v>
      </c>
      <c r="N148">
        <f t="shared" si="6"/>
        <v>0</v>
      </c>
      <c r="O148">
        <f t="shared" si="7"/>
        <v>-10.651613130178202</v>
      </c>
    </row>
    <row r="149" spans="2:15" x14ac:dyDescent="0.3">
      <c r="B149">
        <v>1.18</v>
      </c>
      <c r="C149">
        <f>C148+E149*($B149-$B148)</f>
        <v>20.045364770426627</v>
      </c>
      <c r="D149">
        <f>D148+F149*($B149-$B148)</f>
        <v>44.949489445879969</v>
      </c>
      <c r="E149">
        <f>E148+G148/$C$2*($B149-$B148)</f>
        <v>10.332767218315826</v>
      </c>
      <c r="F149">
        <f>F148+H148/$C$2*($B149-$B148)</f>
        <v>-7.6772953247339313</v>
      </c>
      <c r="G149">
        <f t="shared" si="4"/>
        <v>-13.30108279327777</v>
      </c>
      <c r="H149">
        <f t="shared" si="5"/>
        <v>-9.7172320458628665</v>
      </c>
      <c r="J149">
        <f>J148+L149*($B149-$B148)</f>
        <v>0</v>
      </c>
      <c r="K149">
        <f>K148+M149*($B149-$B148)</f>
        <v>43.779778508002948</v>
      </c>
      <c r="L149">
        <f>L148+N148/$C$2*($B149-$B148)</f>
        <v>0</v>
      </c>
      <c r="M149">
        <f>M148+O148/$C$2*($B149-$B148)</f>
        <v>-9.5128494256525471</v>
      </c>
      <c r="N149">
        <f t="shared" si="6"/>
        <v>0</v>
      </c>
      <c r="O149">
        <f t="shared" si="7"/>
        <v>-10.550569580486201</v>
      </c>
    </row>
    <row r="150" spans="2:15" x14ac:dyDescent="0.3">
      <c r="B150">
        <v>1.19</v>
      </c>
      <c r="C150">
        <f>C149+E150*($B150-$B149)</f>
        <v>20.148027388470123</v>
      </c>
      <c r="D150">
        <f>D149+F150*($B150-$B149)</f>
        <v>44.872230631030334</v>
      </c>
      <c r="E150">
        <f>E149+G149/$C$2*($B150-$B149)</f>
        <v>10.266261804349437</v>
      </c>
      <c r="F150">
        <f>F149+H149/$C$2*($B150-$B149)</f>
        <v>-7.7258814849632458</v>
      </c>
      <c r="G150">
        <f t="shared" si="4"/>
        <v>-13.190663365925573</v>
      </c>
      <c r="H150">
        <f t="shared" si="5"/>
        <v>-9.6733583639945717</v>
      </c>
      <c r="J150">
        <f>J149+L150*($B150-$B149)</f>
        <v>0</v>
      </c>
      <c r="K150">
        <f>K149+M150*($B150-$B149)</f>
        <v>43.684122485267402</v>
      </c>
      <c r="L150">
        <f>L149+N149/$C$2*($B150-$B149)</f>
        <v>0</v>
      </c>
      <c r="M150">
        <f>M149+O149/$C$2*($B150-$B149)</f>
        <v>-9.5656022735549779</v>
      </c>
      <c r="N150">
        <f t="shared" si="6"/>
        <v>0</v>
      </c>
      <c r="O150">
        <f t="shared" si="7"/>
        <v>-10.449925314415985</v>
      </c>
    </row>
    <row r="151" spans="2:15" x14ac:dyDescent="0.3">
      <c r="B151">
        <v>1.2</v>
      </c>
      <c r="C151">
        <f>C150+E151*($B151-$B150)</f>
        <v>20.250030473345319</v>
      </c>
      <c r="D151">
        <f>D150+F151*($B151-$B150)</f>
        <v>44.794488148262502</v>
      </c>
      <c r="E151">
        <f>E150+G150/$C$2*($B151-$B150)</f>
        <v>10.200308487519809</v>
      </c>
      <c r="F151">
        <f>F150+H150/$C$2*($B151-$B150)</f>
        <v>-7.7742482767832186</v>
      </c>
      <c r="G151">
        <f t="shared" si="4"/>
        <v>-13.082078742807571</v>
      </c>
      <c r="H151">
        <f t="shared" si="5"/>
        <v>-9.6293870281031921</v>
      </c>
      <c r="J151">
        <f>J150+L151*($B151-$B150)</f>
        <v>0</v>
      </c>
      <c r="K151">
        <f>K150+M151*($B151-$B150)</f>
        <v>43.587943966266131</v>
      </c>
      <c r="L151">
        <f>L150+N150/$C$2*($B151-$B150)</f>
        <v>0</v>
      </c>
      <c r="M151">
        <f>M150+O150/$C$2*($B151-$B150)</f>
        <v>-9.6178519001270573</v>
      </c>
      <c r="N151">
        <f t="shared" si="6"/>
        <v>0</v>
      </c>
      <c r="O151">
        <f t="shared" si="7"/>
        <v>-10.349692482722237</v>
      </c>
    </row>
    <row r="152" spans="2:15" x14ac:dyDescent="0.3">
      <c r="B152">
        <v>1.21</v>
      </c>
      <c r="C152">
        <f>C151+E152*($B152-$B151)</f>
        <v>20.351379454283379</v>
      </c>
      <c r="D152">
        <f>D151+F152*($B152-$B151)</f>
        <v>44.716264196143264</v>
      </c>
      <c r="E152">
        <f>E151+G151/$C$2*($B152-$B151)</f>
        <v>10.134898093805772</v>
      </c>
      <c r="F152">
        <f>F151+H151/$C$2*($B152-$B151)</f>
        <v>-7.8223952119237348</v>
      </c>
      <c r="G152">
        <f t="shared" si="4"/>
        <v>-12.975283238357903</v>
      </c>
      <c r="H152">
        <f t="shared" si="5"/>
        <v>-9.585316819404591</v>
      </c>
      <c r="J152">
        <f>J151+L152*($B152-$B151)</f>
        <v>0</v>
      </c>
      <c r="K152">
        <f>K151+M152*($B152-$B151)</f>
        <v>43.491247962640728</v>
      </c>
      <c r="L152">
        <f>L151+N151/$C$2*($B152-$B151)</f>
        <v>0</v>
      </c>
      <c r="M152">
        <f>M151+O151/$C$2*($B152-$B151)</f>
        <v>-9.6696003625406686</v>
      </c>
      <c r="N152">
        <f t="shared" si="6"/>
        <v>0</v>
      </c>
      <c r="O152">
        <f t="shared" si="7"/>
        <v>-10.249882882875339</v>
      </c>
    </row>
    <row r="153" spans="2:15" x14ac:dyDescent="0.3">
      <c r="B153">
        <v>1.22</v>
      </c>
      <c r="C153">
        <f>C152+E153*($B153-$B152)</f>
        <v>20.452079671059519</v>
      </c>
      <c r="D153">
        <f>D152+F153*($B153-$B152)</f>
        <v>44.637560978183053</v>
      </c>
      <c r="E153">
        <f>E152+G152/$C$2*($B153-$B152)</f>
        <v>10.070021677613981</v>
      </c>
      <c r="F153">
        <f>F152+H152/$C$2*($B153-$B152)</f>
        <v>-7.8703217960207574</v>
      </c>
      <c r="G153">
        <f t="shared" si="4"/>
        <v>-12.870232366086421</v>
      </c>
      <c r="H153">
        <f t="shared" si="5"/>
        <v>-9.5411467468993205</v>
      </c>
      <c r="J153">
        <f>J152+L153*($B153-$B152)</f>
        <v>0</v>
      </c>
      <c r="K153">
        <f>K152+M153*($B153-$B152)</f>
        <v>43.394039464871177</v>
      </c>
      <c r="L153">
        <f>L152+N152/$C$2*($B153-$B152)</f>
        <v>0</v>
      </c>
      <c r="M153">
        <f>M152+O152/$C$2*($B153-$B152)</f>
        <v>-9.7208497769550455</v>
      </c>
      <c r="N153">
        <f t="shared" si="6"/>
        <v>0</v>
      </c>
      <c r="O153">
        <f t="shared" si="7"/>
        <v>-10.150507961387305</v>
      </c>
    </row>
    <row r="154" spans="2:15" x14ac:dyDescent="0.3">
      <c r="B154">
        <v>1.23</v>
      </c>
      <c r="C154">
        <f>C153+E154*($B154-$B153)</f>
        <v>20.552136376217355</v>
      </c>
      <c r="D154">
        <f>D153+F154*($B154-$B153)</f>
        <v>44.558380702885501</v>
      </c>
      <c r="E154">
        <f>E153+G153/$C$2*($B154-$B153)</f>
        <v>10.005670515783549</v>
      </c>
      <c r="F154">
        <f>F153+H153/$C$2*($B154-$B153)</f>
        <v>-7.9180275297552543</v>
      </c>
      <c r="G154">
        <f t="shared" si="4"/>
        <v>-12.766882804077051</v>
      </c>
      <c r="H154">
        <f t="shared" si="5"/>
        <v>-9.4968760412030484</v>
      </c>
      <c r="J154">
        <f>J153+L154*($B154-$B153)</f>
        <v>0</v>
      </c>
      <c r="K154">
        <f>K153+M154*($B154-$B153)</f>
        <v>43.296323441703557</v>
      </c>
      <c r="L154">
        <f>L153+N153/$C$2*($B154-$B153)</f>
        <v>0</v>
      </c>
      <c r="M154">
        <f>M153+O153/$C$2*($B154-$B153)</f>
        <v>-9.7716023167619817</v>
      </c>
      <c r="N154">
        <f t="shared" si="6"/>
        <v>0</v>
      </c>
      <c r="O154">
        <f t="shared" si="7"/>
        <v>-10.051578816305188</v>
      </c>
    </row>
    <row r="155" spans="2:15" x14ac:dyDescent="0.3">
      <c r="B155">
        <v>1.24</v>
      </c>
      <c r="C155">
        <f>C154+E155*($B155-$B154)</f>
        <v>20.651554737234985</v>
      </c>
      <c r="D155">
        <f>D154+F155*($B155-$B154)</f>
        <v>44.478725583785888</v>
      </c>
      <c r="E155">
        <f>E154+G154/$C$2*($B155-$B154)</f>
        <v>9.9418361017631636</v>
      </c>
      <c r="F155">
        <f>F154+H154/$C$2*($B155-$B154)</f>
        <v>-7.9655119099612692</v>
      </c>
      <c r="G155">
        <f t="shared" si="4"/>
        <v>-12.665192361741353</v>
      </c>
      <c r="H155">
        <f t="shared" si="5"/>
        <v>-9.4525041484530679</v>
      </c>
      <c r="J155">
        <f>J154+L155*($B155-$B154)</f>
        <v>0</v>
      </c>
      <c r="K155">
        <f>K154+M155*($B155-$B154)</f>
        <v>43.198104839595125</v>
      </c>
      <c r="L155">
        <f>L154+N154/$C$2*($B155-$B154)</f>
        <v>0</v>
      </c>
      <c r="M155">
        <f>M154+O154/$C$2*($B155-$B154)</f>
        <v>-9.8218602108435071</v>
      </c>
      <c r="N155">
        <f t="shared" si="6"/>
        <v>0</v>
      </c>
      <c r="O155">
        <f t="shared" si="7"/>
        <v>-9.9531061998649157</v>
      </c>
    </row>
    <row r="156" spans="2:15" x14ac:dyDescent="0.3">
      <c r="B156">
        <v>1.25</v>
      </c>
      <c r="C156">
        <f>C155+E156*($B156-$B155)</f>
        <v>20.750339838634531</v>
      </c>
      <c r="D156">
        <f>D155+F156*($B156-$B155)</f>
        <v>44.398597839478853</v>
      </c>
      <c r="E156">
        <f>E155+G155/$C$2*($B156-$B155)</f>
        <v>9.8785101399544573</v>
      </c>
      <c r="F156">
        <f>F155+H155/$C$2*($B156-$B155)</f>
        <v>-8.0127744307035353</v>
      </c>
      <c r="G156">
        <f t="shared" si="4"/>
        <v>-12.565119947770816</v>
      </c>
      <c r="H156">
        <f t="shared" si="5"/>
        <v>-9.4080307242884409</v>
      </c>
      <c r="J156">
        <f>J155+L156*($B156-$B155)</f>
        <v>0</v>
      </c>
      <c r="K156">
        <f>K155+M156*($B156-$B155)</f>
        <v>43.099388582176694</v>
      </c>
      <c r="L156">
        <f>L155+N155/$C$2*($B156-$B155)</f>
        <v>0</v>
      </c>
      <c r="M156">
        <f>M155+O155/$C$2*($B156-$B155)</f>
        <v>-9.8716257418428324</v>
      </c>
      <c r="N156">
        <f t="shared" si="6"/>
        <v>0</v>
      </c>
      <c r="O156">
        <f t="shared" si="7"/>
        <v>-9.8551005212985956</v>
      </c>
    </row>
    <row r="157" spans="2:15" x14ac:dyDescent="0.3">
      <c r="B157">
        <v>1.26</v>
      </c>
      <c r="C157">
        <f>C156+E157*($B157-$B156)</f>
        <v>20.848496684036686</v>
      </c>
      <c r="D157">
        <f>D156+F157*($B157-$B156)</f>
        <v>44.317999693635606</v>
      </c>
      <c r="E157">
        <f>E156+G156/$C$2*($B157-$B156)</f>
        <v>9.815684540215603</v>
      </c>
      <c r="F157">
        <f>F156+H156/$C$2*($B157-$B156)</f>
        <v>-8.0598145843249771</v>
      </c>
      <c r="G157">
        <f t="shared" si="4"/>
        <v>-12.466625539234197</v>
      </c>
      <c r="H157">
        <f t="shared" si="5"/>
        <v>-9.3634556279015282</v>
      </c>
      <c r="J157">
        <f>J156+L157*($B157-$B156)</f>
        <v>0</v>
      </c>
      <c r="K157">
        <f>K156+M157*($B157-$B156)</f>
        <v>43.000179569732204</v>
      </c>
      <c r="L157">
        <f>L156+N156/$C$2*($B157-$B156)</f>
        <v>0</v>
      </c>
      <c r="M157">
        <f>M156+O156/$C$2*($B157-$B156)</f>
        <v>-9.9209012444493254</v>
      </c>
      <c r="N157">
        <f t="shared" si="6"/>
        <v>0</v>
      </c>
      <c r="O157">
        <f t="shared" si="7"/>
        <v>-9.7575718497883841</v>
      </c>
    </row>
    <row r="158" spans="2:15" x14ac:dyDescent="0.3">
      <c r="B158">
        <v>1.27</v>
      </c>
      <c r="C158">
        <f>C157+E158*($B158-$B157)</f>
        <v>20.946030198161882</v>
      </c>
      <c r="D158">
        <f>D157+F158*($B158-$B157)</f>
        <v>44.236933375010963</v>
      </c>
      <c r="E158">
        <f>E157+G157/$C$2*($B158-$B157)</f>
        <v>9.7533514125194323</v>
      </c>
      <c r="F158">
        <f>F157+H157/$C$2*($B158-$B157)</f>
        <v>-8.106631862464484</v>
      </c>
      <c r="G158">
        <f t="shared" si="4"/>
        <v>-12.369670151768775</v>
      </c>
      <c r="H158">
        <f t="shared" si="5"/>
        <v>-9.318778916159058</v>
      </c>
      <c r="J158">
        <f>J157+L158*($B158-$B157)</f>
        <v>0</v>
      </c>
      <c r="K158">
        <f>K157+M158*($B158-$B157)</f>
        <v>42.900482678695219</v>
      </c>
      <c r="L158">
        <f>L157+N157/$C$2*($B158-$B157)</f>
        <v>0</v>
      </c>
      <c r="M158">
        <f>M157+O157/$C$2*($B158-$B157)</f>
        <v>-9.9696891036982667</v>
      </c>
      <c r="N158">
        <f t="shared" si="6"/>
        <v>0</v>
      </c>
      <c r="O158">
        <f t="shared" si="7"/>
        <v>-9.660529917560007</v>
      </c>
    </row>
    <row r="159" spans="2:15" x14ac:dyDescent="0.3">
      <c r="B159">
        <v>1.28</v>
      </c>
      <c r="C159">
        <f>C158+E159*($B159-$B158)</f>
        <v>21.042945228779487</v>
      </c>
      <c r="D159">
        <f>D158+F159*($B159-$B158)</f>
        <v>44.155401117440512</v>
      </c>
      <c r="E159">
        <f>E158+G158/$C$2*($B159-$B158)</f>
        <v>9.6915030617605886</v>
      </c>
      <c r="F159">
        <f>F158+H158/$C$2*($B159-$B158)</f>
        <v>-8.1532257570452789</v>
      </c>
      <c r="G159">
        <f t="shared" si="4"/>
        <v>-12.274215810816848</v>
      </c>
      <c r="H159">
        <f t="shared" si="5"/>
        <v>-9.2740008377911529</v>
      </c>
      <c r="J159">
        <f>J158+L159*($B159-$B158)</f>
        <v>0</v>
      </c>
      <c r="K159">
        <f>K158+M159*($B159-$B158)</f>
        <v>42.800302761162357</v>
      </c>
      <c r="L159">
        <f>L158+N158/$C$2*($B159-$B158)</f>
        <v>0</v>
      </c>
      <c r="M159">
        <f>M158+O158/$C$2*($B159-$B158)</f>
        <v>-10.017991753286067</v>
      </c>
      <c r="N159">
        <f t="shared" si="6"/>
        <v>0</v>
      </c>
      <c r="O159">
        <f t="shared" si="7"/>
        <v>-9.563984123109238</v>
      </c>
    </row>
    <row r="160" spans="2:15" x14ac:dyDescent="0.3">
      <c r="B160">
        <v>1.29</v>
      </c>
      <c r="C160">
        <f>C159+E160*($B160-$B159)</f>
        <v>21.139246548606554</v>
      </c>
      <c r="D160">
        <f>D159+F160*($B160-$B159)</f>
        <v>44.07340515982817</v>
      </c>
      <c r="E160">
        <f>E159+G159/$C$2*($B160-$B159)</f>
        <v>9.6301319827065051</v>
      </c>
      <c r="F160">
        <f>F159+H159/$C$2*($B160-$B159)</f>
        <v>-8.1995957612342352</v>
      </c>
      <c r="G160">
        <f t="shared" ref="G160:G223" si="8">-$C$6*SQRT(E160^2 + F160^2)*E160</f>
        <v>-12.180225523861255</v>
      </c>
      <c r="H160">
        <f t="shared" ref="H160:H223" si="9">-$C$2*9.8+(-$C$6*SQRT(E160^2+F160^2)*F160)</f>
        <v>-9.2291218276469618</v>
      </c>
      <c r="J160">
        <f>J159+L160*($B160-$B159)</f>
        <v>0</v>
      </c>
      <c r="K160">
        <f>K159+M160*($B160-$B159)</f>
        <v>42.699644644423337</v>
      </c>
      <c r="L160">
        <f>L159+N159/$C$2*($B160-$B159)</f>
        <v>0</v>
      </c>
      <c r="M160">
        <f>M159+O159/$C$2*($B160-$B159)</f>
        <v>-10.065811673901614</v>
      </c>
      <c r="N160">
        <f t="shared" ref="N160:N223" si="10">-$C$6*SQRT(L160^2 + M160^2)*L160</f>
        <v>0</v>
      </c>
      <c r="O160">
        <f t="shared" ref="O160:O223" si="11">-$C$2*9.8+(-$C$6*SQRT(L160^2+M160^2)*M160)</f>
        <v>-9.4679435345545997</v>
      </c>
    </row>
    <row r="161" spans="2:15" x14ac:dyDescent="0.3">
      <c r="B161">
        <v>1.3</v>
      </c>
      <c r="C161">
        <f>C160+E161*($B161-$B160)</f>
        <v>21.234938857157427</v>
      </c>
      <c r="D161">
        <f>D160+F161*($B161-$B160)</f>
        <v>43.990947746124448</v>
      </c>
      <c r="E161">
        <f>E160+G160/$C$2*($B161-$B160)</f>
        <v>9.5692308550871985</v>
      </c>
      <c r="F161">
        <f>F160+H160/$C$2*($B161-$B160)</f>
        <v>-8.2457413703724693</v>
      </c>
      <c r="G161">
        <f t="shared" si="8"/>
        <v>-12.087663253615826</v>
      </c>
      <c r="H161">
        <f t="shared" si="9"/>
        <v>-9.1841425010157884</v>
      </c>
      <c r="J161">
        <f>J160+L161*($B161-$B160)</f>
        <v>0</v>
      </c>
      <c r="K161">
        <f>K160+M161*($B161-$B160)</f>
        <v>42.598513130507591</v>
      </c>
      <c r="L161">
        <f>L160+N160/$C$2*($B161-$B160)</f>
        <v>0</v>
      </c>
      <c r="M161">
        <f>M160+O160/$C$2*($B161-$B160)</f>
        <v>-10.113151391574387</v>
      </c>
      <c r="N161">
        <f t="shared" si="10"/>
        <v>0</v>
      </c>
      <c r="O161">
        <f t="shared" si="11"/>
        <v>-9.3724168931097029</v>
      </c>
    </row>
    <row r="162" spans="2:15" x14ac:dyDescent="0.3">
      <c r="B162">
        <v>1.31</v>
      </c>
      <c r="C162">
        <f>C161+E162*($B162-$B161)</f>
        <v>21.33002678254562</v>
      </c>
      <c r="D162">
        <f>D161+F162*($B162-$B161)</f>
        <v>43.908031125295672</v>
      </c>
      <c r="E162">
        <f>E161+G161/$C$2*($B162-$B161)</f>
        <v>9.5087925388191188</v>
      </c>
      <c r="F162">
        <f>F161+H161/$C$2*($B162-$B161)</f>
        <v>-8.2916620828775489</v>
      </c>
      <c r="G162">
        <f t="shared" si="8"/>
        <v>-11.996493892128898</v>
      </c>
      <c r="H162">
        <f t="shared" si="9"/>
        <v>-9.1390636480128329</v>
      </c>
      <c r="J162">
        <f>J161+L162*($B162-$B161)</f>
        <v>0</v>
      </c>
      <c r="K162">
        <f>K161+M162*($B162-$B161)</f>
        <v>42.496912995747195</v>
      </c>
      <c r="L162">
        <f>L161+N161/$C$2*($B162-$B161)</f>
        <v>0</v>
      </c>
      <c r="M162">
        <f>M161+O161/$C$2*($B162-$B161)</f>
        <v>-10.160013476039936</v>
      </c>
      <c r="N162">
        <f t="shared" si="10"/>
        <v>0</v>
      </c>
      <c r="O162">
        <f t="shared" si="11"/>
        <v>-9.277412616668693</v>
      </c>
    </row>
    <row r="163" spans="2:15" x14ac:dyDescent="0.3">
      <c r="B163">
        <v>1.32</v>
      </c>
      <c r="C163">
        <f>C162+E163*($B163-$B162)</f>
        <v>21.424514883239205</v>
      </c>
      <c r="D163">
        <f>D162+F163*($B163-$B162)</f>
        <v>43.824657551284496</v>
      </c>
      <c r="E163">
        <f>E162+G162/$C$2*($B163-$B162)</f>
        <v>9.4488100693584745</v>
      </c>
      <c r="F163">
        <f>F162+H162/$C$2*($B163-$B162)</f>
        <v>-8.3373574011176128</v>
      </c>
      <c r="G163">
        <f t="shared" si="8"/>
        <v>-11.906683235759967</v>
      </c>
      <c r="H163">
        <f t="shared" si="9"/>
        <v>-9.0938862280288912</v>
      </c>
      <c r="J163">
        <f>J162+L163*($B163-$B162)</f>
        <v>0</v>
      </c>
      <c r="K163">
        <f>K162+M163*($B163-$B162)</f>
        <v>42.39484899035596</v>
      </c>
      <c r="L163">
        <f>L162+N162/$C$2*($B163-$B162)</f>
        <v>0</v>
      </c>
      <c r="M163">
        <f>M162+O162/$C$2*($B163-$B162)</f>
        <v>-10.20640053912328</v>
      </c>
      <c r="N163">
        <f t="shared" si="10"/>
        <v>0</v>
      </c>
      <c r="O163">
        <f t="shared" si="11"/>
        <v>-9.1829388034984039</v>
      </c>
    </row>
    <row r="164" spans="2:15" x14ac:dyDescent="0.3">
      <c r="B164">
        <v>1.33</v>
      </c>
      <c r="C164">
        <f>C163+E164*($B164-$B163)</f>
        <v>21.518407649771003</v>
      </c>
      <c r="D164">
        <f>D163+F164*($B164-$B163)</f>
        <v>43.740829282961919</v>
      </c>
      <c r="E164">
        <f>E163+G163/$C$2*($B164-$B163)</f>
        <v>9.3892766531796745</v>
      </c>
      <c r="F164">
        <f>F163+H163/$C$2*($B164-$B163)</f>
        <v>-8.3828268322577575</v>
      </c>
      <c r="G164">
        <f t="shared" si="8"/>
        <v>-11.818197960991542</v>
      </c>
      <c r="H164">
        <f t="shared" si="9"/>
        <v>-9.048611364243504</v>
      </c>
      <c r="J164">
        <f>J163+L164*($B164-$B163)</f>
        <v>0</v>
      </c>
      <c r="K164">
        <f>K163+M164*($B164-$B163)</f>
        <v>42.292325838024553</v>
      </c>
      <c r="L164">
        <f>L163+N163/$C$2*($B164-$B163)</f>
        <v>0</v>
      </c>
      <c r="M164">
        <f>M163+O163/$C$2*($B164-$B163)</f>
        <v>-10.252315233140772</v>
      </c>
      <c r="N164">
        <f t="shared" si="10"/>
        <v>0</v>
      </c>
      <c r="O164">
        <f t="shared" si="11"/>
        <v>-9.0890032360309689</v>
      </c>
    </row>
    <row r="165" spans="2:15" x14ac:dyDescent="0.3">
      <c r="B165">
        <v>1.34</v>
      </c>
      <c r="C165">
        <f>C164+E165*($B165-$B164)</f>
        <v>21.61170950640475</v>
      </c>
      <c r="D165">
        <f>D164+F165*($B165-$B164)</f>
        <v>43.656548584071132</v>
      </c>
      <c r="E165">
        <f>E164+G164/$C$2*($B165-$B164)</f>
        <v>9.3301856633747171</v>
      </c>
      <c r="F165">
        <f>F164+H164/$C$2*($B165-$B164)</f>
        <v>-8.4280698890789747</v>
      </c>
      <c r="G165">
        <f t="shared" si="8"/>
        <v>-11.731005601040103</v>
      </c>
      <c r="H165">
        <f t="shared" si="9"/>
        <v>-9.003240338201179</v>
      </c>
      <c r="J165">
        <f>J164+L165*($B165-$B164)</f>
        <v>0</v>
      </c>
      <c r="K165">
        <f>K164+M165*($B165-$B164)</f>
        <v>42.189348235531341</v>
      </c>
      <c r="L165">
        <f>L164+N164/$C$2*($B165-$B164)</f>
        <v>0</v>
      </c>
      <c r="M165">
        <f>M164+O164/$C$2*($B165-$B164)</f>
        <v>-10.297760249320927</v>
      </c>
      <c r="N165">
        <f t="shared" si="10"/>
        <v>0</v>
      </c>
      <c r="O165">
        <f t="shared" si="11"/>
        <v>-8.9956133847505821</v>
      </c>
    </row>
    <row r="166" spans="2:15" x14ac:dyDescent="0.3">
      <c r="B166">
        <v>1.35</v>
      </c>
      <c r="C166">
        <f>C165+E166*($B166-$B165)</f>
        <v>21.704424812758447</v>
      </c>
      <c r="D166">
        <f>D165+F166*($B166-$B165)</f>
        <v>43.571817723163434</v>
      </c>
      <c r="E166">
        <f>E165+G165/$C$2*($B166-$B165)</f>
        <v>9.2715306353695173</v>
      </c>
      <c r="F166">
        <f>F165+H165/$C$2*($B166-$B165)</f>
        <v>-8.4730860907699803</v>
      </c>
      <c r="G166">
        <f t="shared" si="8"/>
        <v>-11.645074523231711</v>
      </c>
      <c r="H166">
        <f t="shared" si="9"/>
        <v>-8.9577745844505881</v>
      </c>
      <c r="J166">
        <f>J165+L166*($B166-$B165)</f>
        <v>0</v>
      </c>
      <c r="K166">
        <f>K165+M166*($B166-$B165)</f>
        <v>42.085920852368893</v>
      </c>
      <c r="L166">
        <f>L165+N165/$C$2*($B166-$B165)</f>
        <v>0</v>
      </c>
      <c r="M166">
        <f>M165+O165/$C$2*($B166-$B165)</f>
        <v>-10.342738316244679</v>
      </c>
      <c r="N166">
        <f t="shared" si="10"/>
        <v>0</v>
      </c>
      <c r="O166">
        <f t="shared" si="11"/>
        <v>-8.9027764121684196</v>
      </c>
    </row>
    <row r="167" spans="2:15" x14ac:dyDescent="0.3">
      <c r="B167">
        <v>1.36</v>
      </c>
      <c r="C167">
        <f>C166+E167*($B167-$B166)</f>
        <v>21.796557865385982</v>
      </c>
      <c r="D167">
        <f>D166+F167*($B167-$B166)</f>
        <v>43.48663897352651</v>
      </c>
      <c r="E167">
        <f>E166+G166/$C$2*($B167-$B166)</f>
        <v>9.2133052627533587</v>
      </c>
      <c r="F167">
        <f>F166+H166/$C$2*($B167-$B166)</f>
        <v>-8.5178749636922326</v>
      </c>
      <c r="G167">
        <f t="shared" si="8"/>
        <v>-11.56037390710965</v>
      </c>
      <c r="H167">
        <f t="shared" si="9"/>
        <v>-8.9122156852466077</v>
      </c>
      <c r="J167">
        <f>J166+L167*($B167-$B166)</f>
        <v>0</v>
      </c>
      <c r="K167">
        <f>K166+M167*($B167-$B166)</f>
        <v>41.982048330385837</v>
      </c>
      <c r="L167">
        <f>L166+N166/$C$2*($B167-$B166)</f>
        <v>0</v>
      </c>
      <c r="M167">
        <f>M166+O166/$C$2*($B167-$B166)</f>
        <v>-10.387252198305521</v>
      </c>
      <c r="N167">
        <f t="shared" si="10"/>
        <v>0</v>
      </c>
      <c r="O167">
        <f t="shared" si="11"/>
        <v>-8.8104991768797127</v>
      </c>
    </row>
    <row r="168" spans="2:15" x14ac:dyDescent="0.3">
      <c r="B168">
        <v>1.37</v>
      </c>
      <c r="C168">
        <f>C167+E168*($B168-$B167)</f>
        <v>21.888112899318159</v>
      </c>
      <c r="D168">
        <f>D167+F168*($B168-$B167)</f>
        <v>43.401014613105325</v>
      </c>
      <c r="E168">
        <f>E167+G167/$C$2*($B168-$B167)</f>
        <v>9.1555033932178098</v>
      </c>
      <c r="F168">
        <f>F167+H167/$C$2*($B168-$B167)</f>
        <v>-8.5624360421184651</v>
      </c>
      <c r="G168">
        <f t="shared" si="8"/>
        <v>-11.476873723242871</v>
      </c>
      <c r="H168">
        <f t="shared" si="9"/>
        <v>-8.8665653653153278</v>
      </c>
      <c r="J168">
        <f>J167+L168*($B168-$B167)</f>
        <v>0</v>
      </c>
      <c r="K168">
        <f>K167+M168*($B168-$B167)</f>
        <v>41.87773528344394</v>
      </c>
      <c r="L168">
        <f>L167+N167/$C$2*($B168-$B167)</f>
        <v>0</v>
      </c>
      <c r="M168">
        <f>M167+O167/$C$2*($B168-$B167)</f>
        <v>-10.431304694189921</v>
      </c>
      <c r="N168">
        <f t="shared" si="10"/>
        <v>0</v>
      </c>
      <c r="O168">
        <f t="shared" si="11"/>
        <v>-8.7187882376971348</v>
      </c>
    </row>
    <row r="169" spans="2:15" x14ac:dyDescent="0.3">
      <c r="B169">
        <v>1.3800000000000001</v>
      </c>
      <c r="C169">
        <f>C168+E169*($B169-$B168)</f>
        <v>21.979094089564175</v>
      </c>
      <c r="D169">
        <f>D168+F169*($B169-$B168)</f>
        <v>43.314946924415871</v>
      </c>
      <c r="E169">
        <f>E168+G168/$C$2*($B169-$B168)</f>
        <v>9.0981190246015959</v>
      </c>
      <c r="F169">
        <f>F168+H168/$C$2*($B169-$B168)</f>
        <v>-8.606768868945041</v>
      </c>
      <c r="G169">
        <f t="shared" si="8"/>
        <v>-11.394544712705649</v>
      </c>
      <c r="H169">
        <f t="shared" si="9"/>
        <v>-8.8208254866822049</v>
      </c>
      <c r="J169">
        <f>J168+L169*($B169-$B168)</f>
        <v>0</v>
      </c>
      <c r="K169">
        <f>K168+M169*($B169-$B168)</f>
        <v>41.772986297090156</v>
      </c>
      <c r="L169">
        <f>L168+N168/$C$2*($B169-$B168)</f>
        <v>0</v>
      </c>
      <c r="M169">
        <f>M168+O168/$C$2*($B169-$B168)</f>
        <v>-10.474898635378405</v>
      </c>
      <c r="N169">
        <f t="shared" si="10"/>
        <v>0</v>
      </c>
      <c r="O169">
        <f t="shared" si="11"/>
        <v>-8.6276498578547614</v>
      </c>
    </row>
    <row r="170" spans="2:15" x14ac:dyDescent="0.3">
      <c r="B170">
        <v>1.3900000000000001</v>
      </c>
      <c r="C170">
        <f>C169+E170*($B170-$B169)</f>
        <v>22.069505552574554</v>
      </c>
      <c r="D170">
        <f>D169+F170*($B170-$B169)</f>
        <v>43.228438194452089</v>
      </c>
      <c r="E170">
        <f>E169+G169/$C$2*($B170-$B169)</f>
        <v>9.0411463010380668</v>
      </c>
      <c r="F170">
        <f>F169+H169/$C$2*($B170-$B169)</f>
        <v>-8.6508729963784514</v>
      </c>
      <c r="G170">
        <f t="shared" si="8"/>
        <v>-11.313358367200236</v>
      </c>
      <c r="H170">
        <f t="shared" si="9"/>
        <v>-8.7749980435636079</v>
      </c>
      <c r="J170">
        <f>J169+L170*($B170-$B169)</f>
        <v>0</v>
      </c>
      <c r="K170">
        <f>K169+M170*($B170-$B169)</f>
        <v>41.667805928243482</v>
      </c>
      <c r="L170">
        <f>L169+N169/$C$2*($B170-$B169)</f>
        <v>0</v>
      </c>
      <c r="M170">
        <f>M169+O169/$C$2*($B170-$B169)</f>
        <v>-10.51803688466768</v>
      </c>
      <c r="N170">
        <f t="shared" si="10"/>
        <v>0</v>
      </c>
      <c r="O170">
        <f t="shared" si="11"/>
        <v>-8.537090009277021</v>
      </c>
    </row>
    <row r="171" spans="2:15" x14ac:dyDescent="0.3">
      <c r="B171">
        <v>1.4000000000000001</v>
      </c>
      <c r="C171">
        <f>C170+E171*($B171-$B170)</f>
        <v>22.159351347666576</v>
      </c>
      <c r="D171">
        <f>D170+F171*($B171-$B170)</f>
        <v>43.141490714586126</v>
      </c>
      <c r="E171">
        <f>E170+G170/$C$2*($B171-$B170)</f>
        <v>8.9845795092020655</v>
      </c>
      <c r="F171">
        <f>F170+H170/$C$2*($B171-$B170)</f>
        <v>-8.6947479865962691</v>
      </c>
      <c r="G171">
        <f t="shared" si="8"/>
        <v>-11.233286909795677</v>
      </c>
      <c r="H171">
        <f t="shared" si="9"/>
        <v>-8.7290851573221317</v>
      </c>
      <c r="J171">
        <f>J170+L171*($B171-$B170)</f>
        <v>0</v>
      </c>
      <c r="K171">
        <f>K170+M171*($B171-$B170)</f>
        <v>41.562198704896339</v>
      </c>
      <c r="L171">
        <f>L170+N170/$C$2*($B171-$B170)</f>
        <v>0</v>
      </c>
      <c r="M171">
        <f>M170+O170/$C$2*($B171-$B170)</f>
        <v>-10.560722334714065</v>
      </c>
      <c r="N171">
        <f t="shared" si="10"/>
        <v>0</v>
      </c>
      <c r="O171">
        <f t="shared" si="11"/>
        <v>-8.4471143769071517</v>
      </c>
    </row>
    <row r="172" spans="2:15" x14ac:dyDescent="0.3">
      <c r="B172">
        <v>1.41</v>
      </c>
      <c r="C172">
        <f>C171+E172*($B172-$B171)</f>
        <v>22.248635478413103</v>
      </c>
      <c r="D172">
        <f>D171+F172*($B172-$B171)</f>
        <v>43.054106780462298</v>
      </c>
      <c r="E172">
        <f>E171+G171/$C$2*($B172-$B171)</f>
        <v>8.9284130746530881</v>
      </c>
      <c r="F172">
        <f>F171+H171/$C$2*($B172-$B171)</f>
        <v>-8.7383934123828784</v>
      </c>
      <c r="G172">
        <f t="shared" si="8"/>
        <v>-11.154303276257188</v>
      </c>
      <c r="H172">
        <f t="shared" si="9"/>
        <v>-8.6830890714861138</v>
      </c>
      <c r="J172">
        <f>J171+L172*($B172-$B171)</f>
        <v>0</v>
      </c>
      <c r="K172">
        <f>K171+M172*($B172-$B171)</f>
        <v>41.456169125830357</v>
      </c>
      <c r="L172">
        <f>L171+N171/$C$2*($B172-$B171)</f>
        <v>0</v>
      </c>
      <c r="M172">
        <f>M171+O171/$C$2*($B172-$B171)</f>
        <v>-10.602957906598599</v>
      </c>
      <c r="N172">
        <f t="shared" si="10"/>
        <v>0</v>
      </c>
      <c r="O172">
        <f t="shared" si="11"/>
        <v>-8.3577283630898265</v>
      </c>
    </row>
    <row r="173" spans="2:15" x14ac:dyDescent="0.3">
      <c r="B173">
        <v>1.42</v>
      </c>
      <c r="C173">
        <f>C172+E173*($B173-$B172)</f>
        <v>22.337361893995823</v>
      </c>
      <c r="D173">
        <f>D172+F173*($B173-$B172)</f>
        <v>42.966288691884898</v>
      </c>
      <c r="E173">
        <f>E172+G172/$C$2*($B173-$B172)</f>
        <v>8.8726415582718019</v>
      </c>
      <c r="F173">
        <f>F172+H172/$C$2*($B173-$B172)</f>
        <v>-8.7818088577403088</v>
      </c>
      <c r="G173">
        <f t="shared" si="8"/>
        <v>-11.076381096941862</v>
      </c>
      <c r="H173">
        <f t="shared" si="9"/>
        <v>-8.6370121468338041</v>
      </c>
      <c r="J173">
        <f>J172+L173*($B173-$B172)</f>
        <v>0</v>
      </c>
      <c r="K173">
        <f>K172+M173*($B173-$B172)</f>
        <v>41.349721660346219</v>
      </c>
      <c r="L173">
        <f>L172+N172/$C$2*($B173-$B172)</f>
        <v>0</v>
      </c>
      <c r="M173">
        <f>M172+O172/$C$2*($B173-$B172)</f>
        <v>-10.644746548414048</v>
      </c>
      <c r="N173">
        <f t="shared" si="10"/>
        <v>0</v>
      </c>
      <c r="O173">
        <f t="shared" si="11"/>
        <v>-8.268937092002723</v>
      </c>
    </row>
    <row r="174" spans="2:15" x14ac:dyDescent="0.3">
      <c r="B174">
        <v>1.43</v>
      </c>
      <c r="C174">
        <f>C173+E174*($B174-$B173)</f>
        <v>22.425534490523695</v>
      </c>
      <c r="D174">
        <f>D173+F174*($B174-$B173)</f>
        <v>42.878038752700157</v>
      </c>
      <c r="E174">
        <f>E173+G173/$C$2*($B174-$B173)</f>
        <v>8.8172596527870919</v>
      </c>
      <c r="F174">
        <f>F173+H173/$C$2*($B174-$B173)</f>
        <v>-8.8249939184744779</v>
      </c>
      <c r="G174">
        <f t="shared" si="8"/>
        <v>-10.99949467923747</v>
      </c>
      <c r="H174">
        <f t="shared" si="9"/>
        <v>-8.590856856542775</v>
      </c>
      <c r="J174">
        <f>J173+L174*($B174-$B173)</f>
        <v>0</v>
      </c>
      <c r="K174">
        <f>K173+M174*($B174-$B173)</f>
        <v>41.24286074800748</v>
      </c>
      <c r="L174">
        <f>L173+N173/$C$2*($B174-$B173)</f>
        <v>0</v>
      </c>
      <c r="M174">
        <f>M173+O173/$C$2*($B174-$B173)</f>
        <v>-10.686091233874061</v>
      </c>
      <c r="N174">
        <f t="shared" si="10"/>
        <v>0</v>
      </c>
      <c r="O174">
        <f t="shared" si="11"/>
        <v>-8.1807454141319962</v>
      </c>
    </row>
    <row r="175" spans="2:15" x14ac:dyDescent="0.3">
      <c r="B175">
        <v>1.44</v>
      </c>
      <c r="C175">
        <f>C174+E175*($B175-$B174)</f>
        <v>22.513157112317604</v>
      </c>
      <c r="D175">
        <f>D174+F175*($B175-$B174)</f>
        <v>42.789359270672584</v>
      </c>
      <c r="E175">
        <f>E174+G174/$C$2*($B175-$B174)</f>
        <v>8.7622621793909037</v>
      </c>
      <c r="F175">
        <f>F174+H174/$C$2*($B175-$B174)</f>
        <v>-8.8679482027571925</v>
      </c>
      <c r="G175">
        <f t="shared" si="8"/>
        <v>-10.923618990522398</v>
      </c>
      <c r="H175">
        <f t="shared" si="9"/>
        <v>-8.5446257814050934</v>
      </c>
      <c r="J175">
        <f>J174+L175*($B175-$B174)</f>
        <v>0</v>
      </c>
      <c r="K175">
        <f>K174+M175*($B175-$B174)</f>
        <v>41.135590798398034</v>
      </c>
      <c r="L175">
        <f>L174+N174/$C$2*($B175-$B174)</f>
        <v>0</v>
      </c>
      <c r="M175">
        <f>M174+O174/$C$2*($B175-$B174)</f>
        <v>-10.726994960944721</v>
      </c>
      <c r="N175">
        <f t="shared" si="10"/>
        <v>0</v>
      </c>
      <c r="O175">
        <f t="shared" si="11"/>
        <v>-8.0931579107866582</v>
      </c>
    </row>
    <row r="176" spans="2:15" x14ac:dyDescent="0.3">
      <c r="B176">
        <v>1.45</v>
      </c>
      <c r="C176">
        <f>C175+E176*($B176-$B175)</f>
        <v>22.600233553161988</v>
      </c>
      <c r="D176">
        <f>D175+F176*($B176-$B175)</f>
        <v>42.700252557355945</v>
      </c>
      <c r="E176">
        <f>E175+G175/$C$2*($B176-$B175)</f>
        <v>8.7076440844382912</v>
      </c>
      <c r="F176">
        <f>F175+H175/$C$2*($B176-$B175)</f>
        <v>-8.9106713316642185</v>
      </c>
      <c r="G176">
        <f t="shared" si="8"/>
        <v>-10.848729641625699</v>
      </c>
      <c r="H176">
        <f t="shared" si="9"/>
        <v>-8.4983216051088935</v>
      </c>
      <c r="J176">
        <f>J175+L176*($B176-$B175)</f>
        <v>0</v>
      </c>
      <c r="K176">
        <f>K175+M176*($B176-$B175)</f>
        <v>41.027916190893045</v>
      </c>
      <c r="L176">
        <f>L175+N175/$C$2*($B176-$B175)</f>
        <v>0</v>
      </c>
      <c r="M176">
        <f>M175+O175/$C$2*($B176-$B175)</f>
        <v>-10.767460750498653</v>
      </c>
      <c r="N176">
        <f t="shared" si="10"/>
        <v>0</v>
      </c>
      <c r="O176">
        <f t="shared" si="11"/>
        <v>-8.0061788986470983</v>
      </c>
    </row>
    <row r="177" spans="2:15" x14ac:dyDescent="0.3">
      <c r="B177">
        <v>1.46</v>
      </c>
      <c r="C177">
        <f>C176+E177*($B177-$B176)</f>
        <v>22.686767557524291</v>
      </c>
      <c r="D177">
        <f>D176+F177*($B177-$B176)</f>
        <v>42.610720927959051</v>
      </c>
      <c r="E177">
        <f>E176+G176/$C$2*($B177-$B176)</f>
        <v>8.6534004362301626</v>
      </c>
      <c r="F177">
        <f>F176+H176/$C$2*($B177-$B176)</f>
        <v>-8.9531629396897632</v>
      </c>
      <c r="G177">
        <f t="shared" si="8"/>
        <v>-10.774802870767347</v>
      </c>
      <c r="H177">
        <f t="shared" si="9"/>
        <v>-8.4519471095869658</v>
      </c>
      <c r="J177">
        <f>J176+L177*($B177-$B176)</f>
        <v>0</v>
      </c>
      <c r="K177">
        <f>K176+M177*($B177-$B176)</f>
        <v>40.919841274443122</v>
      </c>
      <c r="L177">
        <f>L176+N176/$C$2*($B177-$B176)</f>
        <v>0</v>
      </c>
      <c r="M177">
        <f>M176+O176/$C$2*($B177-$B176)</f>
        <v>-10.807491644991888</v>
      </c>
      <c r="N177">
        <f t="shared" si="10"/>
        <v>0</v>
      </c>
      <c r="O177">
        <f t="shared" si="11"/>
        <v>-7.9198124343430543</v>
      </c>
    </row>
    <row r="178" spans="2:15" x14ac:dyDescent="0.3">
      <c r="B178">
        <v>1.47</v>
      </c>
      <c r="C178">
        <f>C177+E178*($B178-$B177)</f>
        <v>22.772762821743054</v>
      </c>
      <c r="D178">
        <f>D177+F178*($B178-$B177)</f>
        <v>42.520766701206675</v>
      </c>
      <c r="E178">
        <f>E177+G177/$C$2*($B178-$B177)</f>
        <v>8.599526421876325</v>
      </c>
      <c r="F178">
        <f>F177+H177/$C$2*($B178-$B177)</f>
        <v>-8.9954226752376982</v>
      </c>
      <c r="G178">
        <f t="shared" si="8"/>
        <v>-10.701815527959669</v>
      </c>
      <c r="H178">
        <f t="shared" si="9"/>
        <v>-8.4055051704330044</v>
      </c>
      <c r="J178">
        <f>J177+L178*($B178-$B177)</f>
        <v>0</v>
      </c>
      <c r="K178">
        <f>K177+M178*($B178-$B177)</f>
        <v>40.811370367371488</v>
      </c>
      <c r="L178">
        <f>L177+N177/$C$2*($B178-$B177)</f>
        <v>0</v>
      </c>
      <c r="M178">
        <f>M177+O177/$C$2*($B178-$B177)</f>
        <v>-10.847090707163604</v>
      </c>
      <c r="N178">
        <f t="shared" si="10"/>
        <v>0</v>
      </c>
      <c r="O178">
        <f t="shared" si="11"/>
        <v>-7.8340623190564997</v>
      </c>
    </row>
    <row r="179" spans="2:15" x14ac:dyDescent="0.3">
      <c r="B179">
        <v>1.48</v>
      </c>
      <c r="C179">
        <f>C178+E179*($B179-$B178)</f>
        <v>22.858222995185418</v>
      </c>
      <c r="D179">
        <f>D178+F179*($B179-$B178)</f>
        <v>42.430392199195779</v>
      </c>
      <c r="E179">
        <f>E178+G178/$C$2*($B179-$B178)</f>
        <v>8.5460173442365264</v>
      </c>
      <c r="F179">
        <f>F178+H178/$C$2*($B179-$B178)</f>
        <v>-9.0374502010898627</v>
      </c>
      <c r="G179">
        <f t="shared" si="8"/>
        <v>-10.629745059851881</v>
      </c>
      <c r="H179">
        <f t="shared" si="9"/>
        <v>-8.3589987523861549</v>
      </c>
      <c r="J179">
        <f>J178+L179*($B179-$B178)</f>
        <v>0</v>
      </c>
      <c r="K179">
        <f>K178+M179*($B179-$B178)</f>
        <v>40.702507757183902</v>
      </c>
      <c r="L179">
        <f>L178+N178/$C$2*($B179-$B178)</f>
        <v>0</v>
      </c>
      <c r="M179">
        <f>M178+O178/$C$2*($B179-$B178)</f>
        <v>-10.886261018758887</v>
      </c>
      <c r="N179">
        <f t="shared" si="10"/>
        <v>0</v>
      </c>
      <c r="O179">
        <f t="shared" si="11"/>
        <v>-7.7489321031450729</v>
      </c>
    </row>
    <row r="180" spans="2:15" x14ac:dyDescent="0.3">
      <c r="B180">
        <v>1.49</v>
      </c>
      <c r="C180">
        <f>C179+E180*($B180-$B179)</f>
        <v>22.94315168137479</v>
      </c>
      <c r="D180">
        <f>D179+F180*($B180-$B179)</f>
        <v>42.339599747247263</v>
      </c>
      <c r="E180">
        <f>E179+G179/$C$2*($B180-$B179)</f>
        <v>8.4928686189372673</v>
      </c>
      <c r="F180">
        <f>F179+H179/$C$2*($B180-$B179)</f>
        <v>-9.0792451948517936</v>
      </c>
      <c r="G180">
        <f t="shared" si="8"/>
        <v>-10.558569495000528</v>
      </c>
      <c r="H180">
        <f t="shared" si="9"/>
        <v>-8.3124309048845362</v>
      </c>
      <c r="J180">
        <f>J179+L180*($B180-$B179)</f>
        <v>0</v>
      </c>
      <c r="K180">
        <f>K179+M180*($B180-$B179)</f>
        <v>40.593257700391156</v>
      </c>
      <c r="L180">
        <f>L179+N179/$C$2*($B180-$B179)</f>
        <v>0</v>
      </c>
      <c r="M180">
        <f>M179+O179/$C$2*($B180-$B179)</f>
        <v>-10.925005679274612</v>
      </c>
      <c r="N180">
        <f t="shared" si="10"/>
        <v>0</v>
      </c>
      <c r="O180">
        <f t="shared" si="11"/>
        <v>-7.6644250907817479</v>
      </c>
    </row>
    <row r="181" spans="2:15" x14ac:dyDescent="0.3">
      <c r="B181">
        <v>1.5</v>
      </c>
      <c r="C181">
        <f>C180+E181*($B181-$B180)</f>
        <v>23.027552439089412</v>
      </c>
      <c r="D181">
        <f>D180+F181*($B181-$B180)</f>
        <v>42.248391673753503</v>
      </c>
      <c r="E181">
        <f>E180+G180/$C$2*($B181-$B180)</f>
        <v>8.440075771462265</v>
      </c>
      <c r="F181">
        <f>F180+H180/$C$2*($B181-$B180)</f>
        <v>-9.1208073493762161</v>
      </c>
      <c r="G181">
        <f t="shared" si="8"/>
        <v>-10.488267429549408</v>
      </c>
      <c r="H181">
        <f t="shared" si="9"/>
        <v>-8.2658047576883504</v>
      </c>
      <c r="J181">
        <f>J180+L181*($B181-$B180)</f>
        <v>0</v>
      </c>
      <c r="K181">
        <f>K180+M181*($B181-$B180)</f>
        <v>40.483624422343873</v>
      </c>
      <c r="L181">
        <f>L180+N180/$C$2*($B181-$B180)</f>
        <v>0</v>
      </c>
      <c r="M181">
        <f>M180+O180/$C$2*($B181-$B180)</f>
        <v>-10.963327804728522</v>
      </c>
      <c r="N181">
        <f t="shared" si="10"/>
        <v>0</v>
      </c>
      <c r="O181">
        <f t="shared" si="11"/>
        <v>-7.5805443446066505</v>
      </c>
    </row>
    <row r="182" spans="2:15" x14ac:dyDescent="0.3">
      <c r="B182">
        <v>1.51</v>
      </c>
      <c r="C182">
        <f>C181+E182*($B182-$B181)</f>
        <v>23.111428783432558</v>
      </c>
      <c r="D182">
        <f>D181+F182*($B182-$B181)</f>
        <v>42.156770310021855</v>
      </c>
      <c r="E182">
        <f>E181+G181/$C$2*($B182-$B181)</f>
        <v>8.3876344343145171</v>
      </c>
      <c r="F182">
        <f>F181+H181/$C$2*($B182-$B181)</f>
        <v>-9.1621363731646586</v>
      </c>
      <c r="G182">
        <f t="shared" si="8"/>
        <v>-10.418818013303458</v>
      </c>
      <c r="H182">
        <f t="shared" si="9"/>
        <v>-8.219123516573223</v>
      </c>
      <c r="J182">
        <f>J181+L182*($B182-$B181)</f>
        <v>0</v>
      </c>
      <c r="K182">
        <f>K181+M182*($B182-$B181)</f>
        <v>40.373612117079354</v>
      </c>
      <c r="L182">
        <f>L181+N181/$C$2*($B182-$B181)</f>
        <v>0</v>
      </c>
      <c r="M182">
        <f>M181+O181/$C$2*($B182-$B181)</f>
        <v>-11.001230526451556</v>
      </c>
      <c r="N182">
        <f t="shared" si="10"/>
        <v>0</v>
      </c>
      <c r="O182">
        <f t="shared" si="11"/>
        <v>-7.4972926903870452</v>
      </c>
    </row>
    <row r="183" spans="2:15" x14ac:dyDescent="0.3">
      <c r="B183">
        <v>1.52</v>
      </c>
      <c r="C183">
        <f>C182+E183*($B183-$B182)</f>
        <v>23.194784186875037</v>
      </c>
      <c r="D183">
        <f>D182+F183*($B183-$B182)</f>
        <v>42.064737990114381</v>
      </c>
      <c r="E183">
        <f>E182+G182/$C$2*($B183-$B182)</f>
        <v>8.3355403442479989</v>
      </c>
      <c r="F183">
        <f>F182+H182/$C$2*($B183-$B182)</f>
        <v>-9.2032319907475255</v>
      </c>
      <c r="G183">
        <f t="shared" si="8"/>
        <v>-10.350200936181661</v>
      </c>
      <c r="H183">
        <f t="shared" si="9"/>
        <v>-8.1723904590943945</v>
      </c>
      <c r="J183">
        <f>J182+L183*($B183-$B182)</f>
        <v>0</v>
      </c>
      <c r="K183">
        <f>K182+M183*($B183-$B182)</f>
        <v>40.263224947180319</v>
      </c>
      <c r="L183">
        <f>L182+N182/$C$2*($B183-$B182)</f>
        <v>0</v>
      </c>
      <c r="M183">
        <f>M182+O182/$C$2*($B183-$B182)</f>
        <v>-11.038716989903492</v>
      </c>
      <c r="N183">
        <f t="shared" si="10"/>
        <v>0</v>
      </c>
      <c r="O183">
        <f t="shared" si="11"/>
        <v>-7.4146727216816011</v>
      </c>
    </row>
    <row r="184" spans="2:15" x14ac:dyDescent="0.3">
      <c r="B184">
        <v>1.53</v>
      </c>
      <c r="C184">
        <f>C183+E184*($B184-$B183)</f>
        <v>23.277622080270707</v>
      </c>
      <c r="D184">
        <f>D183+F184*($B184-$B183)</f>
        <v>41.972297050683949</v>
      </c>
      <c r="E184">
        <f>E183+G183/$C$2*($B184-$B183)</f>
        <v>8.2837893395670914</v>
      </c>
      <c r="F184">
        <f>F183+H183/$C$2*($B184-$B183)</f>
        <v>-9.2440939430429978</v>
      </c>
      <c r="G184">
        <f t="shared" si="8"/>
        <v>-10.282396415034896</v>
      </c>
      <c r="H184">
        <f t="shared" si="9"/>
        <v>-8.1256089304223575</v>
      </c>
      <c r="J184">
        <f>J183+L184*($B184-$B183)</f>
        <v>0</v>
      </c>
      <c r="K184">
        <f>K183+M184*($B184-$B183)</f>
        <v>40.152467043645203</v>
      </c>
      <c r="L184">
        <f>L183+N183/$C$2*($B184-$B183)</f>
        <v>0</v>
      </c>
      <c r="M184">
        <f>M183+O183/$C$2*($B184-$B183)</f>
        <v>-11.0757903535119</v>
      </c>
      <c r="N184">
        <f t="shared" si="10"/>
        <v>0</v>
      </c>
      <c r="O184">
        <f t="shared" si="11"/>
        <v>-7.3326868045052738</v>
      </c>
    </row>
    <row r="185" spans="2:15" x14ac:dyDescent="0.3">
      <c r="B185">
        <v>1.54</v>
      </c>
      <c r="C185">
        <f>C184+E185*($B185-$B184)</f>
        <v>23.359945853845627</v>
      </c>
      <c r="D185">
        <f>D184+F185*($B185-$B184)</f>
        <v>41.879449830806998</v>
      </c>
      <c r="E185">
        <f>E184+G184/$C$2*($B185-$B184)</f>
        <v>8.2323773574919166</v>
      </c>
      <c r="F185">
        <f>F184+H184/$C$2*($B185-$B184)</f>
        <v>-9.284721987695109</v>
      </c>
      <c r="G185">
        <f t="shared" si="8"/>
        <v>-10.215385180815243</v>
      </c>
      <c r="H185">
        <f t="shared" si="9"/>
        <v>-8.0787823392505143</v>
      </c>
      <c r="J185">
        <f>J184+L185*($B185-$B184)</f>
        <v>0</v>
      </c>
      <c r="K185">
        <f>K184+M185*($B185-$B184)</f>
        <v>40.041342505769862</v>
      </c>
      <c r="L185">
        <f>L184+N184/$C$2*($B185-$B184)</f>
        <v>0</v>
      </c>
      <c r="M185">
        <f>M184+O184/$C$2*($B185-$B184)</f>
        <v>-11.112453787534427</v>
      </c>
      <c r="N185">
        <f t="shared" si="10"/>
        <v>0</v>
      </c>
      <c r="O185">
        <f t="shared" si="11"/>
        <v>-7.251337081991176</v>
      </c>
    </row>
    <row r="186" spans="2:15" x14ac:dyDescent="0.3">
      <c r="B186">
        <v>1.55</v>
      </c>
      <c r="C186">
        <f>C185+E186*($B186-$B185)</f>
        <v>23.441758858161506</v>
      </c>
      <c r="D186">
        <f>D185+F186*($B186-$B185)</f>
        <v>41.786198671813082</v>
      </c>
      <c r="E186">
        <f>E185+G185/$C$2*($B186-$B185)</f>
        <v>8.1813004315878395</v>
      </c>
      <c r="F186">
        <f>F185+H185/$C$2*($B186-$B185)</f>
        <v>-9.3251158993913617</v>
      </c>
      <c r="G186">
        <f t="shared" si="8"/>
        <v>-10.149148466083961</v>
      </c>
      <c r="H186">
        <f t="shared" si="9"/>
        <v>-8.0319141537753413</v>
      </c>
      <c r="J186">
        <f>J185+L186*($B186-$B185)</f>
        <v>0</v>
      </c>
      <c r="K186">
        <f>K185+M186*($B186-$B185)</f>
        <v>39.92985540104042</v>
      </c>
      <c r="L186">
        <f>L185+N185/$C$2*($B186-$B185)</f>
        <v>0</v>
      </c>
      <c r="M186">
        <f>M185+O185/$C$2*($B186-$B185)</f>
        <v>-11.148710472944384</v>
      </c>
      <c r="N186">
        <f t="shared" si="10"/>
        <v>0</v>
      </c>
      <c r="O186">
        <f t="shared" si="11"/>
        <v>-7.1706254790460235</v>
      </c>
    </row>
    <row r="187" spans="2:15" x14ac:dyDescent="0.3">
      <c r="B187">
        <v>1.56</v>
      </c>
      <c r="C187">
        <f>C186+E187*($B187-$B186)</f>
        <v>23.523064405054079</v>
      </c>
      <c r="D187">
        <f>D186+F187*($B187-$B186)</f>
        <v>41.692545917111481</v>
      </c>
      <c r="E187">
        <f>E186+G186/$C$2*($B187-$B186)</f>
        <v>8.1305546892574192</v>
      </c>
      <c r="F187">
        <f>F186+H186/$C$2*($B187-$B186)</f>
        <v>-9.3652754701602383</v>
      </c>
      <c r="G187">
        <f t="shared" si="8"/>
        <v>-10.083667992845864</v>
      </c>
      <c r="H187">
        <f t="shared" si="9"/>
        <v>-7.9850078977496732</v>
      </c>
      <c r="J187">
        <f>J186+L187*($B187-$B186)</f>
        <v>0</v>
      </c>
      <c r="K187">
        <f>K186+M187*($B187-$B186)</f>
        <v>39.818009765037026</v>
      </c>
      <c r="L187">
        <f>L186+N186/$C$2*($B187-$B186)</f>
        <v>0</v>
      </c>
      <c r="M187">
        <f>M186+O186/$C$2*($B187-$B186)</f>
        <v>-11.184563600339613</v>
      </c>
      <c r="N187">
        <f t="shared" si="10"/>
        <v>0</v>
      </c>
      <c r="O187">
        <f t="shared" si="11"/>
        <v>-7.0905537069958182</v>
      </c>
    </row>
    <row r="188" spans="2:15" x14ac:dyDescent="0.3">
      <c r="B188">
        <v>1.57</v>
      </c>
      <c r="C188">
        <f>C187+E188*($B188-$B187)</f>
        <v>23.60386576854701</v>
      </c>
      <c r="D188">
        <f>D187+F188*($B188-$B187)</f>
        <v>41.598493912014987</v>
      </c>
      <c r="E188">
        <f>E187+G187/$C$2*($B188-$B187)</f>
        <v>8.0801363492931895</v>
      </c>
      <c r="F188">
        <f>F187+H187/$C$2*($B188-$B187)</f>
        <v>-9.4052005096489868</v>
      </c>
      <c r="G188">
        <f t="shared" si="8"/>
        <v>-10.018925960698537</v>
      </c>
      <c r="H188">
        <f t="shared" si="9"/>
        <v>-7.9380671466094626</v>
      </c>
      <c r="J188">
        <f>J187+L188*($B188-$B187)</f>
        <v>0</v>
      </c>
      <c r="K188">
        <f>K187+M188*($B188-$B187)</f>
        <v>39.705809601348278</v>
      </c>
      <c r="L188">
        <f>L187+N187/$C$2*($B188-$B187)</f>
        <v>0</v>
      </c>
      <c r="M188">
        <f>M187+O187/$C$2*($B188-$B187)</f>
        <v>-11.220016368874592</v>
      </c>
      <c r="N188">
        <f t="shared" si="10"/>
        <v>0</v>
      </c>
      <c r="O188">
        <f t="shared" si="11"/>
        <v>-7.011123268218622</v>
      </c>
    </row>
    <row r="189" spans="2:15" x14ac:dyDescent="0.3">
      <c r="B189">
        <v>1.58</v>
      </c>
      <c r="C189">
        <f>C188+E189*($B189-$B188)</f>
        <v>23.684166185741908</v>
      </c>
      <c r="D189">
        <f>D188+F189*($B189-$B188)</f>
        <v>41.504045003561167</v>
      </c>
      <c r="E189">
        <f>E188+G188/$C$2*($B189-$B188)</f>
        <v>8.0300417194896969</v>
      </c>
      <c r="F189">
        <f>F188+H188/$C$2*($B189-$B188)</f>
        <v>-9.4448908453820337</v>
      </c>
      <c r="G189">
        <f t="shared" si="8"/>
        <v>-9.9549050352852522</v>
      </c>
      <c r="H189">
        <f t="shared" si="9"/>
        <v>-7.8910955236745313</v>
      </c>
      <c r="J189">
        <f>J188+L189*($B189-$B188)</f>
        <v>0</v>
      </c>
      <c r="K189">
        <f>K188+M189*($B189-$B188)</f>
        <v>39.593258881496119</v>
      </c>
      <c r="L189">
        <f>L188+N188/$C$2*($B189-$B188)</f>
        <v>0</v>
      </c>
      <c r="M189">
        <f>M188+O188/$C$2*($B189-$B188)</f>
        <v>-11.255071985215686</v>
      </c>
      <c r="N189">
        <f t="shared" si="10"/>
        <v>0</v>
      </c>
      <c r="O189">
        <f t="shared" si="11"/>
        <v>-6.9323354607613048</v>
      </c>
    </row>
    <row r="190" spans="2:15" x14ac:dyDescent="0.3">
      <c r="B190">
        <v>1.59</v>
      </c>
      <c r="C190">
        <f>C189+E190*($B190-$B189)</f>
        <v>23.76396885768504</v>
      </c>
      <c r="D190">
        <f>D189+F190*($B190-$B189)</f>
        <v>41.409201540331161</v>
      </c>
      <c r="E190">
        <f>E189+G189/$C$2*($B190-$B189)</f>
        <v>7.9802671943132708</v>
      </c>
      <c r="F190">
        <f>F189+H189/$C$2*($B190-$B189)</f>
        <v>-9.4843463230004073</v>
      </c>
      <c r="G190">
        <f t="shared" si="8"/>
        <v>-9.8915883370410942</v>
      </c>
      <c r="H190">
        <f t="shared" si="9"/>
        <v>-7.8440966964236427</v>
      </c>
      <c r="J190">
        <f>J189+L190*($B190-$B189)</f>
        <v>0</v>
      </c>
      <c r="K190">
        <f>K189+M190*($B190-$B189)</f>
        <v>39.480361544870924</v>
      </c>
      <c r="L190">
        <f>L189+N189/$C$2*($B190-$B189)</f>
        <v>0</v>
      </c>
      <c r="M190">
        <f>M189+O189/$C$2*($B190-$B189)</f>
        <v>-11.289733662519492</v>
      </c>
      <c r="N190">
        <f t="shared" si="10"/>
        <v>0</v>
      </c>
      <c r="O190">
        <f t="shared" si="11"/>
        <v>-6.8541913829374224</v>
      </c>
    </row>
    <row r="191" spans="2:15" x14ac:dyDescent="0.3">
      <c r="B191">
        <v>1.6</v>
      </c>
      <c r="C191">
        <f>C190+E191*($B191-$B190)</f>
        <v>23.843276950211319</v>
      </c>
      <c r="D191">
        <f>D190+F191*($B191-$B190)</f>
        <v>41.313965872266337</v>
      </c>
      <c r="E191">
        <f>E190+G190/$C$2*($B191-$B190)</f>
        <v>7.9308092526280651</v>
      </c>
      <c r="F191">
        <f>F190+H190/$C$2*($B191-$B190)</f>
        <v>-9.5235668064825258</v>
      </c>
      <c r="G191">
        <f t="shared" si="8"/>
        <v>-9.8289594302221825</v>
      </c>
      <c r="H191">
        <f t="shared" si="9"/>
        <v>-7.7970743728442944</v>
      </c>
      <c r="J191">
        <f>J190+L191*($B191-$B190)</f>
        <v>0</v>
      </c>
      <c r="K191">
        <f>K190+M191*($B191-$B190)</f>
        <v>39.367121498676582</v>
      </c>
      <c r="L191">
        <f>L190+N190/$C$2*($B191-$B190)</f>
        <v>0</v>
      </c>
      <c r="M191">
        <f>M190+O190/$C$2*($B191-$B190)</f>
        <v>-11.324004619434179</v>
      </c>
      <c r="N191">
        <f t="shared" si="10"/>
        <v>0</v>
      </c>
      <c r="O191">
        <f t="shared" si="11"/>
        <v>-6.7766919379033368</v>
      </c>
    </row>
    <row r="192" spans="2:15" x14ac:dyDescent="0.3">
      <c r="B192">
        <v>1.61</v>
      </c>
      <c r="C192">
        <f>C191+E192*($B192-$B191)</f>
        <v>23.922093594766089</v>
      </c>
      <c r="D192">
        <f>D191+F192*($B192-$B191)</f>
        <v>41.218340350482869</v>
      </c>
      <c r="E192">
        <f>E191+G191/$C$2*($B192-$B191)</f>
        <v>7.8816644554769546</v>
      </c>
      <c r="F192">
        <f>F191+H191/$C$2*($B192-$B191)</f>
        <v>-9.5625521783467473</v>
      </c>
      <c r="G192">
        <f t="shared" si="8"/>
        <v>-9.7670023122084313</v>
      </c>
      <c r="H192">
        <f t="shared" si="9"/>
        <v>-7.7500322978575031</v>
      </c>
      <c r="J192">
        <f>J191+L192*($B192-$B191)</f>
        <v>0</v>
      </c>
      <c r="K192">
        <f>K191+M192*($B192-$B191)</f>
        <v>39.253542617885344</v>
      </c>
      <c r="L192">
        <f>L191+N191/$C$2*($B192-$B191)</f>
        <v>0</v>
      </c>
      <c r="M192">
        <f>M191+O191/$C$2*($B192-$B191)</f>
        <v>-11.357888079123695</v>
      </c>
      <c r="N192">
        <f t="shared" si="10"/>
        <v>0</v>
      </c>
      <c r="O192">
        <f t="shared" si="11"/>
        <v>-6.6998378382099872</v>
      </c>
    </row>
    <row r="193" spans="2:15" x14ac:dyDescent="0.3">
      <c r="B193">
        <v>1.62</v>
      </c>
      <c r="C193">
        <f>C192+E193*($B193-$B192)</f>
        <v>24.000421889205249</v>
      </c>
      <c r="D193">
        <f>D192+F193*($B193-$B192)</f>
        <v>41.122327327084506</v>
      </c>
      <c r="E193">
        <f>E192+G192/$C$2*($B193-$B192)</f>
        <v>7.8328294439159123</v>
      </c>
      <c r="F193">
        <f>F192+H192/$C$2*($B193-$B192)</f>
        <v>-9.6013023398360353</v>
      </c>
      <c r="G193">
        <f t="shared" si="8"/>
        <v>-9.7057014030707176</v>
      </c>
      <c r="H193">
        <f t="shared" si="9"/>
        <v>-7.7029742498178226</v>
      </c>
      <c r="J193">
        <f>J192+L193*($B193-$B192)</f>
        <v>0</v>
      </c>
      <c r="K193">
        <f>K192+M193*($B193-$B192)</f>
        <v>39.139628745202195</v>
      </c>
      <c r="L193">
        <f>L192+N192/$C$2*($B193-$B192)</f>
        <v>0</v>
      </c>
      <c r="M193">
        <f>M192+O192/$C$2*($B193-$B192)</f>
        <v>-11.391387268314745</v>
      </c>
      <c r="N193">
        <f t="shared" si="10"/>
        <v>0</v>
      </c>
      <c r="O193">
        <f t="shared" si="11"/>
        <v>-6.6236296103276739</v>
      </c>
    </row>
    <row r="194" spans="2:15" x14ac:dyDescent="0.3">
      <c r="B194">
        <v>1.6300000000000001</v>
      </c>
      <c r="C194">
        <f>C193+E194*($B194-$B193)</f>
        <v>24.078264898574254</v>
      </c>
      <c r="D194">
        <f>D193+F194*($B194-$B193)</f>
        <v>41.025929154973653</v>
      </c>
      <c r="E194">
        <f>E193+G193/$C$2*($B194-$B193)</f>
        <v>7.7843009369005589</v>
      </c>
      <c r="F194">
        <f>F193+H193/$C$2*($B194-$B193)</f>
        <v>-9.6398172110851252</v>
      </c>
      <c r="G194">
        <f t="shared" si="8"/>
        <v>-9.6450415353937249</v>
      </c>
      <c r="H194">
        <f t="shared" si="9"/>
        <v>-7.6559040370888667</v>
      </c>
      <c r="J194">
        <f>J193+L194*($B194-$B193)</f>
        <v>0</v>
      </c>
      <c r="K194">
        <f>K193+M194*($B194-$B193)</f>
        <v>39.025383691038535</v>
      </c>
      <c r="L194">
        <f>L193+N193/$C$2*($B194-$B193)</f>
        <v>0</v>
      </c>
      <c r="M194">
        <f>M193+O193/$C$2*($B194-$B193)</f>
        <v>-11.424505416366383</v>
      </c>
      <c r="N194">
        <f t="shared" si="10"/>
        <v>0</v>
      </c>
      <c r="O194">
        <f t="shared" si="11"/>
        <v>-6.5480675991415183</v>
      </c>
    </row>
    <row r="195" spans="2:15" x14ac:dyDescent="0.3">
      <c r="B195">
        <v>1.6400000000000001</v>
      </c>
      <c r="C195">
        <f>C194+E195*($B195-$B194)</f>
        <v>24.155625655866491</v>
      </c>
      <c r="D195">
        <f>D194+F195*($B195-$B194)</f>
        <v>40.92914818766095</v>
      </c>
      <c r="E195">
        <f>E194+G194/$C$2*($B195-$B194)</f>
        <v>7.7360757292235904</v>
      </c>
      <c r="F195">
        <f>F194+H194/$C$2*($B195-$B194)</f>
        <v>-9.6780967312705695</v>
      </c>
      <c r="G195">
        <f t="shared" si="8"/>
        <v>-9.5850079443461773</v>
      </c>
      <c r="H195">
        <f t="shared" si="9"/>
        <v>-7.6088254946944218</v>
      </c>
      <c r="J195">
        <f>J194+L195*($B195-$B194)</f>
        <v>0</v>
      </c>
      <c r="K195">
        <f>K194+M195*($B195-$B194)</f>
        <v>38.910811233494911</v>
      </c>
      <c r="L195">
        <f>L194+N194/$C$2*($B195-$B194)</f>
        <v>0</v>
      </c>
      <c r="M195">
        <f>M194+O194/$C$2*($B195-$B194)</f>
        <v>-11.457245754362091</v>
      </c>
      <c r="N195">
        <f t="shared" si="10"/>
        <v>0</v>
      </c>
      <c r="O195">
        <f t="shared" si="11"/>
        <v>-6.4731519724151845</v>
      </c>
    </row>
    <row r="196" spans="2:15" x14ac:dyDescent="0.3">
      <c r="B196">
        <v>1.6500000000000001</v>
      </c>
      <c r="C196">
        <f>C195+E196*($B196-$B195)</f>
        <v>24.232507162761511</v>
      </c>
      <c r="D196">
        <f>D195+F196*($B196-$B195)</f>
        <v>40.83198677907351</v>
      </c>
      <c r="E196">
        <f>E195+G195/$C$2*($B196-$B195)</f>
        <v>7.6881506895018594</v>
      </c>
      <c r="F196">
        <f>F195+H195/$C$2*($B196-$B195)</f>
        <v>-9.7161408587440423</v>
      </c>
      <c r="G196">
        <f t="shared" si="8"/>
        <v>-9.5255862579905184</v>
      </c>
      <c r="H196">
        <f t="shared" si="9"/>
        <v>-7.5617424810453109</v>
      </c>
      <c r="J196">
        <f>J195+L196*($B196-$B195)</f>
        <v>0</v>
      </c>
      <c r="K196">
        <f>K195+M196*($B196-$B195)</f>
        <v>38.795915118352667</v>
      </c>
      <c r="L196">
        <f>L195+N195/$C$2*($B196-$B195)</f>
        <v>0</v>
      </c>
      <c r="M196">
        <f>M195+O195/$C$2*($B196-$B195)</f>
        <v>-11.489611514224167</v>
      </c>
      <c r="N196">
        <f t="shared" si="10"/>
        <v>0</v>
      </c>
      <c r="O196">
        <f t="shared" si="11"/>
        <v>-6.3988827252207461</v>
      </c>
    </row>
    <row r="197" spans="2:15" x14ac:dyDescent="0.3">
      <c r="B197">
        <v>1.6600000000000001</v>
      </c>
      <c r="C197">
        <f>C196+E197*($B197-$B196)</f>
        <v>24.308912390343629</v>
      </c>
      <c r="D197">
        <f>D196+F197*($B197-$B196)</f>
        <v>40.734447283362016</v>
      </c>
      <c r="E197">
        <f>E196+G196/$C$2*($B197-$B196)</f>
        <v>7.6405227582119064</v>
      </c>
      <c r="F197">
        <f>F196+H196/$C$2*($B197-$B196)</f>
        <v>-9.7539495711492687</v>
      </c>
      <c r="G197">
        <f t="shared" si="8"/>
        <v>-9.4667624878244911</v>
      </c>
      <c r="H197">
        <f t="shared" si="9"/>
        <v>-7.5146588747420484</v>
      </c>
      <c r="J197">
        <f>J196+L197*($B197-$B196)</f>
        <v>0</v>
      </c>
      <c r="K197">
        <f>K196+M197*($B197-$B196)</f>
        <v>38.680699059074165</v>
      </c>
      <c r="L197">
        <f>L196+N196/$C$2*($B197-$B196)</f>
        <v>0</v>
      </c>
      <c r="M197">
        <f>M196+O196/$C$2*($B197-$B196)</f>
        <v>-11.52160592785027</v>
      </c>
      <c r="N197">
        <f t="shared" si="10"/>
        <v>0</v>
      </c>
      <c r="O197">
        <f t="shared" si="11"/>
        <v>-6.3252596843325506</v>
      </c>
    </row>
    <row r="198" spans="2:15" x14ac:dyDescent="0.3">
      <c r="B198">
        <v>1.67</v>
      </c>
      <c r="C198">
        <f>C197+E198*($B198-$B197)</f>
        <v>24.384844279801356</v>
      </c>
      <c r="D198">
        <f>D197+F198*($B198-$B197)</f>
        <v>40.636532054706791</v>
      </c>
      <c r="E198">
        <f>E197+G197/$C$2*($B198-$B197)</f>
        <v>7.593188945772785</v>
      </c>
      <c r="F198">
        <f>F197+H197/$C$2*($B198-$B197)</f>
        <v>-9.7915228655229782</v>
      </c>
      <c r="G198">
        <f t="shared" si="8"/>
        <v>-9.4085230195473866</v>
      </c>
      <c r="H198">
        <f t="shared" si="9"/>
        <v>-7.4675785714533198</v>
      </c>
      <c r="J198">
        <f>J197+L198*($B198-$B197)</f>
        <v>0</v>
      </c>
      <c r="K198">
        <f>K197+M198*($B198-$B197)</f>
        <v>38.565166736811449</v>
      </c>
      <c r="L198">
        <f>L197+N197/$C$2*($B198-$B197)</f>
        <v>0</v>
      </c>
      <c r="M198">
        <f>M197+O197/$C$2*($B198-$B197)</f>
        <v>-11.553232226271932</v>
      </c>
      <c r="N198">
        <f t="shared" si="10"/>
        <v>0</v>
      </c>
      <c r="O198">
        <f t="shared" si="11"/>
        <v>-6.2522825125831698</v>
      </c>
    </row>
    <row r="199" spans="2:15" x14ac:dyDescent="0.3">
      <c r="B199">
        <v>1.68</v>
      </c>
      <c r="C199">
        <f>C198+E199*($B199-$B198)</f>
        <v>24.460305743108108</v>
      </c>
      <c r="D199">
        <f>D198+F199*($B199-$B198)</f>
        <v>40.538243447122987</v>
      </c>
      <c r="E199">
        <f>E198+G198/$C$2*($B199-$B198)</f>
        <v>7.5461463306750485</v>
      </c>
      <c r="F199">
        <f>F198+H198/$C$2*($B199-$B198)</f>
        <v>-9.8288607583802445</v>
      </c>
      <c r="G199">
        <f t="shared" si="8"/>
        <v>-9.3508546040440912</v>
      </c>
      <c r="H199">
        <f t="shared" si="9"/>
        <v>-7.4205054808702009</v>
      </c>
      <c r="J199">
        <f>J198+L199*($B199-$B198)</f>
        <v>0</v>
      </c>
      <c r="K199">
        <f>K198+M199*($B199-$B198)</f>
        <v>38.4493218004231</v>
      </c>
      <c r="L199">
        <f>L198+N198/$C$2*($B199-$B198)</f>
        <v>0</v>
      </c>
      <c r="M199">
        <f>M198+O198/$C$2*($B199-$B198)</f>
        <v>-11.584493638834848</v>
      </c>
      <c r="N199">
        <f t="shared" si="10"/>
        <v>0</v>
      </c>
      <c r="O199">
        <f t="shared" si="11"/>
        <v>-6.179950713179494</v>
      </c>
    </row>
    <row r="200" spans="2:15" x14ac:dyDescent="0.3">
      <c r="B200">
        <v>1.69</v>
      </c>
      <c r="C200">
        <f>C199+E200*($B200-$B199)</f>
        <v>24.535299663684658</v>
      </c>
      <c r="D200">
        <f>D199+F200*($B200-$B199)</f>
        <v>40.439583814265141</v>
      </c>
      <c r="E200">
        <f>E199+G199/$C$2*($B200-$B199)</f>
        <v>7.4993920576548279</v>
      </c>
      <c r="F200">
        <f>F199+H199/$C$2*($B200-$B199)</f>
        <v>-9.8659632857845949</v>
      </c>
      <c r="G200">
        <f t="shared" si="8"/>
        <v>-9.2937443485803293</v>
      </c>
      <c r="H200">
        <f t="shared" si="9"/>
        <v>-7.3734435237361158</v>
      </c>
      <c r="J200">
        <f>J199+L200*($B200-$B199)</f>
        <v>0</v>
      </c>
      <c r="K200">
        <f>K199+M200*($B200-$B199)</f>
        <v>38.333167866499089</v>
      </c>
      <c r="L200">
        <f>L199+N199/$C$2*($B200-$B199)</f>
        <v>0</v>
      </c>
      <c r="M200">
        <f>M199+O199/$C$2*($B200-$B199)</f>
        <v>-11.615393392400746</v>
      </c>
      <c r="N200">
        <f t="shared" si="10"/>
        <v>0</v>
      </c>
      <c r="O200">
        <f t="shared" si="11"/>
        <v>-6.1082636339773106</v>
      </c>
    </row>
    <row r="201" spans="2:15" x14ac:dyDescent="0.3">
      <c r="B201">
        <v>1.7</v>
      </c>
      <c r="C201">
        <f>C200+E201*($B201-$B200)</f>
        <v>24.609828897043776</v>
      </c>
      <c r="D201">
        <f>D200+F201*($B201-$B200)</f>
        <v>40.340555509231109</v>
      </c>
      <c r="E201">
        <f>E200+G200/$C$2*($B201-$B200)</f>
        <v>7.452923335911926</v>
      </c>
      <c r="F201">
        <f>F200+H200/$C$2*($B201-$B200)</f>
        <v>-9.9028305034032762</v>
      </c>
      <c r="G201">
        <f t="shared" si="8"/>
        <v>-9.2371797082028362</v>
      </c>
      <c r="H201">
        <f t="shared" si="9"/>
        <v>-7.3263966289522831</v>
      </c>
      <c r="J201">
        <f>J200+L201*($B201-$B200)</f>
        <v>0</v>
      </c>
      <c r="K201">
        <f>K200+M201*($B201-$B200)</f>
        <v>38.216708519393386</v>
      </c>
      <c r="L201">
        <f>L200+N200/$C$2*($B201-$B200)</f>
        <v>0</v>
      </c>
      <c r="M201">
        <f>M200+O200/$C$2*($B201-$B200)</f>
        <v>-11.645934710570632</v>
      </c>
      <c r="N201">
        <f t="shared" si="10"/>
        <v>0</v>
      </c>
      <c r="O201">
        <f t="shared" si="11"/>
        <v>-6.0372204717126134</v>
      </c>
    </row>
    <row r="202" spans="2:15" x14ac:dyDescent="0.3">
      <c r="B202">
        <v>1.71</v>
      </c>
      <c r="C202">
        <f>C201+E202*($B202-$B201)</f>
        <v>24.683896271417485</v>
      </c>
      <c r="D202">
        <f>D201+F202*($B202-$B201)</f>
        <v>40.241160884365627</v>
      </c>
      <c r="E202">
        <f>E201+G201/$C$2*($B202-$B201)</f>
        <v>7.4067374373709116</v>
      </c>
      <c r="F202">
        <f>F201+H201/$C$2*($B202-$B201)</f>
        <v>-9.9394624865480381</v>
      </c>
      <c r="G202">
        <f t="shared" si="8"/>
        <v>-9.1811484773384358</v>
      </c>
      <c r="H202">
        <f t="shared" si="9"/>
        <v>-7.2793687307585948</v>
      </c>
      <c r="J202">
        <f>J201+L202*($B202-$B201)</f>
        <v>0</v>
      </c>
      <c r="K202">
        <f>K201+M202*($B202-$B201)</f>
        <v>38.099947311264096</v>
      </c>
      <c r="L202">
        <f>L201+N201/$C$2*($B202-$B201)</f>
        <v>0</v>
      </c>
      <c r="M202">
        <f>M201+O201/$C$2*($B202-$B201)</f>
        <v>-11.676120812929195</v>
      </c>
      <c r="N202">
        <f t="shared" si="10"/>
        <v>0</v>
      </c>
      <c r="O202">
        <f t="shared" si="11"/>
        <v>-5.9668202761881677</v>
      </c>
    </row>
    <row r="203" spans="2:15" x14ac:dyDescent="0.3">
      <c r="B203">
        <v>1.72</v>
      </c>
      <c r="C203">
        <f>C202+E203*($B203-$B202)</f>
        <v>24.757504588367325</v>
      </c>
      <c r="D203">
        <f>D202+F203*($B203-$B202)</f>
        <v>40.141402291063606</v>
      </c>
      <c r="E203">
        <f>E202+G202/$C$2*($B203-$B202)</f>
        <v>7.3608316949842196</v>
      </c>
      <c r="F203">
        <f>F202+H202/$C$2*($B203-$B202)</f>
        <v>-9.9758593302018319</v>
      </c>
      <c r="G203">
        <f t="shared" si="8"/>
        <v>-9.1256387815862965</v>
      </c>
      <c r="H203">
        <f t="shared" si="9"/>
        <v>-7.2323637659895574</v>
      </c>
      <c r="J203">
        <f>J202+L203*($B203-$B202)</f>
        <v>0</v>
      </c>
      <c r="K203">
        <f>K202+M203*($B203-$B202)</f>
        <v>37.982887762120995</v>
      </c>
      <c r="L203">
        <f>L202+N202/$C$2*($B203-$B202)</f>
        <v>0</v>
      </c>
      <c r="M203">
        <f>M202+O202/$C$2*($B203-$B202)</f>
        <v>-11.705954914310135</v>
      </c>
      <c r="N203">
        <f t="shared" si="10"/>
        <v>0</v>
      </c>
      <c r="O203">
        <f t="shared" si="11"/>
        <v>-5.8970619544138412</v>
      </c>
    </row>
    <row r="204" spans="2:15" x14ac:dyDescent="0.3">
      <c r="B204">
        <v>1.73</v>
      </c>
      <c r="C204">
        <f>C203+E204*($B204-$B203)</f>
        <v>24.83065662337809</v>
      </c>
      <c r="D204">
        <f>D203+F204*($B204-$B203)</f>
        <v>40.041282079573286</v>
      </c>
      <c r="E204">
        <f>E203+G203/$C$2*($B204-$B203)</f>
        <v>7.3152035010762884</v>
      </c>
      <c r="F204">
        <f>F203+H203/$C$2*($B204-$B203)</f>
        <v>-10.01202114903178</v>
      </c>
      <c r="G204">
        <f t="shared" si="8"/>
        <v>-9.0706390696978616</v>
      </c>
      <c r="H204">
        <f t="shared" si="9"/>
        <v>-7.1853856714051467</v>
      </c>
      <c r="J204">
        <f>J203+L204*($B204-$B203)</f>
        <v>0</v>
      </c>
      <c r="K204">
        <f>K203+M204*($B204-$B203)</f>
        <v>37.865533359880175</v>
      </c>
      <c r="L204">
        <f>L203+N203/$C$2*($B204-$B203)</f>
        <v>0</v>
      </c>
      <c r="M204">
        <f>M203+O203/$C$2*($B204-$B203)</f>
        <v>-11.735440224082204</v>
      </c>
      <c r="N204">
        <f t="shared" si="10"/>
        <v>0</v>
      </c>
      <c r="O204">
        <f t="shared" si="11"/>
        <v>-5.8279442746993428</v>
      </c>
    </row>
    <row r="205" spans="2:15" x14ac:dyDescent="0.3">
      <c r="B205">
        <v>1.74</v>
      </c>
      <c r="C205">
        <f>C204+E205*($B205-$B204)</f>
        <v>24.903355126435368</v>
      </c>
      <c r="D205">
        <f>D204+F205*($B205-$B204)</f>
        <v>39.940802598799401</v>
      </c>
      <c r="E205">
        <f>E204+G204/$C$2*($B205-$B204)</f>
        <v>7.2698503057277994</v>
      </c>
      <c r="F205">
        <f>F204+H204/$C$2*($B205-$B204)</f>
        <v>-10.047948077388805</v>
      </c>
      <c r="G205">
        <f t="shared" si="8"/>
        <v>-9.016138105739179</v>
      </c>
      <c r="H205">
        <f t="shared" si="9"/>
        <v>-7.138438381096158</v>
      </c>
      <c r="J205">
        <f>J204+L205*($B205-$B204)</f>
        <v>0</v>
      </c>
      <c r="K205">
        <f>K204+M205*($B205-$B204)</f>
        <v>37.747887560425617</v>
      </c>
      <c r="L205">
        <f>L204+N204/$C$2*($B205-$B204)</f>
        <v>0</v>
      </c>
      <c r="M205">
        <f>M204+O204/$C$2*($B205-$B204)</f>
        <v>-11.764579945455701</v>
      </c>
      <c r="N205">
        <f t="shared" si="10"/>
        <v>0</v>
      </c>
      <c r="O205">
        <f t="shared" si="11"/>
        <v>-5.7594658706981541</v>
      </c>
    </row>
    <row r="206" spans="2:15" x14ac:dyDescent="0.3">
      <c r="B206">
        <v>1.75</v>
      </c>
      <c r="C206">
        <f>C205+E206*($B206-$B205)</f>
        <v>24.975602822587359</v>
      </c>
      <c r="D206">
        <f>D205+F206*($B206-$B205)</f>
        <v>39.83996619610646</v>
      </c>
      <c r="E206">
        <f>E205+G205/$C$2*($B206-$B205)</f>
        <v>7.2247696151991034</v>
      </c>
      <c r="F206">
        <f>F205+H205/$C$2*($B206-$B205)</f>
        <v>-10.083640269294285</v>
      </c>
      <c r="G206">
        <f t="shared" si="8"/>
        <v>-8.9621249614306624</v>
      </c>
      <c r="H206">
        <f t="shared" si="9"/>
        <v>-7.091525823963698</v>
      </c>
      <c r="J206">
        <f>J205+L206*($B206-$B205)</f>
        <v>0</v>
      </c>
      <c r="K206">
        <f>K205+M206*($B206-$B205)</f>
        <v>37.629953787677522</v>
      </c>
      <c r="L206">
        <f>L205+N205/$C$2*($B206-$B205)</f>
        <v>0</v>
      </c>
      <c r="M206">
        <f>M205+O205/$C$2*($B206-$B205)</f>
        <v>-11.793377274809192</v>
      </c>
      <c r="N206">
        <f t="shared" si="10"/>
        <v>0</v>
      </c>
      <c r="O206">
        <f t="shared" si="11"/>
        <v>-5.6916252454014131</v>
      </c>
    </row>
    <row r="207" spans="2:15" x14ac:dyDescent="0.3">
      <c r="B207">
        <v>1.76</v>
      </c>
      <c r="C207">
        <f>C206+E207*($B207-$B206)</f>
        <v>25.047402412491277</v>
      </c>
      <c r="D207">
        <f>D206+F207*($B207-$B206)</f>
        <v>39.738775217122317</v>
      </c>
      <c r="E207">
        <f>E206+G206/$C$2*($B207-$B206)</f>
        <v>7.1799589903919498</v>
      </c>
      <c r="F207">
        <f>F206+H206/$C$2*($B207-$B206)</f>
        <v>-10.119097898414104</v>
      </c>
      <c r="G207">
        <f t="shared" si="8"/>
        <v>-8.9085890086593729</v>
      </c>
      <c r="H207">
        <f t="shared" si="9"/>
        <v>-7.0446519212724681</v>
      </c>
      <c r="J207">
        <f>J206+L207*($B207-$B206)</f>
        <v>0</v>
      </c>
      <c r="K207">
        <f>K206+M207*($B207-$B206)</f>
        <v>37.511735433667162</v>
      </c>
      <c r="L207">
        <f>L206+N206/$C$2*($B207-$B206)</f>
        <v>0</v>
      </c>
      <c r="M207">
        <f>M206+O206/$C$2*($B207-$B206)</f>
        <v>-11.821835401036198</v>
      </c>
      <c r="N207">
        <f t="shared" si="10"/>
        <v>0</v>
      </c>
      <c r="O207">
        <f t="shared" si="11"/>
        <v>-5.6244207750807327</v>
      </c>
    </row>
    <row r="208" spans="2:15" x14ac:dyDescent="0.3">
      <c r="B208">
        <v>1.77</v>
      </c>
      <c r="C208">
        <f>C207+E208*($B208-$B207)</f>
        <v>25.118756572944765</v>
      </c>
      <c r="D208">
        <f>D207+F208*($B208-$B207)</f>
        <v>39.63723200554211</v>
      </c>
      <c r="E208">
        <f>E207+G207/$C$2*($B208-$B207)</f>
        <v>7.135416045348653</v>
      </c>
      <c r="F208">
        <f>F207+H207/$C$2*($B208-$B207)</f>
        <v>-10.154321158020466</v>
      </c>
      <c r="G208">
        <f t="shared" si="8"/>
        <v>-8.8555199121592736</v>
      </c>
      <c r="H208">
        <f t="shared" si="9"/>
        <v>-6.9978205842772763</v>
      </c>
      <c r="J208">
        <f>J207+L208*($B208-$B207)</f>
        <v>0</v>
      </c>
      <c r="K208">
        <f>K207+M208*($B208-$B207)</f>
        <v>37.393235858618048</v>
      </c>
      <c r="L208">
        <f>L207+N207/$C$2*($B208-$B207)</f>
        <v>0</v>
      </c>
      <c r="M208">
        <f>M207+O207/$C$2*($B208-$B207)</f>
        <v>-11.849957504911602</v>
      </c>
      <c r="N208">
        <f t="shared" si="10"/>
        <v>0</v>
      </c>
      <c r="O208">
        <f t="shared" si="11"/>
        <v>-5.5578507131789188</v>
      </c>
    </row>
    <row r="209" spans="2:15" x14ac:dyDescent="0.3">
      <c r="B209">
        <v>1.78</v>
      </c>
      <c r="C209">
        <f>C208+E209*($B209-$B208)</f>
        <v>25.189667957402644</v>
      </c>
      <c r="D209">
        <f>D208+F209*($B209-$B208)</f>
        <v>39.535338902932693</v>
      </c>
      <c r="E209">
        <f>E208+G208/$C$2*($B209-$B208)</f>
        <v>7.0911384457878563</v>
      </c>
      <c r="F209">
        <f>F208+H208/$C$2*($B209-$B208)</f>
        <v>-10.189310260941852</v>
      </c>
      <c r="G209">
        <f t="shared" si="8"/>
        <v>-8.802907622355006</v>
      </c>
      <c r="H209">
        <f t="shared" si="9"/>
        <v>-6.9510357119223443</v>
      </c>
      <c r="J209">
        <f>J208+L209*($B209-$B208)</f>
        <v>0</v>
      </c>
      <c r="K209">
        <f>K208+M209*($B209-$B208)</f>
        <v>37.274458391033271</v>
      </c>
      <c r="L209">
        <f>L208+N208/$C$2*($B209-$B208)</f>
        <v>0</v>
      </c>
      <c r="M209">
        <f>M208+O208/$C$2*($B209-$B208)</f>
        <v>-11.877746758477496</v>
      </c>
      <c r="N209">
        <f t="shared" si="10"/>
        <v>0</v>
      </c>
      <c r="O209">
        <f t="shared" si="11"/>
        <v>-5.4919131941477346</v>
      </c>
    </row>
    <row r="210" spans="2:15" x14ac:dyDescent="0.3">
      <c r="B210">
        <v>1.79</v>
      </c>
      <c r="C210">
        <f>C209+E210*($B210-$B209)</f>
        <v>25.260139196479404</v>
      </c>
      <c r="D210">
        <f>D209+F210*($B210-$B209)</f>
        <v>39.433098248537675</v>
      </c>
      <c r="E210">
        <f>E209+G209/$C$2*($B210-$B209)</f>
        <v>7.047123907676081</v>
      </c>
      <c r="F210">
        <f>F209+H209/$C$2*($B210-$B209)</f>
        <v>-10.224065439501464</v>
      </c>
      <c r="G210">
        <f t="shared" si="8"/>
        <v>-8.7507423683649375</v>
      </c>
      <c r="H210">
        <f t="shared" si="9"/>
        <v>-6.9043011886128571</v>
      </c>
      <c r="J210">
        <f>J209+L210*($B210-$B209)</f>
        <v>0</v>
      </c>
      <c r="K210">
        <f>K209+M210*($B210-$B209)</f>
        <v>37.155406327788789</v>
      </c>
      <c r="L210">
        <f>L209+N209/$C$2*($B210-$B209)</f>
        <v>0</v>
      </c>
      <c r="M210">
        <f>M209+O209/$C$2*($B210-$B209)</f>
        <v>-11.905206324448235</v>
      </c>
      <c r="N210">
        <f t="shared" si="10"/>
        <v>0</v>
      </c>
      <c r="O210">
        <f t="shared" si="11"/>
        <v>-5.4266062372317734</v>
      </c>
    </row>
    <row r="211" spans="2:15" x14ac:dyDescent="0.3">
      <c r="B211">
        <v>1.8</v>
      </c>
      <c r="C211">
        <f>C210+E211*($B211-$B210)</f>
        <v>25.330172898437748</v>
      </c>
      <c r="D211">
        <f>D210+F211*($B211-$B210)</f>
        <v>39.330512379083231</v>
      </c>
      <c r="E211">
        <f>E210+G210/$C$2*($B211-$B210)</f>
        <v>7.0033701958342567</v>
      </c>
      <c r="F211">
        <f>F210+H210/$C$2*($B211-$B210)</f>
        <v>-10.258586945444529</v>
      </c>
      <c r="G211">
        <f t="shared" si="8"/>
        <v>-8.6990146511594109</v>
      </c>
      <c r="H211">
        <f t="shared" si="9"/>
        <v>-6.8576208820581694</v>
      </c>
      <c r="J211">
        <f>J210+L211*($B211-$B210)</f>
        <v>0</v>
      </c>
      <c r="K211">
        <f>K210+M211*($B211-$B210)</f>
        <v>37.036082934232446</v>
      </c>
      <c r="L211">
        <f>L210+N210/$C$2*($B211-$B210)</f>
        <v>0</v>
      </c>
      <c r="M211">
        <f>M210+O210/$C$2*($B211-$B210)</f>
        <v>-11.932339355634394</v>
      </c>
      <c r="N211">
        <f t="shared" si="10"/>
        <v>0</v>
      </c>
      <c r="O211">
        <f t="shared" si="11"/>
        <v>-5.3619277501978591</v>
      </c>
    </row>
    <row r="212" spans="2:15" x14ac:dyDescent="0.3">
      <c r="B212">
        <v>1.81</v>
      </c>
      <c r="C212">
        <f>C211+E212*($B212-$B211)</f>
        <v>25.399771649663531</v>
      </c>
      <c r="D212">
        <f>D211+F212*($B212-$B211)</f>
        <v>39.227583628584682</v>
      </c>
      <c r="E212">
        <f>E211+G211/$C$2*($B212-$B211)</f>
        <v>6.9598751225784596</v>
      </c>
      <c r="F212">
        <f>F211+H211/$C$2*($B212-$B211)</f>
        <v>-10.292875049854819</v>
      </c>
      <c r="G212">
        <f t="shared" si="8"/>
        <v>-8.6477152368702743</v>
      </c>
      <c r="H212">
        <f t="shared" si="9"/>
        <v>-6.8109986411860408</v>
      </c>
      <c r="J212">
        <f>J211+L212*($B212-$B211)</f>
        <v>0</v>
      </c>
      <c r="K212">
        <f>K211+M212*($B212-$B211)</f>
        <v>36.916491444288596</v>
      </c>
      <c r="L212">
        <f>L211+N211/$C$2*($B212-$B211)</f>
        <v>0</v>
      </c>
      <c r="M212">
        <f>M211+O211/$C$2*($B212-$B211)</f>
        <v>-11.959148994385384</v>
      </c>
      <c r="N212">
        <f t="shared" si="10"/>
        <v>0</v>
      </c>
      <c r="O212">
        <f t="shared" si="11"/>
        <v>-5.2978755330091065</v>
      </c>
    </row>
    <row r="213" spans="2:15" x14ac:dyDescent="0.3">
      <c r="B213">
        <v>1.82</v>
      </c>
      <c r="C213">
        <f>C212+E213*($B213-$B212)</f>
        <v>25.468938015127474</v>
      </c>
      <c r="D213">
        <f>D212+F213*($B213-$B212)</f>
        <v>39.124314328154071</v>
      </c>
      <c r="E213">
        <f>E212+G212/$C$2*($B213-$B212)</f>
        <v>6.9166365463941082</v>
      </c>
      <c r="F213">
        <f>F212+H212/$C$2*($B213-$B212)</f>
        <v>-10.32693004306075</v>
      </c>
      <c r="G213">
        <f t="shared" si="8"/>
        <v>-8.5968351502479461</v>
      </c>
      <c r="H213">
        <f t="shared" si="9"/>
        <v>-6.7644382941272454</v>
      </c>
      <c r="J213">
        <f>J212+L213*($B213-$B212)</f>
        <v>0</v>
      </c>
      <c r="K213">
        <f>K212+M213*($B213-$B212)</f>
        <v>36.796635060568093</v>
      </c>
      <c r="L213">
        <f>L212+N212/$C$2*($B213-$B212)</f>
        <v>0</v>
      </c>
      <c r="M213">
        <f>M212+O212/$C$2*($B213-$B212)</f>
        <v>-11.985638372050429</v>
      </c>
      <c r="N213">
        <f t="shared" si="10"/>
        <v>0</v>
      </c>
      <c r="O213">
        <f t="shared" si="11"/>
        <v>-5.2344472814432361</v>
      </c>
    </row>
    <row r="214" spans="2:15" x14ac:dyDescent="0.3">
      <c r="B214">
        <v>1.83</v>
      </c>
      <c r="C214">
        <f>C213+E214*($B214-$B213)</f>
        <v>25.537674538833901</v>
      </c>
      <c r="D214">
        <f>D213+F214*($B214-$B213)</f>
        <v>39.020706805808757</v>
      </c>
      <c r="E214">
        <f>E213+G213/$C$2*($B214-$B213)</f>
        <v>6.8736523706428683</v>
      </c>
      <c r="F214">
        <f>F213+H213/$C$2*($B214-$B213)</f>
        <v>-10.360752234531386</v>
      </c>
      <c r="G214">
        <f t="shared" si="8"/>
        <v>-8.546365668262391</v>
      </c>
      <c r="H214">
        <f t="shared" si="9"/>
        <v>-6.7179436462699069</v>
      </c>
      <c r="J214">
        <f>J213+L214*($B214-$B213)</f>
        <v>0</v>
      </c>
      <c r="K214">
        <f>K213+M214*($B214-$B213)</f>
        <v>36.676516954483517</v>
      </c>
      <c r="L214">
        <f>L213+N213/$C$2*($B214-$B213)</f>
        <v>0</v>
      </c>
      <c r="M214">
        <f>M213+O213/$C$2*($B214-$B213)</f>
        <v>-12.011810608457646</v>
      </c>
      <c r="N214">
        <f t="shared" si="10"/>
        <v>0</v>
      </c>
      <c r="O214">
        <f t="shared" si="11"/>
        <v>-5.1716405906544356</v>
      </c>
    </row>
    <row r="215" spans="2:15" x14ac:dyDescent="0.3">
      <c r="B215">
        <v>1.84</v>
      </c>
      <c r="C215">
        <f>C214+E215*($B215-$B214)</f>
        <v>25.605983744256918</v>
      </c>
      <c r="D215">
        <f>D214+F215*($B215-$B214)</f>
        <v>38.916763386281133</v>
      </c>
      <c r="E215">
        <f>E214+G214/$C$2*($B215-$B214)</f>
        <v>6.8309205423015564</v>
      </c>
      <c r="F215">
        <f>F214+H214/$C$2*($B215-$B214)</f>
        <v>-10.394341952762735</v>
      </c>
      <c r="G215">
        <f t="shared" si="8"/>
        <v>-8.4962983138445178</v>
      </c>
      <c r="H215">
        <f t="shared" si="9"/>
        <v>-6.671518478382751</v>
      </c>
      <c r="J215">
        <f>J214+L215*($B215-$B214)</f>
        <v>0</v>
      </c>
      <c r="K215">
        <f>K214+M215*($B215-$B214)</f>
        <v>36.556140266369411</v>
      </c>
      <c r="L215">
        <f>L214+N214/$C$2*($B215-$B214)</f>
        <v>0</v>
      </c>
      <c r="M215">
        <f>M214+O214/$C$2*($B215-$B214)</f>
        <v>-12.037668811410917</v>
      </c>
      <c r="N215">
        <f t="shared" si="10"/>
        <v>0</v>
      </c>
      <c r="O215">
        <f t="shared" si="11"/>
        <v>-5.1094529586784887</v>
      </c>
    </row>
    <row r="216" spans="2:15" x14ac:dyDescent="0.3">
      <c r="B216">
        <v>1.85</v>
      </c>
      <c r="C216">
        <f>C215+E216*($B216-$B215)</f>
        <v>25.673868134764241</v>
      </c>
      <c r="D216">
        <f>D215+F216*($B216-$B215)</f>
        <v>38.812486390829584</v>
      </c>
      <c r="E216">
        <f>E215+G215/$C$2*($B216-$B215)</f>
        <v>6.7884390507323342</v>
      </c>
      <c r="F216">
        <f>F215+H215/$C$2*($B216-$B215)</f>
        <v>-10.427699545154649</v>
      </c>
      <c r="G216">
        <f t="shared" si="8"/>
        <v>-8.4466248497646816</v>
      </c>
      <c r="H216">
        <f t="shared" si="9"/>
        <v>-6.6251665448066142</v>
      </c>
      <c r="J216">
        <f>J215+L216*($B216-$B215)</f>
        <v>0</v>
      </c>
      <c r="K216">
        <f>K215+M216*($B216-$B215)</f>
        <v>36.435508105607369</v>
      </c>
      <c r="L216">
        <f>L215+N215/$C$2*($B216-$B215)</f>
        <v>0</v>
      </c>
      <c r="M216">
        <f>M215+O215/$C$2*($B216-$B215)</f>
        <v>-12.063216076204309</v>
      </c>
      <c r="N216">
        <f t="shared" si="10"/>
        <v>0</v>
      </c>
      <c r="O216">
        <f t="shared" si="11"/>
        <v>-5.0478817898805914</v>
      </c>
    </row>
    <row r="217" spans="2:15" x14ac:dyDescent="0.3">
      <c r="B217">
        <v>1.86</v>
      </c>
      <c r="C217">
        <f>C216+E217*($B217-$B216)</f>
        <v>25.741330194029075</v>
      </c>
      <c r="D217">
        <f>D216+F217*($B217-$B216)</f>
        <v>38.707878137050798</v>
      </c>
      <c r="E217">
        <f>E216+G216/$C$2*($B217-$B216)</f>
        <v>6.746205926483511</v>
      </c>
      <c r="F217">
        <f>F216+H216/$C$2*($B217-$B216)</f>
        <v>-10.460825377878683</v>
      </c>
      <c r="G217">
        <f t="shared" si="8"/>
        <v>-8.3973372726450286</v>
      </c>
      <c r="H217">
        <f t="shared" si="9"/>
        <v>-6.5788915717133687</v>
      </c>
      <c r="J217">
        <f>J216+L217*($B217-$B216)</f>
        <v>0</v>
      </c>
      <c r="K217">
        <f>K216+M217*($B217-$B216)</f>
        <v>36.314623550755833</v>
      </c>
      <c r="L217">
        <f>L216+N216/$C$2*($B217-$B216)</f>
        <v>0</v>
      </c>
      <c r="M217">
        <f>M216+O216/$C$2*($B217-$B216)</f>
        <v>-12.088455485153712</v>
      </c>
      <c r="N217">
        <f t="shared" si="10"/>
        <v>0</v>
      </c>
      <c r="O217">
        <f t="shared" si="11"/>
        <v>-4.9869243983457139</v>
      </c>
    </row>
    <row r="218" spans="2:15" x14ac:dyDescent="0.3">
      <c r="B218">
        <v>1.87</v>
      </c>
      <c r="C218">
        <f>C217+E218*($B218-$B217)</f>
        <v>25.808372386430278</v>
      </c>
      <c r="D218">
        <f>D217+F218*($B218-$B217)</f>
        <v>38.602940938693429</v>
      </c>
      <c r="E218">
        <f>E217+G217/$C$2*($B218-$B217)</f>
        <v>6.7042192401202856</v>
      </c>
      <c r="F218">
        <f>F217+H217/$C$2*($B218-$B217)</f>
        <v>-10.493719835737251</v>
      </c>
      <c r="G218">
        <f t="shared" si="8"/>
        <v>-8.348427807102615</v>
      </c>
      <c r="H218">
        <f t="shared" si="9"/>
        <v>-6.532697255431442</v>
      </c>
      <c r="J218">
        <f>J217+L218*($B218-$B217)</f>
        <v>0</v>
      </c>
      <c r="K218">
        <f>K217+M218*($B218-$B217)</f>
        <v>36.193489649684381</v>
      </c>
      <c r="L218">
        <f>L217+N217/$C$2*($B218-$B217)</f>
        <v>0</v>
      </c>
      <c r="M218">
        <f>M217+O217/$C$2*($B218-$B217)</f>
        <v>-12.113390107145442</v>
      </c>
      <c r="N218">
        <f t="shared" si="10"/>
        <v>0</v>
      </c>
      <c r="O218">
        <f t="shared" si="11"/>
        <v>-4.9265780112110935</v>
      </c>
    </row>
    <row r="219" spans="2:15" x14ac:dyDescent="0.3">
      <c r="B219">
        <v>1.8800000000000001</v>
      </c>
      <c r="C219">
        <f>C218+E219*($B219-$B218)</f>
        <v>25.874997157441125</v>
      </c>
      <c r="D219">
        <f>D218+F219*($B219-$B218)</f>
        <v>38.497677105473286</v>
      </c>
      <c r="E219">
        <f>E218+G218/$C$2*($B219-$B218)</f>
        <v>6.6624771010847725</v>
      </c>
      <c r="F219">
        <f>F218+H218/$C$2*($B219-$B218)</f>
        <v>-10.526383322014407</v>
      </c>
      <c r="G219">
        <f t="shared" si="8"/>
        <v>-8.2998889000202816</v>
      </c>
      <c r="H219">
        <f t="shared" si="9"/>
        <v>-6.486587260837128</v>
      </c>
      <c r="J219">
        <f>J218+L219*($B219-$B218)</f>
        <v>0</v>
      </c>
      <c r="K219">
        <f>K218+M219*($B219-$B218)</f>
        <v>36.072109419712362</v>
      </c>
      <c r="L219">
        <f>L218+N218/$C$2*($B219-$B218)</f>
        <v>0</v>
      </c>
      <c r="M219">
        <f>M218+O218/$C$2*($B219-$B218)</f>
        <v>-12.138022997201498</v>
      </c>
      <c r="N219">
        <f t="shared" si="10"/>
        <v>0</v>
      </c>
      <c r="O219">
        <f t="shared" si="11"/>
        <v>-4.8668397719407572</v>
      </c>
    </row>
    <row r="220" spans="2:15" x14ac:dyDescent="0.3">
      <c r="B220">
        <v>1.8900000000000001</v>
      </c>
      <c r="C220">
        <f>C219+E220*($B220-$B219)</f>
        <v>25.941206934006971</v>
      </c>
      <c r="D220">
        <f>D219+F220*($B220-$B219)</f>
        <v>38.392088942890098</v>
      </c>
      <c r="E220">
        <f>E219+G219/$C$2*($B220-$B219)</f>
        <v>6.620977656584671</v>
      </c>
      <c r="F220">
        <f>F219+H219/$C$2*($B220-$B219)</f>
        <v>-10.558816258318593</v>
      </c>
      <c r="G220">
        <f t="shared" si="8"/>
        <v>-8.2517132149423773</v>
      </c>
      <c r="H220">
        <f t="shared" si="9"/>
        <v>-6.440565219810793</v>
      </c>
      <c r="J220">
        <f>J219+L220*($B220-$B219)</f>
        <v>0</v>
      </c>
      <c r="K220">
        <f>K219+M220*($B220-$B219)</f>
        <v>35.95048584775175</v>
      </c>
      <c r="L220">
        <f>L219+N219/$C$2*($B220-$B219)</f>
        <v>0</v>
      </c>
      <c r="M220">
        <f>M219+O219/$C$2*($B220-$B219)</f>
        <v>-12.162357196061201</v>
      </c>
      <c r="N220">
        <f t="shared" si="10"/>
        <v>0</v>
      </c>
      <c r="O220">
        <f t="shared" si="11"/>
        <v>-4.8077067435418321</v>
      </c>
    </row>
    <row r="221" spans="2:15" x14ac:dyDescent="0.3">
      <c r="B221">
        <v>1.9000000000000001</v>
      </c>
      <c r="C221">
        <f>C220+E221*($B221-$B220)</f>
        <v>26.007004124912072</v>
      </c>
      <c r="D221">
        <f>D220+F221*($B221-$B220)</f>
        <v>38.28617875204592</v>
      </c>
      <c r="E221">
        <f>E220+G220/$C$2*($B221-$B220)</f>
        <v>6.5797190905099594</v>
      </c>
      <c r="F221">
        <f>F220+H220/$C$2*($B221-$B220)</f>
        <v>-10.591019084417647</v>
      </c>
      <c r="G221">
        <f t="shared" si="8"/>
        <v>-8.2038936265925937</v>
      </c>
      <c r="H221">
        <f t="shared" si="9"/>
        <v>-6.3946347297570956</v>
      </c>
      <c r="J221">
        <f>J220+L221*($B221-$B220)</f>
        <v>0</v>
      </c>
      <c r="K221">
        <f>K220+M221*($B221-$B220)</f>
        <v>35.82862189045396</v>
      </c>
      <c r="L221">
        <f>L220+N220/$C$2*($B221-$B220)</f>
        <v>0</v>
      </c>
      <c r="M221">
        <f>M220+O220/$C$2*($B221-$B220)</f>
        <v>-12.18639572977891</v>
      </c>
      <c r="N221">
        <f t="shared" si="10"/>
        <v>0</v>
      </c>
      <c r="O221">
        <f t="shared" si="11"/>
        <v>-4.7491759117226344</v>
      </c>
    </row>
    <row r="222" spans="2:15" x14ac:dyDescent="0.3">
      <c r="B222">
        <v>1.9100000000000001</v>
      </c>
      <c r="C222">
        <f>C221+E222*($B222-$B221)</f>
        <v>26.072391121135841</v>
      </c>
      <c r="D222">
        <f>D221+F222*($B222-$B221)</f>
        <v>38.179948829465253</v>
      </c>
      <c r="E222">
        <f>E221+G221/$C$2*($B222-$B221)</f>
        <v>6.5386996223769964</v>
      </c>
      <c r="F222">
        <f>F221+H221/$C$2*($B222-$B221)</f>
        <v>-10.622992258066432</v>
      </c>
      <c r="G222">
        <f t="shared" si="8"/>
        <v>-8.156423215511138</v>
      </c>
      <c r="H222">
        <f t="shared" si="9"/>
        <v>-6.3487993521883084</v>
      </c>
      <c r="J222">
        <f>J221+L222*($B222-$B221)</f>
        <v>0</v>
      </c>
      <c r="K222">
        <f>K221+M222*($B222-$B221)</f>
        <v>35.706520474360588</v>
      </c>
      <c r="L222">
        <f>L221+N221/$C$2*($B222-$B221)</f>
        <v>0</v>
      </c>
      <c r="M222">
        <f>M221+O221/$C$2*($B222-$B221)</f>
        <v>-12.210141609337523</v>
      </c>
      <c r="N222">
        <f t="shared" si="10"/>
        <v>0</v>
      </c>
      <c r="O222">
        <f t="shared" si="11"/>
        <v>-4.6912441879924494</v>
      </c>
    </row>
    <row r="223" spans="2:15" x14ac:dyDescent="0.3">
      <c r="B223">
        <v>1.92</v>
      </c>
      <c r="C223">
        <f>C222+E223*($B223-$B222)</f>
        <v>26.137370296198835</v>
      </c>
      <c r="D223">
        <f>D222+F223*($B223-$B222)</f>
        <v>38.073401466916984</v>
      </c>
      <c r="E223">
        <f>E222+G222/$C$2*($B223-$B222)</f>
        <v>6.4979175062994416</v>
      </c>
      <c r="F223">
        <f>F222+H222/$C$2*($B223-$B222)</f>
        <v>-10.654736254827373</v>
      </c>
      <c r="G223">
        <f t="shared" si="8"/>
        <v>-8.1092952628086969</v>
      </c>
      <c r="H223">
        <f t="shared" si="9"/>
        <v>-6.3030626113698123</v>
      </c>
      <c r="J223">
        <f>J222+L223*($B223-$B222)</f>
        <v>0</v>
      </c>
      <c r="K223">
        <f>K222+M223*($B223-$B222)</f>
        <v>35.584184496057816</v>
      </c>
      <c r="L223">
        <f>L222+N222/$C$2*($B223-$B222)</f>
        <v>0</v>
      </c>
      <c r="M223">
        <f>M222+O222/$C$2*($B223-$B222)</f>
        <v>-12.233597830277484</v>
      </c>
      <c r="N223">
        <f t="shared" si="10"/>
        <v>0</v>
      </c>
      <c r="O223">
        <f t="shared" si="11"/>
        <v>-4.6339084127030041</v>
      </c>
    </row>
    <row r="224" spans="2:15" x14ac:dyDescent="0.3">
      <c r="B224">
        <v>1.93</v>
      </c>
      <c r="C224">
        <f>C223+E224*($B224-$B223)</f>
        <v>26.201944006498689</v>
      </c>
      <c r="D224">
        <f>D223+F224*($B224-$B223)</f>
        <v>37.966538951238142</v>
      </c>
      <c r="E224">
        <f>E223+G223/$C$2*($B224-$B223)</f>
        <v>6.4573710299853984</v>
      </c>
      <c r="F224">
        <f>F223+H223/$C$2*($B224-$B223)</f>
        <v>-10.686251567884222</v>
      </c>
      <c r="G224">
        <f t="shared" ref="G224:G287" si="12">-$C$6*SQRT(E224^2 + F224^2)*E224</f>
        <v>-8.0625032450346392</v>
      </c>
      <c r="H224">
        <f t="shared" ref="H224:H287" si="13">-$C$2*9.8+(-$C$6*SQRT(E224^2+F224^2)*F224)</f>
        <v>-6.2574279930267771</v>
      </c>
      <c r="J224">
        <f>J223+L224*($B224-$B223)</f>
        <v>0</v>
      </c>
      <c r="K224">
        <f>K223+M224*($B224-$B223)</f>
        <v>35.461616822334406</v>
      </c>
      <c r="L224">
        <f>L223+N223/$C$2*($B224-$B223)</f>
        <v>0</v>
      </c>
      <c r="M224">
        <f>M223+O223/$C$2*($B224-$B223)</f>
        <v>-12.256767372340999</v>
      </c>
      <c r="N224">
        <f t="shared" ref="N224:N287" si="14">-$C$6*SQRT(L224^2 + M224^2)*L224</f>
        <v>0</v>
      </c>
      <c r="O224">
        <f t="shared" ref="O224:O287" si="15">-$C$2*9.8+(-$C$6*SQRT(L224^2+M224^2)*M224)</f>
        <v>-4.5771653580317135</v>
      </c>
    </row>
    <row r="225" spans="2:15" x14ac:dyDescent="0.3">
      <c r="B225">
        <v>1.94</v>
      </c>
      <c r="C225">
        <f>C224+E225*($B225-$B224)</f>
        <v>26.266114591636292</v>
      </c>
      <c r="D225">
        <f>D224+F225*($B225-$B224)</f>
        <v>37.859363564159651</v>
      </c>
      <c r="E225">
        <f>E224+G224/$C$2*($B225-$B224)</f>
        <v>6.4170585137602254</v>
      </c>
      <c r="F225">
        <f>F224+H224/$C$2*($B225-$B224)</f>
        <v>-10.717538707849355</v>
      </c>
      <c r="G225">
        <f t="shared" si="12"/>
        <v>-8.0160408291570171</v>
      </c>
      <c r="H225">
        <f t="shared" si="13"/>
        <v>-6.2118989431111036</v>
      </c>
      <c r="J225">
        <f>J224+L225*($B225-$B224)</f>
        <v>0</v>
      </c>
      <c r="K225">
        <f>K224+M225*($B225-$B224)</f>
        <v>35.338820290343094</v>
      </c>
      <c r="L225">
        <f>L224+N224/$C$2*($B225-$B224)</f>
        <v>0</v>
      </c>
      <c r="M225">
        <f>M224+O224/$C$2*($B225-$B224)</f>
        <v>-12.279653199131157</v>
      </c>
      <c r="N225">
        <f t="shared" si="14"/>
        <v>0</v>
      </c>
      <c r="O225">
        <f t="shared" si="15"/>
        <v>-4.5210117309067943</v>
      </c>
    </row>
    <row r="226" spans="2:15" x14ac:dyDescent="0.3">
      <c r="B226">
        <v>1.95</v>
      </c>
      <c r="C226">
        <f>C225+E226*($B226-$B225)</f>
        <v>26.329884374732437</v>
      </c>
      <c r="D226">
        <f>D225+F226*($B226-$B225)</f>
        <v>37.751877582134</v>
      </c>
      <c r="E226">
        <f>E225+G225/$C$2*($B226-$B225)</f>
        <v>6.3769783096144401</v>
      </c>
      <c r="F226">
        <f>F225+H225/$C$2*($B226-$B225)</f>
        <v>-10.74859820256491</v>
      </c>
      <c r="G226">
        <f t="shared" si="12"/>
        <v>-7.9699018676519842</v>
      </c>
      <c r="H226">
        <f t="shared" si="13"/>
        <v>-6.1664788666276245</v>
      </c>
      <c r="J226">
        <f>J225+L226*($B226-$B225)</f>
        <v>0</v>
      </c>
      <c r="K226">
        <f>K225+M226*($B226-$B225)</f>
        <v>35.215797707765233</v>
      </c>
      <c r="L226">
        <f>L225+N225/$C$2*($B226-$B225)</f>
        <v>0</v>
      </c>
      <c r="M226">
        <f>M225+O225/$C$2*($B226-$B225)</f>
        <v>-12.302258257785692</v>
      </c>
      <c r="N226">
        <f t="shared" si="14"/>
        <v>0</v>
      </c>
      <c r="O226">
        <f t="shared" si="15"/>
        <v>-4.4654441758743761</v>
      </c>
    </row>
    <row r="227" spans="2:15" x14ac:dyDescent="0.3">
      <c r="B227">
        <v>1.96</v>
      </c>
      <c r="C227">
        <f>C226+E227*($B227-$B226)</f>
        <v>26.3932556627352</v>
      </c>
      <c r="D227">
        <f>D226+F227*($B227-$B226)</f>
        <v>37.64408327616502</v>
      </c>
      <c r="E227">
        <f>E226+G226/$C$2*($B227-$B226)</f>
        <v>6.3371288002761803</v>
      </c>
      <c r="F227">
        <f>F226+H226/$C$2*($B227-$B226)</f>
        <v>-10.779430596898049</v>
      </c>
      <c r="G227">
        <f t="shared" si="12"/>
        <v>-7.9240803937003648</v>
      </c>
      <c r="H227">
        <f t="shared" si="13"/>
        <v>-6.1211711265185187</v>
      </c>
      <c r="J227">
        <f>J226+L227*($B227-$B226)</f>
        <v>0</v>
      </c>
      <c r="K227">
        <f>K226+M227*($B227-$B226)</f>
        <v>35.09255185297858</v>
      </c>
      <c r="L227">
        <f>L226+N226/$C$2*($B227-$B226)</f>
        <v>0</v>
      </c>
      <c r="M227">
        <f>M226+O226/$C$2*($B227-$B226)</f>
        <v>-12.324585478665064</v>
      </c>
      <c r="N227">
        <f t="shared" si="14"/>
        <v>0</v>
      </c>
      <c r="O227">
        <f t="shared" si="15"/>
        <v>-4.4104592779078242</v>
      </c>
    </row>
    <row r="228" spans="2:15" x14ac:dyDescent="0.3">
      <c r="B228">
        <v>1.97</v>
      </c>
      <c r="C228">
        <f>C227+E228*($B228-$B227)</f>
        <v>26.456230746718276</v>
      </c>
      <c r="D228">
        <f>D227+F228*($B228-$B227)</f>
        <v>37.535982911639714</v>
      </c>
      <c r="E228">
        <f>E227+G227/$C$2*($B228-$B227)</f>
        <v>6.2975083983076781</v>
      </c>
      <c r="F228">
        <f>F227+H227/$C$2*($B228-$B227)</f>
        <v>-10.810036452530641</v>
      </c>
      <c r="G228">
        <f t="shared" si="12"/>
        <v>-7.8785706164891183</v>
      </c>
      <c r="H228">
        <f t="shared" si="13"/>
        <v>-6.0759790426049829</v>
      </c>
      <c r="J228">
        <f>J227+L228*($B228-$B227)</f>
        <v>0</v>
      </c>
      <c r="K228">
        <f>K227+M228*($B228-$B227)</f>
        <v>34.969085475228034</v>
      </c>
      <c r="L228">
        <f>L227+N227/$C$2*($B228-$B227)</f>
        <v>0</v>
      </c>
      <c r="M228">
        <f>M227+O227/$C$2*($B228-$B227)</f>
        <v>-12.346637775054603</v>
      </c>
      <c r="N228">
        <f t="shared" si="14"/>
        <v>0</v>
      </c>
      <c r="O228">
        <f t="shared" si="15"/>
        <v>-4.3560535651594741</v>
      </c>
    </row>
    <row r="229" spans="2:15" x14ac:dyDescent="0.3">
      <c r="B229">
        <v>1.98</v>
      </c>
      <c r="C229">
        <f>C228+E229*($B229-$B228)</f>
        <v>26.51881190217053</v>
      </c>
      <c r="D229">
        <f>D228+F229*($B229-$B228)</f>
        <v>37.427578748162276</v>
      </c>
      <c r="E229">
        <f>E228+G228/$C$2*($B229-$B228)</f>
        <v>6.2581155452252322</v>
      </c>
      <c r="F229">
        <f>F228+H228/$C$2*($B229-$B228)</f>
        <v>-10.840416347743666</v>
      </c>
      <c r="G229">
        <f t="shared" si="12"/>
        <v>-7.8333669166155442</v>
      </c>
      <c r="H229">
        <f t="shared" si="13"/>
        <v>-6.0309058905850961</v>
      </c>
      <c r="J229">
        <f>J228+L229*($B229-$B228)</f>
        <v>0</v>
      </c>
      <c r="K229">
        <f>K228+M229*($B229-$B228)</f>
        <v>34.845401294799231</v>
      </c>
      <c r="L229">
        <f>L228+N228/$C$2*($B229-$B228)</f>
        <v>0</v>
      </c>
      <c r="M229">
        <f>M228+O228/$C$2*($B229-$B228)</f>
        <v>-12.3684180428804</v>
      </c>
      <c r="N229">
        <f t="shared" si="14"/>
        <v>0</v>
      </c>
      <c r="O229">
        <f t="shared" si="15"/>
        <v>-4.3022235116550593</v>
      </c>
    </row>
    <row r="230" spans="2:15" x14ac:dyDescent="0.3">
      <c r="B230">
        <v>1.99</v>
      </c>
      <c r="C230">
        <f>C229+E230*($B230-$B229)</f>
        <v>26.581001389276953</v>
      </c>
      <c r="D230">
        <f>D229+F230*($B230-$B229)</f>
        <v>37.318873039390311</v>
      </c>
      <c r="E230">
        <f>E229+G229/$C$2*($B230-$B229)</f>
        <v>6.2189487106421542</v>
      </c>
      <c r="F230">
        <f>F229+H229/$C$2*($B230-$B229)</f>
        <v>-10.870570877196592</v>
      </c>
      <c r="G230">
        <f t="shared" si="12"/>
        <v>-7.7884638415921215</v>
      </c>
      <c r="H230">
        <f t="shared" si="13"/>
        <v>-5.9859549010868616</v>
      </c>
      <c r="J230">
        <f>J229+L230*($B230-$B229)</f>
        <v>0</v>
      </c>
      <c r="K230">
        <f>K229+M230*($B230-$B229)</f>
        <v>34.721502003194843</v>
      </c>
      <c r="L230">
        <f>L229+N229/$C$2*($B230-$B229)</f>
        <v>0</v>
      </c>
      <c r="M230">
        <f>M229+O229/$C$2*($B230-$B229)</f>
        <v>-12.389929160438674</v>
      </c>
      <c r="N230">
        <f t="shared" si="14"/>
        <v>0</v>
      </c>
      <c r="O230">
        <f t="shared" si="15"/>
        <v>-4.2489655399311417</v>
      </c>
    </row>
    <row r="231" spans="2:15" x14ac:dyDescent="0.3">
      <c r="B231">
        <v>2</v>
      </c>
      <c r="C231">
        <f>C230+E231*($B231-$B230)</f>
        <v>26.642801453191293</v>
      </c>
      <c r="D231">
        <f>D230+F231*($B231-$B230)</f>
        <v>37.209868032873288</v>
      </c>
      <c r="E231">
        <f>E230+G230/$C$2*($B231-$B230)</f>
        <v>6.1800063914341932</v>
      </c>
      <c r="F231">
        <f>F230+H230/$C$2*($B231-$B230)</f>
        <v>-10.900500651702027</v>
      </c>
      <c r="G231">
        <f t="shared" si="12"/>
        <v>-7.7438561014499596</v>
      </c>
      <c r="H231">
        <f t="shared" si="13"/>
        <v>-5.9411292587753231</v>
      </c>
      <c r="J231">
        <f>J230+L231*($B231-$B230)</f>
        <v>0</v>
      </c>
      <c r="K231">
        <f>K230+M231*($B231-$B230)</f>
        <v>34.597390263313457</v>
      </c>
      <c r="L231">
        <f>L230+N230/$C$2*($B231-$B230)</f>
        <v>0</v>
      </c>
      <c r="M231">
        <f>M230+O230/$C$2*($B231-$B230)</f>
        <v>-12.41117398813833</v>
      </c>
      <c r="N231">
        <f t="shared" si="14"/>
        <v>0</v>
      </c>
      <c r="O231">
        <f t="shared" si="15"/>
        <v>-4.1962760236158498</v>
      </c>
    </row>
    <row r="232" spans="2:15" x14ac:dyDescent="0.3">
      <c r="B232">
        <v>2.0100000000000002</v>
      </c>
      <c r="C232">
        <f>C231+E232*($B232-$B231)</f>
        <v>26.704214324300565</v>
      </c>
      <c r="D232">
        <f>D231+F232*($B232-$B231)</f>
        <v>37.100565969893324</v>
      </c>
      <c r="E232">
        <f>E231+G231/$C$2*($B232-$B231)</f>
        <v>6.1412871109269425</v>
      </c>
      <c r="F232">
        <f>F231+H231/$C$2*($B232-$B231)</f>
        <v>-10.930206297995904</v>
      </c>
      <c r="G232">
        <f t="shared" si="12"/>
        <v>-7.6995385644388445</v>
      </c>
      <c r="H232">
        <f t="shared" si="13"/>
        <v>-5.8964321015127776</v>
      </c>
      <c r="J232">
        <f>J231+L232*($B232-$B231)</f>
        <v>0</v>
      </c>
      <c r="K232">
        <f>K231+M232*($B232-$B231)</f>
        <v>34.473068709630887</v>
      </c>
      <c r="L232">
        <f>L231+N231/$C$2*($B232-$B231)</f>
        <v>0</v>
      </c>
      <c r="M232">
        <f>M231+O231/$C$2*($B232-$B231)</f>
        <v>-12.43215536825641</v>
      </c>
      <c r="N232">
        <f t="shared" si="14"/>
        <v>0</v>
      </c>
      <c r="O232">
        <f t="shared" si="15"/>
        <v>-4.1441512899533333</v>
      </c>
    </row>
    <row r="233" spans="2:15" x14ac:dyDescent="0.3">
      <c r="B233">
        <v>2.02</v>
      </c>
      <c r="C233">
        <f>C232+E233*($B233-$B232)</f>
        <v>26.76524221848161</v>
      </c>
      <c r="D233">
        <f>D232+F233*($B233-$B232)</f>
        <v>36.990969085308294</v>
      </c>
      <c r="E233">
        <f>E232+G232/$C$2*($B233-$B232)</f>
        <v>6.1027894181047486</v>
      </c>
      <c r="F233">
        <f>F232+H232/$C$2*($B233-$B232)</f>
        <v>-10.959688458503466</v>
      </c>
      <c r="G233">
        <f t="shared" si="12"/>
        <v>-7.6555062528219642</v>
      </c>
      <c r="H233">
        <f t="shared" si="13"/>
        <v>-5.8518665195709527</v>
      </c>
      <c r="J233">
        <f>J232+L233*($B233-$B232)</f>
        <v>0</v>
      </c>
      <c r="K233">
        <f>K232+M233*($B233-$B232)</f>
        <v>34.348539948383831</v>
      </c>
      <c r="L233">
        <f>L232+N232/$C$2*($B233-$B232)</f>
        <v>0</v>
      </c>
      <c r="M233">
        <f>M232+O232/$C$2*($B233-$B232)</f>
        <v>-12.452876124706176</v>
      </c>
      <c r="N233">
        <f t="shared" si="14"/>
        <v>0</v>
      </c>
      <c r="O233">
        <f t="shared" si="15"/>
        <v>-4.0925876222722906</v>
      </c>
    </row>
    <row r="234" spans="2:15" x14ac:dyDescent="0.3">
      <c r="B234">
        <v>2.0300000000000002</v>
      </c>
      <c r="C234">
        <f>C233+E234*($B234-$B233)</f>
        <v>26.825887337350018</v>
      </c>
      <c r="D234">
        <f>D233+F234*($B234-$B233)</f>
        <v>36.881079607397275</v>
      </c>
      <c r="E234">
        <f>E233+G233/$C$2*($B234-$B233)</f>
        <v>6.0645118868406378</v>
      </c>
      <c r="F234">
        <f>F233+H233/$C$2*($B234-$B233)</f>
        <v>-10.988947791101321</v>
      </c>
      <c r="G234">
        <f t="shared" si="12"/>
        <v>-7.6117543387634221</v>
      </c>
      <c r="H234">
        <f t="shared" si="13"/>
        <v>-5.8074355548941128</v>
      </c>
      <c r="J234">
        <f>J233+L234*($B234-$B233)</f>
        <v>0</v>
      </c>
      <c r="K234">
        <f>K233+M234*($B234-$B233)</f>
        <v>34.223806557755651</v>
      </c>
      <c r="L234">
        <f>L233+N233/$C$2*($B234-$B233)</f>
        <v>0</v>
      </c>
      <c r="M234">
        <f>M233+O233/$C$2*($B234-$B233)</f>
        <v>-12.473339062817537</v>
      </c>
      <c r="N234">
        <f t="shared" si="14"/>
        <v>0</v>
      </c>
      <c r="O234">
        <f t="shared" si="15"/>
        <v>-4.0415812623990117</v>
      </c>
    </row>
    <row r="235" spans="2:15" x14ac:dyDescent="0.3">
      <c r="B235">
        <v>2.04</v>
      </c>
      <c r="C235">
        <f>C234+E235*($B235-$B234)</f>
        <v>26.886151868501486</v>
      </c>
      <c r="D235">
        <f>D234+F235*($B235-$B234)</f>
        <v>36.77089975770852</v>
      </c>
      <c r="E235">
        <f>E234+G234/$C$2*($B235-$B234)</f>
        <v>6.0264531151468219</v>
      </c>
      <c r="F235">
        <f>F234+H234/$C$2*($B235-$B234)</f>
        <v>-11.01798496887579</v>
      </c>
      <c r="G235">
        <f t="shared" si="12"/>
        <v>-7.5682781403067185</v>
      </c>
      <c r="H235">
        <f t="shared" si="13"/>
        <v>-5.7631422004120108</v>
      </c>
      <c r="J235">
        <f>J234+L235*($B235-$B234)</f>
        <v>0</v>
      </c>
      <c r="K235">
        <f>K234+M235*($B235-$B234)</f>
        <v>34.098871088064357</v>
      </c>
      <c r="L235">
        <f>L234+N234/$C$2*($B235-$B234)</f>
        <v>0</v>
      </c>
      <c r="M235">
        <f>M234+O234/$C$2*($B235-$B234)</f>
        <v>-12.493546969129532</v>
      </c>
      <c r="N235">
        <f t="shared" si="14"/>
        <v>0</v>
      </c>
      <c r="O235">
        <f t="shared" si="15"/>
        <v>-3.9911284130154261</v>
      </c>
    </row>
    <row r="236" spans="2:15" x14ac:dyDescent="0.3">
      <c r="B236">
        <v>2.0499999999999998</v>
      </c>
      <c r="C236">
        <f>C235+E236*($B236-$B235)</f>
        <v>26.946037985745939</v>
      </c>
      <c r="D236">
        <f>D235+F236*($B236-$B235)</f>
        <v>36.660431750909744</v>
      </c>
      <c r="E236">
        <f>E235+G235/$C$2*($B236-$B235)</f>
        <v>5.9886117244452892</v>
      </c>
      <c r="F236">
        <f>F235+H235/$C$2*($B236-$B235)</f>
        <v>-11.046800679877849</v>
      </c>
      <c r="G236">
        <f t="shared" si="12"/>
        <v>-7.5250731174423713</v>
      </c>
      <c r="H236">
        <f t="shared" si="13"/>
        <v>-5.7189893994016039</v>
      </c>
      <c r="J236">
        <f>J235+L236*($B236-$B235)</f>
        <v>0</v>
      </c>
      <c r="K236">
        <f>K235+M236*($B236-$B235)</f>
        <v>33.973736061952415</v>
      </c>
      <c r="L236">
        <f>L235+N235/$C$2*($B236-$B235)</f>
        <v>0</v>
      </c>
      <c r="M236">
        <f>M235+O235/$C$2*($B236-$B235)</f>
        <v>-12.513502611194609</v>
      </c>
      <c r="N236">
        <f t="shared" si="14"/>
        <v>0</v>
      </c>
      <c r="O236">
        <f t="shared" si="15"/>
        <v>-3.9412252399625718</v>
      </c>
    </row>
    <row r="237" spans="2:15" x14ac:dyDescent="0.3">
      <c r="B237">
        <v>2.06</v>
      </c>
      <c r="C237">
        <f>C236+E237*($B237-$B236)</f>
        <v>27.005547849334519</v>
      </c>
      <c r="D237">
        <f>D236+F237*($B237-$B236)</f>
        <v>36.549677794640992</v>
      </c>
      <c r="E237">
        <f>E236+G236/$C$2*($B237-$B236)</f>
        <v>5.9509863588580769</v>
      </c>
      <c r="F237">
        <f>F236+H236/$C$2*($B237-$B236)</f>
        <v>-11.075395626874858</v>
      </c>
      <c r="G237">
        <f t="shared" si="12"/>
        <v>-7.4821348682629765</v>
      </c>
      <c r="H237">
        <f t="shared" si="13"/>
        <v>-5.6749800448964631</v>
      </c>
      <c r="J237">
        <f>J236+L237*($B237-$B236)</f>
        <v>0</v>
      </c>
      <c r="K237">
        <f>K236+M237*($B237-$B236)</f>
        <v>33.848403974578467</v>
      </c>
      <c r="L237">
        <f>L236+N236/$C$2*($B237-$B236)</f>
        <v>0</v>
      </c>
      <c r="M237">
        <f>M236+O236/$C$2*($B237-$B236)</f>
        <v>-12.533208737394421</v>
      </c>
      <c r="N237">
        <f t="shared" si="14"/>
        <v>0</v>
      </c>
      <c r="O237">
        <f t="shared" si="15"/>
        <v>-3.8918678744900159</v>
      </c>
    </row>
    <row r="238" spans="2:15" x14ac:dyDescent="0.3">
      <c r="B238">
        <v>2.0699999999999998</v>
      </c>
      <c r="C238">
        <f>C237+E238*($B238-$B237)</f>
        <v>27.064683606179685</v>
      </c>
      <c r="D238">
        <f>D237+F238*($B238-$B237)</f>
        <v>36.438640089370004</v>
      </c>
      <c r="E238">
        <f>E237+G237/$C$2*($B238-$B237)</f>
        <v>5.9135756845167631</v>
      </c>
      <c r="F238">
        <f>F237+H237/$C$2*($B238-$B237)</f>
        <v>-11.103770527099339</v>
      </c>
      <c r="G238">
        <f t="shared" si="12"/>
        <v>-7.4394591252039888</v>
      </c>
      <c r="H238">
        <f t="shared" si="13"/>
        <v>-5.6311169791427886</v>
      </c>
      <c r="J238">
        <f>J237+L238*($B238-$B237)</f>
        <v>0</v>
      </c>
      <c r="K238">
        <f>K237+M238*($B238-$B237)</f>
        <v>33.722877293810804</v>
      </c>
      <c r="L238">
        <f>L237+N237/$C$2*($B238-$B237)</f>
        <v>0</v>
      </c>
      <c r="M238">
        <f>M237+O237/$C$2*($B238-$B237)</f>
        <v>-12.552668076766871</v>
      </c>
      <c r="N238">
        <f t="shared" si="14"/>
        <v>0</v>
      </c>
      <c r="O238">
        <f t="shared" si="15"/>
        <v>-3.8430524154517922</v>
      </c>
    </row>
    <row r="239" spans="2:15" x14ac:dyDescent="0.3">
      <c r="B239">
        <v>2.08</v>
      </c>
      <c r="C239">
        <f>C238+E239*($B239-$B238)</f>
        <v>27.123447390068595</v>
      </c>
      <c r="D239">
        <f>D238+F239*($B239-$B238)</f>
        <v>36.327320828250052</v>
      </c>
      <c r="E239">
        <f>E238+G238/$C$2*($B239-$B238)</f>
        <v>5.8763783888907426</v>
      </c>
      <c r="F239">
        <f>F238+H238/$C$2*($B239-$B238)</f>
        <v>-11.131926111995053</v>
      </c>
      <c r="G239">
        <f t="shared" si="12"/>
        <v>-7.3970417513685138</v>
      </c>
      <c r="H239">
        <f t="shared" si="13"/>
        <v>-5.5874029931009357</v>
      </c>
      <c r="J239">
        <f>J238+L239*($B239-$B238)</f>
        <v>0</v>
      </c>
      <c r="K239">
        <f>K238+M239*($B239-$B238)</f>
        <v>33.597158460422357</v>
      </c>
      <c r="L239">
        <f>L238+N238/$C$2*($B239-$B238)</f>
        <v>0</v>
      </c>
      <c r="M239">
        <f>M238+O238/$C$2*($B239-$B238)</f>
        <v>-12.571883338844129</v>
      </c>
      <c r="N239">
        <f t="shared" si="14"/>
        <v>0</v>
      </c>
      <c r="O239">
        <f t="shared" si="15"/>
        <v>-3.7947749314493393</v>
      </c>
    </row>
    <row r="240" spans="2:15" x14ac:dyDescent="0.3">
      <c r="B240">
        <v>2.09</v>
      </c>
      <c r="C240">
        <f>C239+E240*($B240-$B239)</f>
        <v>27.181841321869932</v>
      </c>
      <c r="D240">
        <f>D239+F240*($B240-$B239)</f>
        <v>36.215722196980451</v>
      </c>
      <c r="E240">
        <f>E239+G239/$C$2*($B240-$B239)</f>
        <v>5.839393180133901</v>
      </c>
      <c r="F240">
        <f>F239+H239/$C$2*($B240-$B239)</f>
        <v>-11.159863126960557</v>
      </c>
      <c r="G240">
        <f t="shared" si="12"/>
        <v>-7.3548787369345749</v>
      </c>
      <c r="H240">
        <f t="shared" si="13"/>
        <v>-5.5438408259913992</v>
      </c>
      <c r="J240">
        <f>J239+L240*($B240-$B239)</f>
        <v>0</v>
      </c>
      <c r="K240">
        <f>K239+M240*($B240-$B239)</f>
        <v>33.471249888287346</v>
      </c>
      <c r="L240">
        <f>L239+N239/$C$2*($B240-$B239)</f>
        <v>0</v>
      </c>
      <c r="M240">
        <f>M239+O239/$C$2*($B240-$B239)</f>
        <v>-12.590857213501376</v>
      </c>
      <c r="N240">
        <f t="shared" si="14"/>
        <v>0</v>
      </c>
      <c r="O240">
        <f t="shared" si="15"/>
        <v>-3.7470314629220365</v>
      </c>
    </row>
    <row r="241" spans="2:15" x14ac:dyDescent="0.3">
      <c r="B241">
        <v>2.1</v>
      </c>
      <c r="C241">
        <f>C240+E241*($B241-$B240)</f>
        <v>27.239867509734424</v>
      </c>
      <c r="D241">
        <f>D240+F241*($B241-$B240)</f>
        <v>36.103846373669541</v>
      </c>
      <c r="E241">
        <f>E240+G240/$C$2*($B241-$B240)</f>
        <v>5.8026187864492274</v>
      </c>
      <c r="F241">
        <f>F240+H240/$C$2*($B241-$B240)</f>
        <v>-11.187582331090514</v>
      </c>
      <c r="G241">
        <f t="shared" si="12"/>
        <v>-7.3129661956431589</v>
      </c>
      <c r="H241">
        <f t="shared" si="13"/>
        <v>-5.500433164884166</v>
      </c>
      <c r="J241">
        <f>J240+L241*($B241-$B240)</f>
        <v>0</v>
      </c>
      <c r="K241">
        <f>K240+M241*($B241-$B240)</f>
        <v>33.345153964579183</v>
      </c>
      <c r="L241">
        <f>L240+N240/$C$2*($B241-$B240)</f>
        <v>0</v>
      </c>
      <c r="M241">
        <f>M240+O240/$C$2*($B241-$B240)</f>
        <v>-12.609592370815987</v>
      </c>
      <c r="N241">
        <f t="shared" si="14"/>
        <v>0</v>
      </c>
      <c r="O241">
        <f t="shared" si="15"/>
        <v>-3.6998180241859266</v>
      </c>
    </row>
    <row r="242" spans="2:15" x14ac:dyDescent="0.3">
      <c r="B242">
        <v>2.11</v>
      </c>
      <c r="C242">
        <f>C241+E242*($B242-$B241)</f>
        <v>27.297528049289134</v>
      </c>
      <c r="D242">
        <f>D241+F242*($B242-$B241)</f>
        <v>35.99169552870039</v>
      </c>
      <c r="E242">
        <f>E241+G241/$C$2*($B242-$B241)</f>
        <v>5.766053955471012</v>
      </c>
      <c r="F242">
        <f>F241+H241/$C$2*($B242-$B241)</f>
        <v>-11.215084496914935</v>
      </c>
      <c r="G242">
        <f t="shared" si="12"/>
        <v>-7.2713003613655811</v>
      </c>
      <c r="H242">
        <f t="shared" si="13"/>
        <v>-5.4571826443303451</v>
      </c>
      <c r="J242">
        <f>J241+L242*($B242-$B241)</f>
        <v>0</v>
      </c>
      <c r="K242">
        <f>K241+M242*($B242-$B241)</f>
        <v>33.218873049969815</v>
      </c>
      <c r="L242">
        <f>L241+N241/$C$2*($B242-$B241)</f>
        <v>0</v>
      </c>
      <c r="M242">
        <f>M241+O241/$C$2*($B242-$B241)</f>
        <v>-12.628091460936917</v>
      </c>
      <c r="N242">
        <f t="shared" si="14"/>
        <v>0</v>
      </c>
      <c r="O242">
        <f t="shared" si="15"/>
        <v>-3.6531306054212145</v>
      </c>
    </row>
    <row r="243" spans="2:15" x14ac:dyDescent="0.3">
      <c r="B243">
        <v>2.12</v>
      </c>
      <c r="C243">
        <f>C242+E243*($B243-$B242)</f>
        <v>27.354825023825779</v>
      </c>
      <c r="D243">
        <f>D242+F243*($B243-$B242)</f>
        <v>35.879271824599023</v>
      </c>
      <c r="E243">
        <f>E242+G242/$C$2*($B243-$B242)</f>
        <v>5.7296974536641834</v>
      </c>
      <c r="F243">
        <f>F242+H242/$C$2*($B243-$B242)</f>
        <v>-11.242370410136587</v>
      </c>
      <c r="G243">
        <f t="shared" si="12"/>
        <v>-7.2298775847485741</v>
      </c>
      <c r="H243">
        <f t="shared" si="13"/>
        <v>-5.4140918460350171</v>
      </c>
      <c r="J243">
        <f>J242+L243*($B243-$B242)</f>
        <v>0</v>
      </c>
      <c r="K243">
        <f>K242+M243*($B243-$B242)</f>
        <v>33.09240947883017</v>
      </c>
      <c r="L243">
        <f>L242+N242/$C$2*($B243-$B242)</f>
        <v>0</v>
      </c>
      <c r="M243">
        <f>M242+O242/$C$2*($B243-$B242)</f>
        <v>-12.646357113964022</v>
      </c>
      <c r="N243">
        <f t="shared" si="14"/>
        <v>0</v>
      </c>
      <c r="O243">
        <f t="shared" si="15"/>
        <v>-3.6069651746091562</v>
      </c>
    </row>
    <row r="244" spans="2:15" x14ac:dyDescent="0.3">
      <c r="B244">
        <v>2.13</v>
      </c>
      <c r="C244">
        <f>C243+E244*($B244-$B243)</f>
        <v>27.411760504483183</v>
      </c>
      <c r="D244">
        <f>D243+F244*($B244-$B243)</f>
        <v>35.76657741590536</v>
      </c>
      <c r="E244">
        <f>E243+G243/$C$2*($B244-$B243)</f>
        <v>5.6935480657404414</v>
      </c>
      <c r="F244">
        <f>F243+H243/$C$2*($B244-$B243)</f>
        <v>-11.269440869366761</v>
      </c>
      <c r="G244">
        <f t="shared" si="12"/>
        <v>-7.1886943299356583</v>
      </c>
      <c r="H244">
        <f t="shared" si="13"/>
        <v>-5.3711632985702416</v>
      </c>
      <c r="J244">
        <f>J243+L244*($B244-$B243)</f>
        <v>0</v>
      </c>
      <c r="K244">
        <f>K243+M244*($B244-$B243)</f>
        <v>32.965765559431802</v>
      </c>
      <c r="L244">
        <f>L243+N243/$C$2*($B244-$B243)</f>
        <v>0</v>
      </c>
      <c r="M244">
        <f>M243+O243/$C$2*($B244-$B243)</f>
        <v>-12.664391939837067</v>
      </c>
      <c r="N244">
        <f t="shared" si="14"/>
        <v>0</v>
      </c>
      <c r="O244">
        <f t="shared" si="15"/>
        <v>-3.5613176794189947</v>
      </c>
    </row>
    <row r="245" spans="2:15" x14ac:dyDescent="0.3">
      <c r="B245">
        <v>2.14</v>
      </c>
      <c r="C245">
        <f>C244+E245*($B245-$B244)</f>
        <v>27.468336550424091</v>
      </c>
      <c r="D245">
        <f>D244+F245*($B245-$B244)</f>
        <v>35.653614449046763</v>
      </c>
      <c r="E245">
        <f>E244+G244/$C$2*($B245-$B244)</f>
        <v>5.6576045940907624</v>
      </c>
      <c r="F245">
        <f>F244+H244/$C$2*($B245-$B244)</f>
        <v>-11.296296685859613</v>
      </c>
      <c r="G245">
        <f t="shared" si="12"/>
        <v>-7.1477471713632967</v>
      </c>
      <c r="H245">
        <f t="shared" si="13"/>
        <v>-5.3283994771271406</v>
      </c>
      <c r="J245">
        <f>J244+L245*($B245-$B244)</f>
        <v>0</v>
      </c>
      <c r="K245">
        <f>K244+M245*($B245-$B244)</f>
        <v>32.838943574149454</v>
      </c>
      <c r="L245">
        <f>L244+N244/$C$2*($B245-$B244)</f>
        <v>0</v>
      </c>
      <c r="M245">
        <f>M244+O244/$C$2*($B245-$B244)</f>
        <v>-12.682198528234162</v>
      </c>
      <c r="N245">
        <f t="shared" si="14"/>
        <v>0</v>
      </c>
      <c r="O245">
        <f t="shared" si="15"/>
        <v>-3.5161840490455241</v>
      </c>
    </row>
    <row r="246" spans="2:15" x14ac:dyDescent="0.3">
      <c r="B246">
        <v>2.15</v>
      </c>
      <c r="C246">
        <f>C245+E246*($B246-$B245)</f>
        <v>27.524555209006429</v>
      </c>
      <c r="D246">
        <f>D245+F246*($B246-$B245)</f>
        <v>35.540385062214312</v>
      </c>
      <c r="E246">
        <f>E245+G245/$C$2*($B246-$B245)</f>
        <v>5.6218658582339467</v>
      </c>
      <c r="F246">
        <f>F245+H245/$C$2*($B246-$B245)</f>
        <v>-11.322938683245248</v>
      </c>
      <c r="G246">
        <f t="shared" si="12"/>
        <v>-7.107032790630452</v>
      </c>
      <c r="H246">
        <f t="shared" si="13"/>
        <v>-5.2858028033060194</v>
      </c>
      <c r="J246">
        <f>J245+L246*($B246-$B245)</f>
        <v>0</v>
      </c>
      <c r="K246">
        <f>K245+M246*($B246-$B245)</f>
        <v>32.71194577966466</v>
      </c>
      <c r="L246">
        <f>L245+N245/$C$2*($B246-$B245)</f>
        <v>0</v>
      </c>
      <c r="M246">
        <f>M245+O245/$C$2*($B246-$B245)</f>
        <v>-12.699779448479388</v>
      </c>
      <c r="N246">
        <f t="shared" si="14"/>
        <v>0</v>
      </c>
      <c r="O246">
        <f t="shared" si="15"/>
        <v>-3.4715601959980553</v>
      </c>
    </row>
    <row r="247" spans="2:15" x14ac:dyDescent="0.3">
      <c r="B247">
        <v>2.16</v>
      </c>
      <c r="C247">
        <f>C246+E247*($B247-$B246)</f>
        <v>27.580418515949237</v>
      </c>
      <c r="D247">
        <f>D246+F247*($B247-$B246)</f>
        <v>35.426891385241689</v>
      </c>
      <c r="E247">
        <f>E246+G246/$C$2*($B247-$B246)</f>
        <v>5.586330694280794</v>
      </c>
      <c r="F247">
        <f>F246+H246/$C$2*($B247-$B246)</f>
        <v>-11.349367697261778</v>
      </c>
      <c r="G247">
        <f t="shared" si="12"/>
        <v>-7.0665479734400796</v>
      </c>
      <c r="H247">
        <f t="shared" si="13"/>
        <v>-5.2433756449434696</v>
      </c>
      <c r="J247">
        <f>J246+L247*($B247-$B246)</f>
        <v>0</v>
      </c>
      <c r="K247">
        <f>K246+M247*($B247-$B246)</f>
        <v>32.584774407170066</v>
      </c>
      <c r="L247">
        <f>L246+N246/$C$2*($B247-$B246)</f>
        <v>0</v>
      </c>
      <c r="M247">
        <f>M246+O246/$C$2*($B247-$B246)</f>
        <v>-12.717137249459379</v>
      </c>
      <c r="N247">
        <f t="shared" si="14"/>
        <v>0</v>
      </c>
      <c r="O247">
        <f t="shared" si="15"/>
        <v>-3.4274420178412726</v>
      </c>
    </row>
    <row r="248" spans="2:15" x14ac:dyDescent="0.3">
      <c r="B248">
        <v>2.17</v>
      </c>
      <c r="C248">
        <f>C247+E248*($B248-$B247)</f>
        <v>27.635928495493371</v>
      </c>
      <c r="D248">
        <f>D247+F248*($B248-$B247)</f>
        <v>35.313135539486829</v>
      </c>
      <c r="E248">
        <f>E247+G247/$C$2*($B248-$B247)</f>
        <v>5.5509979544135941</v>
      </c>
      <c r="F248">
        <f>F247+H247/$C$2*($B248-$B247)</f>
        <v>-11.375584575486496</v>
      </c>
      <c r="G248">
        <f t="shared" si="12"/>
        <v>-7.0262896066112521</v>
      </c>
      <c r="H248">
        <f t="shared" si="13"/>
        <v>-5.2011203159753965</v>
      </c>
      <c r="J248">
        <f>J247+L248*($B248-$B247)</f>
        <v>0</v>
      </c>
      <c r="K248">
        <f>K247+M248*($B248-$B247)</f>
        <v>32.457431662574585</v>
      </c>
      <c r="L248">
        <f>L247+N247/$C$2*($B248-$B247)</f>
        <v>0</v>
      </c>
      <c r="M248">
        <f>M247+O247/$C$2*($B248-$B247)</f>
        <v>-12.734274459548585</v>
      </c>
      <c r="N248">
        <f t="shared" si="14"/>
        <v>0</v>
      </c>
      <c r="O248">
        <f t="shared" si="15"/>
        <v>-3.3838253988888596</v>
      </c>
    </row>
    <row r="249" spans="2:15" x14ac:dyDescent="0.3">
      <c r="B249">
        <v>2.1800000000000002</v>
      </c>
      <c r="C249">
        <f>C248+E249*($B249-$B248)</f>
        <v>27.691087160557178</v>
      </c>
      <c r="D249">
        <f>D248+F249*($B249-$B248)</f>
        <v>35.199119637716166</v>
      </c>
      <c r="E249">
        <f>E248+G248/$C$2*($B249-$B248)</f>
        <v>5.5158665063805374</v>
      </c>
      <c r="F249">
        <f>F248+H248/$C$2*($B249-$B248)</f>
        <v>-11.401590177066373</v>
      </c>
      <c r="G249">
        <f t="shared" si="12"/>
        <v>-6.9862546751605086</v>
      </c>
      <c r="H249">
        <f t="shared" si="13"/>
        <v>-5.1590390763349721</v>
      </c>
      <c r="J249">
        <f>J248+L249*($B249-$B248)</f>
        <v>0</v>
      </c>
      <c r="K249">
        <f>K248+M249*($B249-$B248)</f>
        <v>32.32991972670915</v>
      </c>
      <c r="L249">
        <f>L248+N248/$C$2*($B249-$B248)</f>
        <v>0</v>
      </c>
      <c r="M249">
        <f>M248+O248/$C$2*($B249-$B248)</f>
        <v>-12.75119358654303</v>
      </c>
      <c r="N249">
        <f t="shared" si="14"/>
        <v>0</v>
      </c>
      <c r="O249">
        <f t="shared" si="15"/>
        <v>-3.3407062118503923</v>
      </c>
    </row>
    <row r="250" spans="2:15" x14ac:dyDescent="0.3">
      <c r="B250">
        <v>2.19</v>
      </c>
      <c r="C250">
        <f>C249+E250*($B250-$B249)</f>
        <v>27.745896512887224</v>
      </c>
      <c r="D250">
        <f>D249+F250*($B250-$B249)</f>
        <v>35.084845783991689</v>
      </c>
      <c r="E250">
        <f>E249+G249/$C$2*($B250-$B249)</f>
        <v>5.4809352330047361</v>
      </c>
      <c r="F250">
        <f>F249+H249/$C$2*($B250-$B249)</f>
        <v>-11.427385372448047</v>
      </c>
      <c r="G250">
        <f t="shared" si="12"/>
        <v>-6.9464402594511441</v>
      </c>
      <c r="H250">
        <f t="shared" si="13"/>
        <v>-5.1171341318844554</v>
      </c>
      <c r="J250">
        <f>J249+L250*($B250-$B249)</f>
        <v>0</v>
      </c>
      <c r="K250">
        <f>K249+M250*($B250-$B249)</f>
        <v>32.202240755533133</v>
      </c>
      <c r="L250">
        <f>L249+N249/$C$2*($B250-$B249)</f>
        <v>0</v>
      </c>
      <c r="M250">
        <f>M249+O249/$C$2*($B250-$B249)</f>
        <v>-12.767897117602281</v>
      </c>
      <c r="N250">
        <f t="shared" si="14"/>
        <v>0</v>
      </c>
      <c r="O250">
        <f t="shared" si="15"/>
        <v>-3.2980803194323371</v>
      </c>
    </row>
    <row r="251" spans="2:15" x14ac:dyDescent="0.3">
      <c r="B251">
        <v>2.2000000000000002</v>
      </c>
      <c r="C251">
        <f>C250+E251*($B251-$B250)</f>
        <v>27.8003585432043</v>
      </c>
      <c r="D251">
        <f>D250+F251*($B251-$B250)</f>
        <v>34.97031607356061</v>
      </c>
      <c r="E251">
        <f>E250+G250/$C$2*($B251-$B250)</f>
        <v>5.4462030317074799</v>
      </c>
      <c r="F251">
        <f>F250+H250/$C$2*($B251-$B250)</f>
        <v>-11.452971043107469</v>
      </c>
      <c r="G251">
        <f t="shared" si="12"/>
        <v>-6.9068435324091126</v>
      </c>
      <c r="H251">
        <f t="shared" si="13"/>
        <v>-5.0754076343798697</v>
      </c>
      <c r="J251">
        <f>J250+L251*($B251-$B250)</f>
        <v>0</v>
      </c>
      <c r="K251">
        <f>K250+M251*($B251-$B250)</f>
        <v>32.074396880341133</v>
      </c>
      <c r="L251">
        <f>L250+N250/$C$2*($B251-$B250)</f>
        <v>0</v>
      </c>
      <c r="M251">
        <f>M250+O250/$C$2*($B251-$B250)</f>
        <v>-12.784387519199443</v>
      </c>
      <c r="N251">
        <f t="shared" si="14"/>
        <v>0</v>
      </c>
      <c r="O251">
        <f t="shared" si="15"/>
        <v>-3.2559435758937489</v>
      </c>
    </row>
    <row r="252" spans="2:15" x14ac:dyDescent="0.3">
      <c r="B252">
        <v>2.21</v>
      </c>
      <c r="C252">
        <f>C251+E252*($B252-$B251)</f>
        <v>27.854475231344754</v>
      </c>
      <c r="D252">
        <f>D251+F252*($B252-$B251)</f>
        <v>34.855532592747821</v>
      </c>
      <c r="E252">
        <f>E251+G251/$C$2*($B252-$B251)</f>
        <v>5.4116688140454352</v>
      </c>
      <c r="F252">
        <f>F251+H251/$C$2*($B252-$B251)</f>
        <v>-11.478348081279368</v>
      </c>
      <c r="G252">
        <f t="shared" si="12"/>
        <v>-6.8674617568043148</v>
      </c>
      <c r="H252">
        <f t="shared" si="13"/>
        <v>-5.0338616814675579</v>
      </c>
      <c r="J252">
        <f>J251+L252*($B252-$B251)</f>
        <v>0</v>
      </c>
      <c r="K252">
        <f>K251+M252*($B252-$B251)</f>
        <v>31.946390207970346</v>
      </c>
      <c r="L252">
        <f>L251+N251/$C$2*($B252-$B251)</f>
        <v>0</v>
      </c>
      <c r="M252">
        <f>M251+O251/$C$2*($B252-$B251)</f>
        <v>-12.800667237078912</v>
      </c>
      <c r="N252">
        <f t="shared" si="14"/>
        <v>0</v>
      </c>
      <c r="O252">
        <f t="shared" si="15"/>
        <v>-3.2142918285574531</v>
      </c>
    </row>
    <row r="253" spans="2:15" x14ac:dyDescent="0.3">
      <c r="B253">
        <v>2.2200000000000002</v>
      </c>
      <c r="C253">
        <f>C252+E253*($B253-$B252)</f>
        <v>27.90824854639737</v>
      </c>
      <c r="D253">
        <f>D252+F253*($B253-$B252)</f>
        <v>34.74049741885095</v>
      </c>
      <c r="E253">
        <f>E252+G252/$C$2*($B253-$B252)</f>
        <v>5.377331505261413</v>
      </c>
      <c r="F253">
        <f>F252+H252/$C$2*($B253-$B252)</f>
        <v>-11.503517389686706</v>
      </c>
      <c r="G253">
        <f t="shared" si="12"/>
        <v>-6.8282922825959478</v>
      </c>
      <c r="H253">
        <f t="shared" si="13"/>
        <v>-4.9924983167115666</v>
      </c>
      <c r="J253">
        <f>J252+L253*($B253-$B252)</f>
        <v>0</v>
      </c>
      <c r="K253">
        <f>K252+M253*($B253-$B252)</f>
        <v>31.818222821008128</v>
      </c>
      <c r="L253">
        <f>L252+N252/$C$2*($B253-$B252)</f>
        <v>0</v>
      </c>
      <c r="M253">
        <f>M252+O252/$C$2*($B253-$B252)</f>
        <v>-12.8167386962217</v>
      </c>
      <c r="N253">
        <f t="shared" si="14"/>
        <v>0</v>
      </c>
      <c r="O253">
        <f t="shared" si="15"/>
        <v>-3.1731209192773271</v>
      </c>
    </row>
    <row r="254" spans="2:15" x14ac:dyDescent="0.3">
      <c r="B254">
        <v>2.23</v>
      </c>
      <c r="C254">
        <f>C253+E254*($B254-$B253)</f>
        <v>27.961680446835853</v>
      </c>
      <c r="D254">
        <f>D253+F254*($B254-$B253)</f>
        <v>34.625212620038248</v>
      </c>
      <c r="E254">
        <f>E253+G253/$C$2*($B254-$B253)</f>
        <v>5.3431900438484341</v>
      </c>
      <c r="F254">
        <f>F253+H253/$C$2*($B254-$B253)</f>
        <v>-11.528479881270263</v>
      </c>
      <c r="G254">
        <f t="shared" si="12"/>
        <v>-6.7893325443407679</v>
      </c>
      <c r="H254">
        <f t="shared" si="13"/>
        <v>-4.9513195296509611</v>
      </c>
      <c r="J254">
        <f>J253+L254*($B254-$B253)</f>
        <v>0</v>
      </c>
      <c r="K254">
        <f>K253+M254*($B254-$B253)</f>
        <v>31.689896777999948</v>
      </c>
      <c r="L254">
        <f>L253+N253/$C$2*($B254-$B253)</f>
        <v>0</v>
      </c>
      <c r="M254">
        <f>M253+O253/$C$2*($B254-$B253)</f>
        <v>-12.832604300818087</v>
      </c>
      <c r="N254">
        <f t="shared" si="14"/>
        <v>0</v>
      </c>
      <c r="O254">
        <f t="shared" si="15"/>
        <v>-3.1324266858625158</v>
      </c>
    </row>
    <row r="255" spans="2:15" x14ac:dyDescent="0.3">
      <c r="B255">
        <v>2.2400000000000002</v>
      </c>
      <c r="C255">
        <f>C254+E255*($B255-$B254)</f>
        <v>28.014772880647122</v>
      </c>
      <c r="D255">
        <f>D254+F255*($B255-$B254)</f>
        <v>34.509680255249059</v>
      </c>
      <c r="E255">
        <f>E254+G254/$C$2*($B255-$B254)</f>
        <v>5.3092433811267297</v>
      </c>
      <c r="F255">
        <f>F254+H254/$C$2*($B255-$B254)</f>
        <v>-11.553236478918519</v>
      </c>
      <c r="G255">
        <f t="shared" si="12"/>
        <v>-6.7505800586629841</v>
      </c>
      <c r="H255">
        <f t="shared" si="13"/>
        <v>-4.9103272558859778</v>
      </c>
      <c r="J255">
        <f>J254+L255*($B255-$B254)</f>
        <v>0</v>
      </c>
      <c r="K255">
        <f>K254+M255*($B255-$B254)</f>
        <v>31.56141411365747</v>
      </c>
      <c r="L255">
        <f>L254+N254/$C$2*($B255-$B254)</f>
        <v>0</v>
      </c>
      <c r="M255">
        <f>M254+O254/$C$2*($B255-$B254)</f>
        <v>-12.8482664342474</v>
      </c>
      <c r="N255">
        <f t="shared" si="14"/>
        <v>0</v>
      </c>
      <c r="O255">
        <f t="shared" si="15"/>
        <v>-3.0922049634591637</v>
      </c>
    </row>
    <row r="256" spans="2:15" x14ac:dyDescent="0.3">
      <c r="B256">
        <v>2.25</v>
      </c>
      <c r="C256">
        <f>C255+E256*($B256-$B255)</f>
        <v>28.067527785455454</v>
      </c>
      <c r="D256">
        <f>D255+F256*($B256-$B255)</f>
        <v>34.393902374097081</v>
      </c>
      <c r="E256">
        <f>E255+G255/$C$2*($B256-$B255)</f>
        <v>5.2754904808334153</v>
      </c>
      <c r="F256">
        <f>F255+H255/$C$2*($B256-$B255)</f>
        <v>-11.577788115197949</v>
      </c>
      <c r="G256">
        <f t="shared" si="12"/>
        <v>-6.7120324217846656</v>
      </c>
      <c r="H256">
        <f t="shared" si="13"/>
        <v>-4.8695233771921824</v>
      </c>
      <c r="J256">
        <f>J255+L256*($B256-$B255)</f>
        <v>0</v>
      </c>
      <c r="K256">
        <f>K255+M256*($B256-$B255)</f>
        <v>31.432776839066825</v>
      </c>
      <c r="L256">
        <f>L255+N255/$C$2*($B256-$B255)</f>
        <v>0</v>
      </c>
      <c r="M256">
        <f>M255+O255/$C$2*($B256-$B255)</f>
        <v>-12.863727459064695</v>
      </c>
      <c r="N256">
        <f t="shared" si="14"/>
        <v>0</v>
      </c>
      <c r="O256">
        <f t="shared" si="15"/>
        <v>-3.0524515858904984</v>
      </c>
    </row>
    <row r="257" spans="2:15" x14ac:dyDescent="0.3">
      <c r="B257">
        <v>2.2600000000000002</v>
      </c>
      <c r="C257">
        <f>C256+E257*($B257-$B256)</f>
        <v>28.1199470886427</v>
      </c>
      <c r="D257">
        <f>D256+F257*($B257-$B256)</f>
        <v>34.277881016776242</v>
      </c>
      <c r="E257">
        <f>E256+G256/$C$2*($B257-$B256)</f>
        <v>5.2419303187244912</v>
      </c>
      <c r="F257">
        <f>F256+H256/$C$2*($B257-$B256)</f>
        <v>-11.60213573208391</v>
      </c>
      <c r="G257">
        <f t="shared" si="12"/>
        <v>-6.6736873071154283</v>
      </c>
      <c r="H257">
        <f t="shared" si="13"/>
        <v>-4.8289097216615779</v>
      </c>
      <c r="J257">
        <f>J256+L257*($B257-$B256)</f>
        <v>0</v>
      </c>
      <c r="K257">
        <f>K256+M257*($B257-$B256)</f>
        <v>31.303986941896881</v>
      </c>
      <c r="L257">
        <f>L256+N256/$C$2*($B257-$B256)</f>
        <v>0</v>
      </c>
      <c r="M257">
        <f>M256+O256/$C$2*($B257-$B256)</f>
        <v>-12.878989716994148</v>
      </c>
      <c r="N257">
        <f t="shared" si="14"/>
        <v>0</v>
      </c>
      <c r="O257">
        <f t="shared" si="15"/>
        <v>-3.0131623869558979</v>
      </c>
    </row>
    <row r="258" spans="2:15" x14ac:dyDescent="0.3">
      <c r="B258">
        <v>2.27</v>
      </c>
      <c r="C258">
        <f>C257+E258*($B258-$B257)</f>
        <v>28.172032707464588</v>
      </c>
      <c r="D258">
        <f>D257+F258*($B258-$B257)</f>
        <v>34.161618213969319</v>
      </c>
      <c r="E258">
        <f>E257+G257/$C$2*($B258-$B257)</f>
        <v>5.2085618821889144</v>
      </c>
      <c r="F258">
        <f>F257+H257/$C$2*($B258-$B257)</f>
        <v>-11.626280280692217</v>
      </c>
      <c r="G258">
        <f t="shared" si="12"/>
        <v>-6.6355424629003199</v>
      </c>
      <c r="H258">
        <f t="shared" si="13"/>
        <v>-4.7884880638698064</v>
      </c>
      <c r="J258">
        <f>J257+L258*($B258-$B257)</f>
        <v>0</v>
      </c>
      <c r="K258">
        <f>K257+M258*($B258-$B257)</f>
        <v>31.175046386607594</v>
      </c>
      <c r="L258">
        <f>L257+N257/$C$2*($B258-$B257)</f>
        <v>0</v>
      </c>
      <c r="M258">
        <f>M257+O257/$C$2*($B258-$B257)</f>
        <v>-12.894055528928927</v>
      </c>
      <c r="N258">
        <f t="shared" si="14"/>
        <v>0</v>
      </c>
      <c r="O258">
        <f t="shared" si="15"/>
        <v>-2.9743332016897384</v>
      </c>
    </row>
    <row r="259" spans="2:15" x14ac:dyDescent="0.3">
      <c r="B259">
        <v>2.2800000000000002</v>
      </c>
      <c r="C259">
        <f>C258+E259*($B259-$B258)</f>
        <v>28.223786549163332</v>
      </c>
      <c r="D259">
        <f>D258+F259*($B259-$B258)</f>
        <v>34.0451159867592</v>
      </c>
      <c r="E259">
        <f>E258+G258/$C$2*($B259-$B258)</f>
        <v>5.1753841698744116</v>
      </c>
      <c r="F259">
        <f>F258+H258/$C$2*($B259-$B258)</f>
        <v>-11.650222721011566</v>
      </c>
      <c r="G259">
        <f t="shared" si="12"/>
        <v>-6.5975957099247173</v>
      </c>
      <c r="H259">
        <f t="shared" si="13"/>
        <v>-4.7482601250684411</v>
      </c>
      <c r="J259">
        <f>J258+L259*($B259-$B258)</f>
        <v>0</v>
      </c>
      <c r="K259">
        <f>K258+M259*($B259-$B258)</f>
        <v>31.045957114658219</v>
      </c>
      <c r="L259">
        <f>L258+N258/$C$2*($B259-$B258)</f>
        <v>0</v>
      </c>
      <c r="M259">
        <f>M258+O258/$C$2*($B259-$B258)</f>
        <v>-12.908927194937377</v>
      </c>
      <c r="N259">
        <f t="shared" si="14"/>
        <v>0</v>
      </c>
      <c r="O259">
        <f t="shared" si="15"/>
        <v>-2.9359598675806211</v>
      </c>
    </row>
    <row r="260" spans="2:15" x14ac:dyDescent="0.3">
      <c r="B260">
        <v>2.29</v>
      </c>
      <c r="C260">
        <f>C259+E260*($B260-$B259)</f>
        <v>28.27521051107658</v>
      </c>
      <c r="D260">
        <f>D259+F260*($B260-$B259)</f>
        <v>33.928376346542834</v>
      </c>
      <c r="E260">
        <f>E259+G259/$C$2*($B260-$B259)</f>
        <v>5.1423961913247886</v>
      </c>
      <c r="F260">
        <f>F259+H259/$C$2*($B260-$B259)</f>
        <v>-11.673964021636907</v>
      </c>
      <c r="G260">
        <f t="shared" si="12"/>
        <v>-6.5598449392751794</v>
      </c>
      <c r="H260">
        <f t="shared" si="13"/>
        <v>-4.7082275734015493</v>
      </c>
      <c r="J260">
        <f>J259+L260*($B260-$B259)</f>
        <v>0</v>
      </c>
      <c r="K260">
        <f>K259+M260*($B260-$B259)</f>
        <v>30.916721044715469</v>
      </c>
      <c r="L260">
        <f>L259+N259/$C$2*($B260-$B259)</f>
        <v>0</v>
      </c>
      <c r="M260">
        <f>M259+O259/$C$2*($B260-$B259)</f>
        <v>-12.92360699427528</v>
      </c>
      <c r="N260">
        <f t="shared" si="14"/>
        <v>0</v>
      </c>
      <c r="O260">
        <f t="shared" si="15"/>
        <v>-2.8980382257519075</v>
      </c>
    </row>
    <row r="261" spans="2:15" x14ac:dyDescent="0.3">
      <c r="B261">
        <v>2.3000000000000003</v>
      </c>
      <c r="C261">
        <f>C260+E261*($B261-$B260)</f>
        <v>28.326306480742865</v>
      </c>
      <c r="D261">
        <f>D260+F261*($B261-$B260)</f>
        <v>33.811401294947792</v>
      </c>
      <c r="E261">
        <f>E260+G260/$C$2*($B261-$B260)</f>
        <v>5.1095969666284118</v>
      </c>
      <c r="F261">
        <f>F260+H260/$C$2*($B261-$B260)</f>
        <v>-11.697505159503915</v>
      </c>
      <c r="G261">
        <f t="shared" si="12"/>
        <v>-6.5222881101551131</v>
      </c>
      <c r="H261">
        <f t="shared" si="13"/>
        <v>-4.6683920241455557</v>
      </c>
      <c r="J261">
        <f>J260+L261*($B261-$B260)</f>
        <v>0</v>
      </c>
      <c r="K261">
        <f>K260+M261*($B261-$B260)</f>
        <v>30.787340072861426</v>
      </c>
      <c r="L261">
        <f>L260+N260/$C$2*($B261-$B260)</f>
        <v>0</v>
      </c>
      <c r="M261">
        <f>M260+O260/$C$2*($B261-$B260)</f>
        <v>-12.93809718540404</v>
      </c>
      <c r="N261">
        <f t="shared" si="14"/>
        <v>0</v>
      </c>
      <c r="O261">
        <f t="shared" si="15"/>
        <v>-2.8605641221040088</v>
      </c>
    </row>
    <row r="262" spans="2:15" x14ac:dyDescent="0.3">
      <c r="B262">
        <v>2.31</v>
      </c>
      <c r="C262">
        <f>C261+E262*($B262-$B261)</f>
        <v>28.37707633600364</v>
      </c>
      <c r="D262">
        <f>D261+F262*($B262-$B261)</f>
        <v>33.69419282375155</v>
      </c>
      <c r="E262">
        <f>E261+G261/$C$2*($B262-$B261)</f>
        <v>5.0769855260776371</v>
      </c>
      <c r="F262">
        <f>F261+H261/$C$2*($B262-$B261)</f>
        <v>-11.720847119624644</v>
      </c>
      <c r="G262">
        <f t="shared" si="12"/>
        <v>-6.4849232477542387</v>
      </c>
      <c r="H262">
        <f t="shared" si="13"/>
        <v>-4.628755039971562</v>
      </c>
      <c r="J262">
        <f>J261+L262*($B262-$B261)</f>
        <v>0</v>
      </c>
      <c r="K262">
        <f>K261+M262*($B262-$B261)</f>
        <v>30.657816072801282</v>
      </c>
      <c r="L262">
        <f>L261+N261/$C$2*($B262-$B261)</f>
        <v>0</v>
      </c>
      <c r="M262">
        <f>M261+O261/$C$2*($B262-$B261)</f>
        <v>-12.952400006014559</v>
      </c>
      <c r="N262">
        <f t="shared" si="14"/>
        <v>0</v>
      </c>
      <c r="O262">
        <f t="shared" si="15"/>
        <v>-2.8235334084194079</v>
      </c>
    </row>
    <row r="263" spans="2:15" x14ac:dyDescent="0.3">
      <c r="B263">
        <v>2.3199999999999998</v>
      </c>
      <c r="C263">
        <f>C262+E263*($B263-$B262)</f>
        <v>28.427521945102029</v>
      </c>
      <c r="D263">
        <f>D262+F263*($B263-$B262)</f>
        <v>33.576752914803308</v>
      </c>
      <c r="E263">
        <f>E262+G262/$C$2*($B263-$B262)</f>
        <v>5.0445609098388662</v>
      </c>
      <c r="F263">
        <f>F262+H262/$C$2*($B263-$B262)</f>
        <v>-11.743990894824501</v>
      </c>
      <c r="G263">
        <f t="shared" si="12"/>
        <v>-6.4477484411707353</v>
      </c>
      <c r="H263">
        <f t="shared" si="13"/>
        <v>-4.589318131229243</v>
      </c>
      <c r="J263">
        <f>J262+L263*($B263-$B262)</f>
        <v>0</v>
      </c>
      <c r="K263">
        <f>K262+M263*($B263-$B262)</f>
        <v>30.528150896070716</v>
      </c>
      <c r="L263">
        <f>L262+N262/$C$2*($B263-$B262)</f>
        <v>0</v>
      </c>
      <c r="M263">
        <f>M262+O262/$C$2*($B263-$B262)</f>
        <v>-12.966517673056655</v>
      </c>
      <c r="N263">
        <f t="shared" si="14"/>
        <v>0</v>
      </c>
      <c r="O263">
        <f t="shared" si="15"/>
        <v>-2.7869419434309428</v>
      </c>
    </row>
    <row r="264" spans="2:15" x14ac:dyDescent="0.3">
      <c r="B264">
        <v>2.33</v>
      </c>
      <c r="C264">
        <f>C263+E264*($B264-$B263)</f>
        <v>28.477645166778359</v>
      </c>
      <c r="D264">
        <f>D263+F264*($B264-$B263)</f>
        <v>33.459083539948502</v>
      </c>
      <c r="E264">
        <f>E263+G263/$C$2*($B264-$B263)</f>
        <v>5.0123221676330116</v>
      </c>
      <c r="F264">
        <f>F263+H263/$C$2*($B264-$B263)</f>
        <v>-11.766937485480648</v>
      </c>
      <c r="G264">
        <f t="shared" si="12"/>
        <v>-6.4107618413850957</v>
      </c>
      <c r="H264">
        <f t="shared" si="13"/>
        <v>-4.5500827562514399</v>
      </c>
      <c r="J264">
        <f>J263+L264*($B264-$B263)</f>
        <v>0</v>
      </c>
      <c r="K264">
        <f>K263+M264*($B264-$B263)</f>
        <v>30.398346372242976</v>
      </c>
      <c r="L264">
        <f>L263+N263/$C$2*($B264-$B263)</f>
        <v>0</v>
      </c>
      <c r="M264">
        <f>M263+O263/$C$2*($B264-$B263)</f>
        <v>-12.980452382773811</v>
      </c>
      <c r="N264">
        <f t="shared" si="14"/>
        <v>0</v>
      </c>
      <c r="O264">
        <f t="shared" si="15"/>
        <v>-2.7507855938541717</v>
      </c>
    </row>
    <row r="265" spans="2:15" x14ac:dyDescent="0.3">
      <c r="B265">
        <v>2.34</v>
      </c>
      <c r="C265">
        <f>C264+E265*($B265-$B264)</f>
        <v>28.52744785036262</v>
      </c>
      <c r="D265">
        <f>D264+F265*($B265-$B264)</f>
        <v>33.341186660955884</v>
      </c>
      <c r="E265">
        <f>E264+G264/$C$2*($B265-$B264)</f>
        <v>4.9802683584260867</v>
      </c>
      <c r="F265">
        <f>F264+H264/$C$2*($B265-$B264)</f>
        <v>-11.789687899261905</v>
      </c>
      <c r="G265">
        <f t="shared" si="12"/>
        <v>-6.373961659284614</v>
      </c>
      <c r="H265">
        <f t="shared" si="13"/>
        <v>-4.5110503216786828</v>
      </c>
      <c r="J265">
        <f>J264+L265*($B265-$B264)</f>
        <v>0</v>
      </c>
      <c r="K265">
        <f>K264+M265*($B265-$B264)</f>
        <v>30.268404309135548</v>
      </c>
      <c r="L265">
        <f>L264+N264/$C$2*($B265-$B264)</f>
        <v>0</v>
      </c>
      <c r="M265">
        <f>M264+O264/$C$2*($B265-$B264)</f>
        <v>-12.994206310743081</v>
      </c>
      <c r="N265">
        <f t="shared" si="14"/>
        <v>0</v>
      </c>
      <c r="O265">
        <f t="shared" si="15"/>
        <v>-2.7150602353844704</v>
      </c>
    </row>
    <row r="266" spans="2:15" x14ac:dyDescent="0.3">
      <c r="B266">
        <v>2.35</v>
      </c>
      <c r="C266">
        <f>C265+E266*($B266-$B265)</f>
        <v>28.576931835863917</v>
      </c>
      <c r="D266">
        <f>D265+F266*($B266-$B265)</f>
        <v>33.223064229447182</v>
      </c>
      <c r="E266">
        <f>E265+G265/$C$2*($B266-$B265)</f>
        <v>4.9483985501296628</v>
      </c>
      <c r="F266">
        <f>F265+H265/$C$2*($B266-$B265)</f>
        <v>-11.812243150870298</v>
      </c>
      <c r="G266">
        <f t="shared" si="12"/>
        <v>-6.3373461637375215</v>
      </c>
      <c r="H266">
        <f t="shared" si="13"/>
        <v>-4.4722221828027227</v>
      </c>
      <c r="J266">
        <f>J265+L266*($B266-$B265)</f>
        <v>0</v>
      </c>
      <c r="K266">
        <f>K265+M266*($B266-$B265)</f>
        <v>30.138326493016343</v>
      </c>
      <c r="L266">
        <f>L265+N265/$C$2*($B266-$B265)</f>
        <v>0</v>
      </c>
      <c r="M266">
        <f>M265+O265/$C$2*($B266-$B265)</f>
        <v>-13.007781611920004</v>
      </c>
      <c r="N266">
        <f t="shared" si="14"/>
        <v>0</v>
      </c>
      <c r="O266">
        <f t="shared" si="15"/>
        <v>-2.6797617536595837</v>
      </c>
    </row>
    <row r="267" spans="2:15" x14ac:dyDescent="0.3">
      <c r="B267">
        <v>2.36</v>
      </c>
      <c r="C267">
        <f>C266+E267*($B267-$B266)</f>
        <v>28.626098954057024</v>
      </c>
      <c r="D267">
        <f>D266+F267*($B267-$B266)</f>
        <v>33.104718186829345</v>
      </c>
      <c r="E267">
        <f>E266+G266/$C$2*($B267-$B266)</f>
        <v>4.9167118193109758</v>
      </c>
      <c r="F267">
        <f>F266+H266/$C$2*($B267-$B266)</f>
        <v>-11.83460426178431</v>
      </c>
      <c r="G267">
        <f t="shared" si="12"/>
        <v>-6.3009136797158014</v>
      </c>
      <c r="H267">
        <f t="shared" si="13"/>
        <v>-4.433599643928348</v>
      </c>
      <c r="J267">
        <f>J266+L267*($B267-$B266)</f>
        <v>0</v>
      </c>
      <c r="K267">
        <f>K266+M267*($B267-$B266)</f>
        <v>30.008114688809464</v>
      </c>
      <c r="L267">
        <f>L266+N266/$C$2*($B267-$B266)</f>
        <v>0</v>
      </c>
      <c r="M267">
        <f>M266+O266/$C$2*($B267-$B266)</f>
        <v>-13.021180420688301</v>
      </c>
      <c r="N267">
        <f t="shared" si="14"/>
        <v>0</v>
      </c>
      <c r="O267">
        <f t="shared" si="15"/>
        <v>-2.6448860451883611</v>
      </c>
    </row>
    <row r="268" spans="2:15" x14ac:dyDescent="0.3">
      <c r="B268">
        <v>2.37</v>
      </c>
      <c r="C268">
        <f>C267+E268*($B268-$B267)</f>
        <v>28.674951026566148</v>
      </c>
      <c r="D268">
        <f>D267+F268*($B268-$B267)</f>
        <v>32.986150464229304</v>
      </c>
      <c r="E268">
        <f>E267+G267/$C$2*($B268-$B267)</f>
        <v>4.885207250912396</v>
      </c>
      <c r="F268">
        <f>F267+H267/$C$2*($B268-$B267)</f>
        <v>-11.856772260003952</v>
      </c>
      <c r="G268">
        <f t="shared" si="12"/>
        <v>-6.2646625864656755</v>
      </c>
      <c r="H268">
        <f t="shared" si="13"/>
        <v>-4.395183958752618</v>
      </c>
      <c r="J268">
        <f>J267+L268*($B268-$B267)</f>
        <v>0</v>
      </c>
      <c r="K268">
        <f>K267+M268*($B268-$B267)</f>
        <v>29.877770640300319</v>
      </c>
      <c r="L268">
        <f>L267+N267/$C$2*($B268-$B267)</f>
        <v>0</v>
      </c>
      <c r="M268">
        <f>M267+O267/$C$2*($B268-$B267)</f>
        <v>-13.034404850914244</v>
      </c>
      <c r="N268">
        <f t="shared" si="14"/>
        <v>0</v>
      </c>
      <c r="O268">
        <f t="shared" si="15"/>
        <v>-2.6104290182463217</v>
      </c>
    </row>
    <row r="269" spans="2:15" x14ac:dyDescent="0.3">
      <c r="B269">
        <v>2.38</v>
      </c>
      <c r="C269">
        <f>C268+E269*($B269-$B268)</f>
        <v>28.723489865945947</v>
      </c>
      <c r="D269">
        <f>D268+F269*($B269-$B268)</f>
        <v>32.867362982431331</v>
      </c>
      <c r="E269">
        <f>E268+G268/$C$2*($B269-$B268)</f>
        <v>4.8538839379800685</v>
      </c>
      <c r="F269">
        <f>F268+H268/$C$2*($B269-$B268)</f>
        <v>-11.878748179797714</v>
      </c>
      <c r="G269">
        <f t="shared" si="12"/>
        <v>-6.2285913157248354</v>
      </c>
      <c r="H269">
        <f t="shared" si="13"/>
        <v>-4.3569763307607854</v>
      </c>
      <c r="J269">
        <f>J268+L269*($B269-$B268)</f>
        <v>0</v>
      </c>
      <c r="K269">
        <f>K268+M269*($B269-$B268)</f>
        <v>29.747296070340269</v>
      </c>
      <c r="L269">
        <f>L268+N268/$C$2*($B269-$B268)</f>
        <v>0</v>
      </c>
      <c r="M269">
        <f>M268+O268/$C$2*($B269-$B268)</f>
        <v>-13.047456996005476</v>
      </c>
      <c r="N269">
        <f t="shared" si="14"/>
        <v>0</v>
      </c>
      <c r="O269">
        <f t="shared" si="15"/>
        <v>-2.5763865937387749</v>
      </c>
    </row>
    <row r="270" spans="2:15" x14ac:dyDescent="0.3">
      <c r="B270">
        <v>2.39</v>
      </c>
      <c r="C270">
        <f>C269+E270*($B270-$B269)</f>
        <v>28.771717275759961</v>
      </c>
      <c r="D270">
        <f>D269+F270*($B270-$B269)</f>
        <v>32.748357651816811</v>
      </c>
      <c r="E270">
        <f>E269+G269/$C$2*($B270-$B269)</f>
        <v>4.8227409814014432</v>
      </c>
      <c r="F270">
        <f>F269+H269/$C$2*($B270-$B269)</f>
        <v>-11.900533061451519</v>
      </c>
      <c r="G270">
        <f t="shared" si="12"/>
        <v>-6.192698349985438</v>
      </c>
      <c r="H270">
        <f t="shared" si="13"/>
        <v>-4.3189779136381325</v>
      </c>
      <c r="J270">
        <f>J269+L270*($B270-$B269)</f>
        <v>0</v>
      </c>
      <c r="K270">
        <f>K269+M270*($B270-$B269)</f>
        <v>29.616692681050523</v>
      </c>
      <c r="L270">
        <f>L269+N269/$C$2*($B270-$B269)</f>
        <v>0</v>
      </c>
      <c r="M270">
        <f>M269+O269/$C$2*($B270-$B269)</f>
        <v>-13.06033892897417</v>
      </c>
      <c r="N270">
        <f t="shared" si="14"/>
        <v>0</v>
      </c>
      <c r="O270">
        <f t="shared" si="15"/>
        <v>-2.5427547060321842</v>
      </c>
    </row>
    <row r="271" spans="2:15" x14ac:dyDescent="0.3">
      <c r="B271">
        <v>2.4</v>
      </c>
      <c r="C271">
        <f>C270+E271*($B271-$B270)</f>
        <v>28.819635050656476</v>
      </c>
      <c r="D271">
        <f>D270+F271*($B271-$B270)</f>
        <v>32.629136372306618</v>
      </c>
      <c r="E271">
        <f>E270+G270/$C$2*($B271-$B270)</f>
        <v>4.7917774896515164</v>
      </c>
      <c r="F271">
        <f>F270+H270/$C$2*($B271-$B270)</f>
        <v>-11.922127951019709</v>
      </c>
      <c r="G271">
        <f t="shared" si="12"/>
        <v>-6.1569822208020017</v>
      </c>
      <c r="H271">
        <f t="shared" si="13"/>
        <v>-4.2811898116969331</v>
      </c>
      <c r="J271">
        <f>J270+L271*($B271-$B270)</f>
        <v>0</v>
      </c>
      <c r="K271">
        <f>K270+M271*($B271-$B270)</f>
        <v>29.485962154025483</v>
      </c>
      <c r="L271">
        <f>L270+N270/$C$2*($B271-$B270)</f>
        <v>0</v>
      </c>
      <c r="M271">
        <f>M270+O270/$C$2*($B271-$B270)</f>
        <v>-13.073052702504331</v>
      </c>
      <c r="N271">
        <f t="shared" si="14"/>
        <v>0</v>
      </c>
      <c r="O271">
        <f t="shared" si="15"/>
        <v>-2.5095293037544231</v>
      </c>
    </row>
    <row r="272" spans="2:15" x14ac:dyDescent="0.3">
      <c r="B272">
        <v>2.41</v>
      </c>
      <c r="C272">
        <f>C271+E272*($B272-$B271)</f>
        <v>28.867244976441953</v>
      </c>
      <c r="D272">
        <f>D271+F272*($B272-$B271)</f>
        <v>32.509701033305831</v>
      </c>
      <c r="E272">
        <f>E271+G271/$C$2*($B272-$B271)</f>
        <v>4.7609925785475058</v>
      </c>
      <c r="F272">
        <f>F271+H271/$C$2*($B272-$B271)</f>
        <v>-11.943533900078194</v>
      </c>
      <c r="G272">
        <f t="shared" si="12"/>
        <v>-6.1214415071432109</v>
      </c>
      <c r="H272">
        <f t="shared" si="13"/>
        <v>-4.2436130803178553</v>
      </c>
      <c r="J272">
        <f>J271+L272*($B272-$B271)</f>
        <v>0</v>
      </c>
      <c r="K272">
        <f>K271+M272*($B272-$B271)</f>
        <v>29.355106150535249</v>
      </c>
      <c r="L272">
        <f>L271+N271/$C$2*($B272-$B271)</f>
        <v>0</v>
      </c>
      <c r="M272">
        <f>M271+O271/$C$2*($B272-$B271)</f>
        <v>-13.085600349023103</v>
      </c>
      <c r="N272">
        <f t="shared" si="14"/>
        <v>0</v>
      </c>
      <c r="O272">
        <f t="shared" si="15"/>
        <v>-2.4767063505646441</v>
      </c>
    </row>
    <row r="273" spans="2:15" x14ac:dyDescent="0.3">
      <c r="B273">
        <v>2.42</v>
      </c>
      <c r="C273">
        <f>C272+E273*($B273-$B272)</f>
        <v>28.914548830152068</v>
      </c>
      <c r="D273">
        <f>D272+F273*($B273-$B272)</f>
        <v>32.390053513651033</v>
      </c>
      <c r="E273">
        <f>E272+G272/$C$2*($B273-$B272)</f>
        <v>4.7303853710117902</v>
      </c>
      <c r="F273">
        <f>F272+H272/$C$2*($B273-$B272)</f>
        <v>-11.964751965479783</v>
      </c>
      <c r="G273">
        <f t="shared" si="12"/>
        <v>-6.0860748337868014</v>
      </c>
      <c r="H273">
        <f t="shared" si="13"/>
        <v>-4.2062487264050485</v>
      </c>
      <c r="J273">
        <f>J272+L273*($B273-$B272)</f>
        <v>0</v>
      </c>
      <c r="K273">
        <f>K272+M273*($B273-$B272)</f>
        <v>29.224126311727492</v>
      </c>
      <c r="L273">
        <f>L272+N272/$C$2*($B273-$B272)</f>
        <v>0</v>
      </c>
      <c r="M273">
        <f>M272+O272/$C$2*($B273-$B272)</f>
        <v>-13.097983880775926</v>
      </c>
      <c r="N273">
        <f t="shared" si="14"/>
        <v>0</v>
      </c>
      <c r="O273">
        <f t="shared" si="15"/>
        <v>-2.4442818258934018</v>
      </c>
    </row>
    <row r="274" spans="2:15" x14ac:dyDescent="0.3">
      <c r="B274">
        <v>2.4300000000000002</v>
      </c>
      <c r="C274">
        <f>C273+E274*($B274-$B273)</f>
        <v>28.961548380120497</v>
      </c>
      <c r="D274">
        <f>D273+F274*($B274-$B273)</f>
        <v>32.270195681559912</v>
      </c>
      <c r="E274">
        <f>E273+G273/$C$2*($B274-$B273)</f>
        <v>4.6999549968428553</v>
      </c>
      <c r="F274">
        <f>F273+H273/$C$2*($B274-$B273)</f>
        <v>-11.985783209111808</v>
      </c>
      <c r="G274">
        <f t="shared" si="12"/>
        <v>-6.0508808697565888</v>
      </c>
      <c r="H274">
        <f t="shared" si="13"/>
        <v>-4.1690977088542418</v>
      </c>
      <c r="J274">
        <f>J273+L274*($B274-$B273)</f>
        <v>0</v>
      </c>
      <c r="K274">
        <f>K273+M274*($B274-$B273)</f>
        <v>29.093024258828436</v>
      </c>
      <c r="L274">
        <f>L273+N273/$C$2*($B274-$B273)</f>
        <v>0</v>
      </c>
      <c r="M274">
        <f>M273+O273/$C$2*($B274-$B273)</f>
        <v>-13.110205289905393</v>
      </c>
      <c r="N274">
        <f t="shared" si="14"/>
        <v>0</v>
      </c>
      <c r="O274">
        <f t="shared" si="15"/>
        <v>-2.4122517256536646</v>
      </c>
    </row>
    <row r="275" spans="2:15" x14ac:dyDescent="0.3">
      <c r="B275">
        <v>2.44</v>
      </c>
      <c r="C275">
        <f>C274+E275*($B275-$B274)</f>
        <v>29.008245386045438</v>
      </c>
      <c r="D275">
        <f>D274+F275*($B275-$B274)</f>
        <v>32.150129394583352</v>
      </c>
      <c r="E275">
        <f>E274+G274/$C$2*($B275-$B274)</f>
        <v>4.6697005924940731</v>
      </c>
      <c r="F275">
        <f>F274+H274/$C$2*($B275-$B274)</f>
        <v>-12.00662869765608</v>
      </c>
      <c r="G275">
        <f t="shared" si="12"/>
        <v>-6.0158583268008181</v>
      </c>
      <c r="H275">
        <f t="shared" si="13"/>
        <v>-4.1321609390331258</v>
      </c>
      <c r="J275">
        <f>J274+L275*($B275-$B274)</f>
        <v>0</v>
      </c>
      <c r="K275">
        <f>K274+M275*($B275-$B274)</f>
        <v>28.9618015933431</v>
      </c>
      <c r="L275">
        <f>L274+N274/$C$2*($B275-$B274)</f>
        <v>0</v>
      </c>
      <c r="M275">
        <f>M274+O274/$C$2*($B275-$B274)</f>
        <v>-13.122266548533661</v>
      </c>
      <c r="N275">
        <f t="shared" si="14"/>
        <v>0</v>
      </c>
      <c r="O275">
        <f t="shared" si="15"/>
        <v>-2.3806120629234506</v>
      </c>
    </row>
    <row r="276" spans="2:15" x14ac:dyDescent="0.3">
      <c r="B276">
        <v>2.4500000000000002</v>
      </c>
      <c r="C276">
        <f>C275+E276*($B276-$B275)</f>
        <v>29.05464159905404</v>
      </c>
      <c r="D276">
        <f>D275+F276*($B276-$B275)</f>
        <v>32.029856499559834</v>
      </c>
      <c r="E276">
        <f>E275+G275/$C$2*($B276-$B275)</f>
        <v>4.6396213008600684</v>
      </c>
      <c r="F276">
        <f>F275+H275/$C$2*($B276-$B275)</f>
        <v>-12.027289502351246</v>
      </c>
      <c r="G276">
        <f t="shared" si="12"/>
        <v>-5.9810059579109236</v>
      </c>
      <c r="H276">
        <f t="shared" si="13"/>
        <v>-4.0954392812733822</v>
      </c>
      <c r="J276">
        <f>J275+L276*($B276-$B275)</f>
        <v>0</v>
      </c>
      <c r="K276">
        <f>K275+M276*($B276-$B275)</f>
        <v>28.830459897254613</v>
      </c>
      <c r="L276">
        <f>L275+N275/$C$2*($B276-$B275)</f>
        <v>0</v>
      </c>
      <c r="M276">
        <f>M275+O275/$C$2*($B276-$B275)</f>
        <v>-13.134169608848278</v>
      </c>
      <c r="N276">
        <f t="shared" si="14"/>
        <v>0</v>
      </c>
      <c r="O276">
        <f t="shared" si="15"/>
        <v>-2.3493588686006284</v>
      </c>
    </row>
    <row r="277" spans="2:15" x14ac:dyDescent="0.3">
      <c r="B277">
        <v>2.46</v>
      </c>
      <c r="C277">
        <f>C276+E277*($B277-$B276)</f>
        <v>29.100738761764745</v>
      </c>
      <c r="D277">
        <f>D276+F277*($B277-$B276)</f>
        <v>31.909378832572262</v>
      </c>
      <c r="E277">
        <f>E276+G276/$C$2*($B277-$B276)</f>
        <v>4.6097162710705142</v>
      </c>
      <c r="F277">
        <f>F276+H276/$C$2*($B277-$B276)</f>
        <v>-12.047766698757613</v>
      </c>
      <c r="G277">
        <f t="shared" si="12"/>
        <v>-5.9463225558799166</v>
      </c>
      <c r="H277">
        <f t="shared" si="13"/>
        <v>-4.0589335533736932</v>
      </c>
      <c r="J277">
        <f>J276+L277*($B277-$B276)</f>
        <v>0</v>
      </c>
      <c r="K277">
        <f>K276+M277*($B277-$B276)</f>
        <v>28.699000733222704</v>
      </c>
      <c r="L277">
        <f>L276+N276/$C$2*($B277-$B276)</f>
        <v>0</v>
      </c>
      <c r="M277">
        <f>M276+O276/$C$2*($B277-$B276)</f>
        <v>-13.145916403191281</v>
      </c>
      <c r="N277">
        <f t="shared" si="14"/>
        <v>0</v>
      </c>
      <c r="O277">
        <f t="shared" si="15"/>
        <v>-2.3184881920306424</v>
      </c>
    </row>
    <row r="278" spans="2:15" x14ac:dyDescent="0.3">
      <c r="B278">
        <v>2.4700000000000002</v>
      </c>
      <c r="C278">
        <f>C277+E278*($B278-$B277)</f>
        <v>29.146538608347658</v>
      </c>
      <c r="D278">
        <f>D277+F278*($B278-$B277)</f>
        <v>31.788698218907015</v>
      </c>
      <c r="E278">
        <f>E277+G277/$C$2*($B278-$B277)</f>
        <v>4.5799846582911137</v>
      </c>
      <c r="F278">
        <f>F277+H277/$C$2*($B278-$B277)</f>
        <v>-12.068061366524482</v>
      </c>
      <c r="G278">
        <f t="shared" si="12"/>
        <v>-5.9118069518995213</v>
      </c>
      <c r="H278">
        <f t="shared" si="13"/>
        <v>-4.0226445271130249</v>
      </c>
      <c r="J278">
        <f>J277+L278*($B278-$B277)</f>
        <v>0</v>
      </c>
      <c r="K278">
        <f>K277+M278*($B278-$B277)</f>
        <v>28.567425644781185</v>
      </c>
      <c r="L278">
        <f>L277+N277/$C$2*($B278-$B277)</f>
        <v>0</v>
      </c>
      <c r="M278">
        <f>M277+O277/$C$2*($B278-$B277)</f>
        <v>-13.157508844151435</v>
      </c>
      <c r="N278">
        <f t="shared" si="14"/>
        <v>0</v>
      </c>
      <c r="O278">
        <f t="shared" si="15"/>
        <v>-2.2879961016076784</v>
      </c>
    </row>
    <row r="279" spans="2:15" x14ac:dyDescent="0.3">
      <c r="B279">
        <v>2.48</v>
      </c>
      <c r="C279">
        <f>C278+E279*($B279-$B278)</f>
        <v>29.192042864582973</v>
      </c>
      <c r="D279">
        <f>D278+F279*($B279-$B278)</f>
        <v>31.667816473015417</v>
      </c>
      <c r="E279">
        <f>E278+G278/$C$2*($B279-$B278)</f>
        <v>4.5504256235316163</v>
      </c>
      <c r="F279">
        <f>F278+H278/$C$2*($B279-$B278)</f>
        <v>-12.088174589160047</v>
      </c>
      <c r="G279">
        <f t="shared" si="12"/>
        <v>-5.8774580141952759</v>
      </c>
      <c r="H279">
        <f t="shared" si="13"/>
        <v>-3.9865729287736897</v>
      </c>
      <c r="J279">
        <f>J278+L279*($B279-$B278)</f>
        <v>0</v>
      </c>
      <c r="K279">
        <f>K278+M279*($B279-$B278)</f>
        <v>28.435736156534592</v>
      </c>
      <c r="L279">
        <f>L278+N278/$C$2*($B279-$B278)</f>
        <v>0</v>
      </c>
      <c r="M279">
        <f>M278+O278/$C$2*($B279-$B278)</f>
        <v>-13.168948824659473</v>
      </c>
      <c r="N279">
        <f t="shared" si="14"/>
        <v>0</v>
      </c>
      <c r="O279">
        <f t="shared" si="15"/>
        <v>-2.2578786853499864</v>
      </c>
    </row>
    <row r="280" spans="2:15" x14ac:dyDescent="0.3">
      <c r="B280">
        <v>2.4900000000000002</v>
      </c>
      <c r="C280">
        <f>C279+E280*($B280-$B279)</f>
        <v>29.237253247917579</v>
      </c>
      <c r="D280">
        <f>D279+F280*($B280-$B279)</f>
        <v>31.546735398477374</v>
      </c>
      <c r="E280">
        <f>E279+G279/$C$2*($B280-$B279)</f>
        <v>4.5210383334606394</v>
      </c>
      <c r="F280">
        <f>F279+H279/$C$2*($B280-$B279)</f>
        <v>-12.108107453803916</v>
      </c>
      <c r="G280">
        <f t="shared" si="12"/>
        <v>-5.8432746466987719</v>
      </c>
      <c r="H280">
        <f t="shared" si="13"/>
        <v>-3.9507194396734278</v>
      </c>
      <c r="J280">
        <f>J279+L280*($B280-$B279)</f>
        <v>0</v>
      </c>
      <c r="K280">
        <f>K279+M280*($B280-$B279)</f>
        <v>28.303933774353727</v>
      </c>
      <c r="L280">
        <f>L279+N279/$C$2*($B280-$B279)</f>
        <v>0</v>
      </c>
      <c r="M280">
        <f>M279+O279/$C$2*($B280-$B279)</f>
        <v>-13.180238218086224</v>
      </c>
      <c r="N280">
        <f t="shared" si="14"/>
        <v>0</v>
      </c>
      <c r="O280">
        <f t="shared" si="15"/>
        <v>-2.2281320514499292</v>
      </c>
    </row>
    <row r="281" spans="2:15" x14ac:dyDescent="0.3">
      <c r="B281">
        <v>2.5</v>
      </c>
      <c r="C281">
        <f>C280+E281*($B281-$B280)</f>
        <v>29.282171467519849</v>
      </c>
      <c r="D281">
        <f>D280+F281*($B281-$B280)</f>
        <v>31.425456787967352</v>
      </c>
      <c r="E281">
        <f>E280+G280/$C$2*($B281-$B280)</f>
        <v>4.4918219602271465</v>
      </c>
      <c r="F281">
        <f>F280+H280/$C$2*($B281-$B280)</f>
        <v>-12.127861051002283</v>
      </c>
      <c r="G281">
        <f t="shared" si="12"/>
        <v>-5.8092557877562649</v>
      </c>
      <c r="H281">
        <f t="shared" si="13"/>
        <v>-3.9150846967060087</v>
      </c>
      <c r="J281">
        <f>J280+L281*($B281-$B280)</f>
        <v>0</v>
      </c>
      <c r="K281">
        <f>K280+M281*($B281-$B280)</f>
        <v>28.172019985570294</v>
      </c>
      <c r="L281">
        <f>L280+N280/$C$2*($B281-$B280)</f>
        <v>0</v>
      </c>
      <c r="M281">
        <f>M280+O280/$C$2*($B281-$B280)</f>
        <v>-13.191378878343473</v>
      </c>
      <c r="N281">
        <f t="shared" si="14"/>
        <v>0</v>
      </c>
      <c r="O281">
        <f t="shared" si="15"/>
        <v>-2.1987523287993689</v>
      </c>
    </row>
    <row r="282" spans="2:15" x14ac:dyDescent="0.3">
      <c r="B282">
        <v>2.5100000000000002</v>
      </c>
      <c r="C282">
        <f>C281+E282*($B282-$B281)</f>
        <v>29.326799224332735</v>
      </c>
      <c r="D282">
        <f>D281+F282*($B282-$B281)</f>
        <v>31.303982423222493</v>
      </c>
      <c r="E282">
        <f>E281+G281/$C$2*($B282-$B281)</f>
        <v>4.4627756812883641</v>
      </c>
      <c r="F282">
        <f>F281+H281/$C$2*($B282-$B281)</f>
        <v>-12.147436474485813</v>
      </c>
      <c r="G282">
        <f t="shared" si="12"/>
        <v>-5.7754004088728532</v>
      </c>
      <c r="H282">
        <f t="shared" si="13"/>
        <v>-3.8796692928897443</v>
      </c>
      <c r="J282">
        <f>J281+L282*($B282-$B281)</f>
        <v>0</v>
      </c>
      <c r="K282">
        <f>K281+M282*($B282-$B281)</f>
        <v>28.039996259170415</v>
      </c>
      <c r="L282">
        <f>L281+N281/$C$2*($B282-$B281)</f>
        <v>0</v>
      </c>
      <c r="M282">
        <f>M281+O281/$C$2*($B282-$B281)</f>
        <v>-13.20237263998747</v>
      </c>
      <c r="N282">
        <f t="shared" si="14"/>
        <v>0</v>
      </c>
      <c r="O282">
        <f t="shared" si="15"/>
        <v>-2.1697356674910289</v>
      </c>
    </row>
    <row r="283" spans="2:15" x14ac:dyDescent="0.3">
      <c r="B283">
        <v>2.52</v>
      </c>
      <c r="C283">
        <f>C282+E283*($B283-$B282)</f>
        <v>29.371138211125174</v>
      </c>
      <c r="D283">
        <f>D282+F283*($B283-$B282)</f>
        <v>31.182314075012993</v>
      </c>
      <c r="E283">
        <f>E282+G282/$C$2*($B283-$B282)</f>
        <v>4.4338986792440007</v>
      </c>
      <c r="F283">
        <f>F282+H282/$C$2*($B283-$B282)</f>
        <v>-12.166834820950262</v>
      </c>
      <c r="G283">
        <f t="shared" si="12"/>
        <v>-5.741707513491499</v>
      </c>
      <c r="H283">
        <f t="shared" si="13"/>
        <v>-3.844473777923298</v>
      </c>
      <c r="J283">
        <f>J282+L283*($B283-$B282)</f>
        <v>0</v>
      </c>
      <c r="K283">
        <f>K282+M283*($B283-$B282)</f>
        <v>27.907864045987168</v>
      </c>
      <c r="L283">
        <f>L282+N282/$C$2*($B283-$B282)</f>
        <v>0</v>
      </c>
      <c r="M283">
        <f>M282+O282/$C$2*($B283-$B282)</f>
        <v>-13.213221318324925</v>
      </c>
      <c r="N283">
        <f t="shared" si="14"/>
        <v>0</v>
      </c>
      <c r="O283">
        <f t="shared" si="15"/>
        <v>-2.1410782392963732</v>
      </c>
    </row>
    <row r="284" spans="2:15" x14ac:dyDescent="0.3">
      <c r="B284">
        <v>2.5300000000000002</v>
      </c>
      <c r="C284">
        <f>C283+E284*($B284-$B283)</f>
        <v>29.415190112541939</v>
      </c>
      <c r="D284">
        <f>D283+F284*($B284-$B283)</f>
        <v>31.060453503114591</v>
      </c>
      <c r="E284">
        <f>E283+G283/$C$2*($B284-$B283)</f>
        <v>4.4051901416765427</v>
      </c>
      <c r="F284">
        <f>F283+H283/$C$2*($B284-$B283)</f>
        <v>-12.186057189839879</v>
      </c>
      <c r="G284">
        <f t="shared" si="12"/>
        <v>-5.7081761358060872</v>
      </c>
      <c r="H284">
        <f t="shared" si="13"/>
        <v>-3.8094986587483071</v>
      </c>
      <c r="J284">
        <f>J283+L284*($B284-$B283)</f>
        <v>0</v>
      </c>
      <c r="K284">
        <f>K283+M284*($B284-$B283)</f>
        <v>27.775624778891952</v>
      </c>
      <c r="L284">
        <f>L283+N283/$C$2*($B284-$B283)</f>
        <v>0</v>
      </c>
      <c r="M284">
        <f>M283+O283/$C$2*($B284-$B283)</f>
        <v>-13.223926709521407</v>
      </c>
      <c r="N284">
        <f t="shared" si="14"/>
        <v>0</v>
      </c>
      <c r="O284">
        <f t="shared" si="15"/>
        <v>-2.1127762381206345</v>
      </c>
    </row>
    <row r="285" spans="2:15" x14ac:dyDescent="0.3">
      <c r="B285">
        <v>2.54</v>
      </c>
      <c r="C285">
        <f>C284+E285*($B285-$B284)</f>
        <v>29.458956605151915</v>
      </c>
      <c r="D285">
        <f>D284+F285*($B285-$B284)</f>
        <v>30.938402456283256</v>
      </c>
      <c r="E285">
        <f>E284+G284/$C$2*($B285-$B284)</f>
        <v>4.3766492609975129</v>
      </c>
      <c r="F285">
        <f>F284+H284/$C$2*($B285-$B284)</f>
        <v>-12.205104683133619</v>
      </c>
      <c r="G285">
        <f t="shared" si="12"/>
        <v>-5.6748053396078308</v>
      </c>
      <c r="H285">
        <f t="shared" si="13"/>
        <v>-3.7747444001182533</v>
      </c>
      <c r="J285">
        <f>J284+L285*($B285-$B284)</f>
        <v>0</v>
      </c>
      <c r="K285">
        <f>K284+M285*($B285-$B284)</f>
        <v>27.643279872984834</v>
      </c>
      <c r="L285">
        <f>L284+N284/$C$2*($B285-$B284)</f>
        <v>0</v>
      </c>
      <c r="M285">
        <f>M284+O284/$C$2*($B285-$B284)</f>
        <v>-13.23449059071201</v>
      </c>
      <c r="N285">
        <f t="shared" si="14"/>
        <v>0</v>
      </c>
      <c r="O285">
        <f t="shared" si="15"/>
        <v>-2.0848258804355275</v>
      </c>
    </row>
    <row r="286" spans="2:15" x14ac:dyDescent="0.3">
      <c r="B286">
        <v>2.5500000000000003</v>
      </c>
      <c r="C286">
        <f>C285+E286*($B286-$B285)</f>
        <v>29.502439357494911</v>
      </c>
      <c r="D286">
        <f>D285+F286*($B286-$B285)</f>
        <v>30.816162672231911</v>
      </c>
      <c r="E286">
        <f>E285+G285/$C$2*($B286-$B285)</f>
        <v>4.3482752342994733</v>
      </c>
      <c r="F286">
        <f>F285+H285/$C$2*($B286-$B285)</f>
        <v>-12.223978405134211</v>
      </c>
      <c r="G286">
        <f t="shared" si="12"/>
        <v>-5.6415942171642603</v>
      </c>
      <c r="H286">
        <f t="shared" si="13"/>
        <v>-3.7402114251730065</v>
      </c>
      <c r="J286">
        <f>J285+L286*($B286-$B285)</f>
        <v>0</v>
      </c>
      <c r="K286">
        <f>K285+M286*($B286-$B285)</f>
        <v>27.510830725783688</v>
      </c>
      <c r="L286">
        <f>L285+N285/$C$2*($B286-$B285)</f>
        <v>0</v>
      </c>
      <c r="M286">
        <f>M285+O285/$C$2*($B286-$B285)</f>
        <v>-13.244914720114188</v>
      </c>
      <c r="N286">
        <f t="shared" si="14"/>
        <v>0</v>
      </c>
      <c r="O286">
        <f t="shared" si="15"/>
        <v>-2.0572234056902481</v>
      </c>
    </row>
    <row r="287" spans="2:15" x14ac:dyDescent="0.3">
      <c r="B287">
        <v>2.56</v>
      </c>
      <c r="C287">
        <f>C286+E287*($B287-$B286)</f>
        <v>29.545640030127046</v>
      </c>
      <c r="D287">
        <f>D286+F287*($B287-$B286)</f>
        <v>30.693735877609313</v>
      </c>
      <c r="E287">
        <f>E286+G286/$C$2*($B287-$B286)</f>
        <v>4.3200672632136525</v>
      </c>
      <c r="F287">
        <f>F286+H286/$C$2*($B287-$B286)</f>
        <v>-12.242679462260076</v>
      </c>
      <c r="G287">
        <f t="shared" si="12"/>
        <v>-5.6085418881301115</v>
      </c>
      <c r="H287">
        <f t="shared" si="13"/>
        <v>-3.705900116018622</v>
      </c>
      <c r="J287">
        <f>J286+L287*($B287-$B286)</f>
        <v>0</v>
      </c>
      <c r="K287">
        <f>K286+M287*($B287-$B286)</f>
        <v>27.378278717412265</v>
      </c>
      <c r="L287">
        <f>L286+N286/$C$2*($B287-$B286)</f>
        <v>0</v>
      </c>
      <c r="M287">
        <f>M286+O286/$C$2*($B287-$B286)</f>
        <v>-13.25520083714264</v>
      </c>
      <c r="N287">
        <f t="shared" si="14"/>
        <v>0</v>
      </c>
      <c r="O287">
        <f t="shared" si="15"/>
        <v>-2.0299650767013055</v>
      </c>
    </row>
    <row r="288" spans="2:15" x14ac:dyDescent="0.3">
      <c r="B288">
        <v>2.57</v>
      </c>
      <c r="C288">
        <f>C287+E288*($B288-$B287)</f>
        <v>29.588560275664776</v>
      </c>
      <c r="D288">
        <f>D287+F288*($B288-$B287)</f>
        <v>30.571123787980916</v>
      </c>
      <c r="E288">
        <f>E287+G287/$C$2*($B288-$B287)</f>
        <v>4.2920245537730022</v>
      </c>
      <c r="F288">
        <f>F287+H287/$C$2*($B288-$B287)</f>
        <v>-12.261208962840168</v>
      </c>
      <c r="G288">
        <f t="shared" ref="G288:G351" si="16">-$C$6*SQRT(E288^2 + F288^2)*E288</f>
        <v>-5.5756474984893742</v>
      </c>
      <c r="H288">
        <f t="shared" ref="H288:H351" si="17">-$C$2*9.8+(-$C$6*SQRT(E288^2+F288^2)*F288)</f>
        <v>-3.6718108143118187</v>
      </c>
      <c r="J288">
        <f>J287+L288*($B288-$B287)</f>
        <v>0</v>
      </c>
      <c r="K288">
        <f>K287+M288*($B288-$B287)</f>
        <v>27.245625210787004</v>
      </c>
      <c r="L288">
        <f>L287+N287/$C$2*($B288-$B287)</f>
        <v>0</v>
      </c>
      <c r="M288">
        <f>M287+O287/$C$2*($B288-$B287)</f>
        <v>-13.265350662526146</v>
      </c>
      <c r="N288">
        <f t="shared" ref="N288:N351" si="18">-$C$6*SQRT(L288^2 + M288^2)*L288</f>
        <v>0</v>
      </c>
      <c r="O288">
        <f t="shared" ref="O288:O351" si="19">-$C$2*9.8+(-$C$6*SQRT(L288^2+M288^2)*M288)</f>
        <v>-2.0030471800217136</v>
      </c>
    </row>
    <row r="289" spans="2:15" x14ac:dyDescent="0.3">
      <c r="B289">
        <v>2.58</v>
      </c>
      <c r="C289">
        <f>C288+E289*($B289-$B288)</f>
        <v>29.631201738827581</v>
      </c>
      <c r="D289">
        <f>D288+F289*($B289-$B288)</f>
        <v>30.448328107811797</v>
      </c>
      <c r="E289">
        <f>E288+G288/$C$2*($B289-$B288)</f>
        <v>4.2641463162805548</v>
      </c>
      <c r="F289">
        <f>F288+H288/$C$2*($B289-$B288)</f>
        <v>-12.279568016911728</v>
      </c>
      <c r="G289">
        <f t="shared" si="16"/>
        <v>-5.5429102195278404</v>
      </c>
      <c r="H289">
        <f t="shared" si="17"/>
        <v>-3.6379438218486779</v>
      </c>
      <c r="J289">
        <f>J288+L289*($B289-$B288)</f>
        <v>0</v>
      </c>
      <c r="K289">
        <f>K288+M289*($B289-$B288)</f>
        <v>27.112871551802737</v>
      </c>
      <c r="L289">
        <f>L288+N288/$C$2*($B289-$B288)</f>
        <v>0</v>
      </c>
      <c r="M289">
        <f>M288+O288/$C$2*($B289-$B288)</f>
        <v>-13.275365898426255</v>
      </c>
      <c r="N289">
        <f t="shared" si="18"/>
        <v>0</v>
      </c>
      <c r="O289">
        <f t="shared" si="19"/>
        <v>-1.9764660262901259</v>
      </c>
    </row>
    <row r="290" spans="2:15" x14ac:dyDescent="0.3">
      <c r="B290">
        <v>2.59</v>
      </c>
      <c r="C290">
        <f>C289+E290*($B290-$B289)</f>
        <v>29.673566056479409</v>
      </c>
      <c r="D290">
        <f>D289+F290*($B290-$B289)</f>
        <v>30.32535053045159</v>
      </c>
      <c r="E290">
        <f>E289+G289/$C$2*($B290-$B289)</f>
        <v>4.2364317651829166</v>
      </c>
      <c r="F290">
        <f>F289+H289/$C$2*($B290-$B289)</f>
        <v>-12.297757736020971</v>
      </c>
      <c r="G290">
        <f t="shared" si="16"/>
        <v>-5.5103292468354512</v>
      </c>
      <c r="H290">
        <f t="shared" si="17"/>
        <v>-3.6042994011571459</v>
      </c>
      <c r="J290">
        <f>J289+L290*($B290-$B289)</f>
        <v>0</v>
      </c>
      <c r="K290">
        <f>K289+M290*($B290-$B289)</f>
        <v>26.980019069517162</v>
      </c>
      <c r="L290">
        <f>L289+N289/$C$2*($B290-$B289)</f>
        <v>0</v>
      </c>
      <c r="M290">
        <f>M289+O289/$C$2*($B290-$B289)</f>
        <v>-13.285248228557705</v>
      </c>
      <c r="N290">
        <f t="shared" si="18"/>
        <v>0</v>
      </c>
      <c r="O290">
        <f t="shared" si="19"/>
        <v>-1.950217950560436</v>
      </c>
    </row>
    <row r="291" spans="2:15" x14ac:dyDescent="0.3">
      <c r="B291">
        <v>2.6</v>
      </c>
      <c r="C291">
        <f>C290+E291*($B291-$B290)</f>
        <v>29.715654857668898</v>
      </c>
      <c r="D291">
        <f>D290+F291*($B291-$B290)</f>
        <v>30.202192738121319</v>
      </c>
      <c r="E291">
        <f>E290+G290/$C$2*($B291-$B290)</f>
        <v>4.2088801189487386</v>
      </c>
      <c r="F291">
        <f>F290+H290/$C$2*($B291-$B290)</f>
        <v>-12.315779233026758</v>
      </c>
      <c r="G291">
        <f t="shared" si="16"/>
        <v>-5.4779037993377768</v>
      </c>
      <c r="H291">
        <f t="shared" si="17"/>
        <v>-3.5708777760927646</v>
      </c>
      <c r="J291">
        <f>J290+L291*($B291-$B290)</f>
        <v>0</v>
      </c>
      <c r="K291">
        <f>K290+M291*($B291-$B290)</f>
        <v>26.847069076334055</v>
      </c>
      <c r="L291">
        <f>L290+N290/$C$2*($B291-$B290)</f>
        <v>0</v>
      </c>
      <c r="M291">
        <f>M290+O290/$C$2*($B291-$B290)</f>
        <v>-13.294999318310508</v>
      </c>
      <c r="N291">
        <f t="shared" si="18"/>
        <v>0</v>
      </c>
      <c r="O291">
        <f t="shared" si="19"/>
        <v>-1.924299312612316</v>
      </c>
    </row>
    <row r="292" spans="2:15" x14ac:dyDescent="0.3">
      <c r="B292">
        <v>2.61</v>
      </c>
      <c r="C292">
        <f>C291+E292*($B292-$B291)</f>
        <v>29.757469763668418</v>
      </c>
      <c r="D292">
        <f>D291+F292*($B292-$B291)</f>
        <v>30.07885640190225</v>
      </c>
      <c r="E292">
        <f>E291+G291/$C$2*($B292-$B291)</f>
        <v>4.18149059995205</v>
      </c>
      <c r="F292">
        <f>F291+H291/$C$2*($B292-$B291)</f>
        <v>-12.333633621907222</v>
      </c>
      <c r="G292">
        <f t="shared" si="16"/>
        <v>-5.4456331183559943</v>
      </c>
      <c r="H292">
        <f t="shared" si="17"/>
        <v>-3.5376791324373329</v>
      </c>
      <c r="J292">
        <f>J291+L292*($B292-$B291)</f>
        <v>0</v>
      </c>
      <c r="K292">
        <f>K291+M292*($B292-$B291)</f>
        <v>26.714022868185321</v>
      </c>
      <c r="L292">
        <f>L291+N291/$C$2*($B292-$B291)</f>
        <v>0</v>
      </c>
      <c r="M292">
        <f>M291+O291/$C$2*($B292-$B291)</f>
        <v>-13.304620814873569</v>
      </c>
      <c r="N292">
        <f t="shared" si="18"/>
        <v>0</v>
      </c>
      <c r="O292">
        <f t="shared" si="19"/>
        <v>-1.8987064972432961</v>
      </c>
    </row>
    <row r="293" spans="2:15" x14ac:dyDescent="0.3">
      <c r="B293">
        <v>2.62</v>
      </c>
      <c r="C293">
        <f>C292+E293*($B293-$B292)</f>
        <v>29.79901238801202</v>
      </c>
      <c r="D293">
        <f>D292+F293*($B293-$B292)</f>
        <v>29.955343181726555</v>
      </c>
      <c r="E293">
        <f>E292+G292/$C$2*($B293-$B292)</f>
        <v>4.1542624343602697</v>
      </c>
      <c r="F293">
        <f>F292+H292/$C$2*($B293-$B292)</f>
        <v>-12.351322017569409</v>
      </c>
      <c r="G293">
        <f t="shared" si="16"/>
        <v>-5.4135164666946665</v>
      </c>
      <c r="H293">
        <f t="shared" si="17"/>
        <v>-3.5047036184999634</v>
      </c>
      <c r="J293">
        <f>J292+L293*($B293-$B292)</f>
        <v>0</v>
      </c>
      <c r="K293">
        <f>K292+M293*($B293-$B292)</f>
        <v>26.58088172471172</v>
      </c>
      <c r="L293">
        <f>L292+N292/$C$2*($B293-$B292)</f>
        <v>0</v>
      </c>
      <c r="M293">
        <f>M292+O292/$C$2*($B293-$B292)</f>
        <v>-13.314114347359785</v>
      </c>
      <c r="N293">
        <f t="shared" si="18"/>
        <v>0</v>
      </c>
      <c r="O293">
        <f t="shared" si="19"/>
        <v>-1.8734359145428314</v>
      </c>
    </row>
    <row r="294" spans="2:15" x14ac:dyDescent="0.3">
      <c r="B294">
        <v>2.63</v>
      </c>
      <c r="C294">
        <f>C293+E294*($B294-$B293)</f>
        <v>29.840284336532289</v>
      </c>
      <c r="D294">
        <f>D293+F294*($B294-$B293)</f>
        <v>29.831654726369937</v>
      </c>
      <c r="E294">
        <f>E293+G293/$C$2*($B294-$B293)</f>
        <v>4.1271948520267969</v>
      </c>
      <c r="F294">
        <f>F293+H293/$C$2*($B294-$B293)</f>
        <v>-12.368845535661908</v>
      </c>
      <c r="G294">
        <f t="shared" si="16"/>
        <v>-5.381553127756745</v>
      </c>
      <c r="H294">
        <f t="shared" si="17"/>
        <v>-3.4719513457201785</v>
      </c>
      <c r="J294">
        <f>J293+L294*($B294-$B293)</f>
        <v>0</v>
      </c>
      <c r="K294">
        <f>K293+M294*($B294-$B293)</f>
        <v>26.447646909442398</v>
      </c>
      <c r="L294">
        <f>L293+N293/$C$2*($B294-$B293)</f>
        <v>0</v>
      </c>
      <c r="M294">
        <f>M293+O293/$C$2*($B294-$B293)</f>
        <v>-13.323481526932499</v>
      </c>
      <c r="N294">
        <f t="shared" si="18"/>
        <v>0</v>
      </c>
      <c r="O294">
        <f t="shared" si="19"/>
        <v>-1.8484840001488472</v>
      </c>
    </row>
    <row r="295" spans="2:15" x14ac:dyDescent="0.3">
      <c r="B295">
        <v>2.64</v>
      </c>
      <c r="C295">
        <f>C294+E295*($B295-$B294)</f>
        <v>29.88128720739617</v>
      </c>
      <c r="D295">
        <f>D294+F295*($B295-$B294)</f>
        <v>29.707792673446029</v>
      </c>
      <c r="E295">
        <f>E294+G294/$C$2*($B295-$B294)</f>
        <v>4.100287086388013</v>
      </c>
      <c r="F295">
        <f>F294+H294/$C$2*($B295-$B294)</f>
        <v>-12.386205292390509</v>
      </c>
      <c r="G295">
        <f t="shared" si="16"/>
        <v>-5.3497424046851298</v>
      </c>
      <c r="H295">
        <f t="shared" si="17"/>
        <v>-3.4394223892725826</v>
      </c>
      <c r="J295">
        <f>J294+L295*($B295-$B294)</f>
        <v>0</v>
      </c>
      <c r="K295">
        <f>K294+M295*($B295-$B294)</f>
        <v>26.314319669973063</v>
      </c>
      <c r="L295">
        <f>L294+N294/$C$2*($B295-$B294)</f>
        <v>0</v>
      </c>
      <c r="M295">
        <f>M294+O294/$C$2*($B295-$B294)</f>
        <v>-13.332723946933243</v>
      </c>
      <c r="N295">
        <f t="shared" si="18"/>
        <v>0</v>
      </c>
      <c r="O295">
        <f t="shared" si="19"/>
        <v>-1.8238472154872873</v>
      </c>
    </row>
    <row r="296" spans="2:15" x14ac:dyDescent="0.3">
      <c r="B296">
        <v>2.65</v>
      </c>
      <c r="C296">
        <f>C295+E296*($B296-$B295)</f>
        <v>29.922022591139815</v>
      </c>
      <c r="D296">
        <f>D295+F296*($B296-$B295)</f>
        <v>29.583758649402665</v>
      </c>
      <c r="E296">
        <f>E295+G295/$C$2*($B296-$B295)</f>
        <v>4.0735383743645883</v>
      </c>
      <c r="F296">
        <f>F295+H295/$C$2*($B296-$B295)</f>
        <v>-12.403402404336871</v>
      </c>
      <c r="G296">
        <f t="shared" si="16"/>
        <v>-5.3180836195301913</v>
      </c>
      <c r="H296">
        <f t="shared" si="17"/>
        <v>-3.407116788672834</v>
      </c>
      <c r="J296">
        <f>J295+L296*($B296-$B295)</f>
        <v>0</v>
      </c>
      <c r="K296">
        <f>K295+M296*($B296-$B295)</f>
        <v>26.180901238142958</v>
      </c>
      <c r="L296">
        <f>L295+N295/$C$2*($B296-$B295)</f>
        <v>0</v>
      </c>
      <c r="M296">
        <f>M295+O295/$C$2*($B296-$B295)</f>
        <v>-13.341843183010679</v>
      </c>
      <c r="N296">
        <f t="shared" si="18"/>
        <v>0</v>
      </c>
      <c r="O296">
        <f t="shared" si="19"/>
        <v>-1.799522047995147</v>
      </c>
    </row>
    <row r="297" spans="2:15" x14ac:dyDescent="0.3">
      <c r="B297">
        <v>2.66</v>
      </c>
      <c r="C297">
        <f>C296+E297*($B297-$B296)</f>
        <v>29.962492070702485</v>
      </c>
      <c r="D297">
        <f>D296+F297*($B297-$B296)</f>
        <v>29.45955426951986</v>
      </c>
      <c r="E297">
        <f>E296+G296/$C$2*($B297-$B296)</f>
        <v>4.046947956266937</v>
      </c>
      <c r="F297">
        <f>F296+H296/$C$2*($B297-$B296)</f>
        <v>-12.420437988280236</v>
      </c>
      <c r="G297">
        <f t="shared" si="16"/>
        <v>-5.2865761124426438</v>
      </c>
      <c r="H297">
        <f t="shared" si="17"/>
        <v>-3.375034548384388</v>
      </c>
      <c r="J297">
        <f>J296+L297*($B297-$B296)</f>
        <v>0</v>
      </c>
      <c r="K297">
        <f>K296+M297*($B297-$B296)</f>
        <v>26.047392830210448</v>
      </c>
      <c r="L297">
        <f>L296+N296/$C$2*($B297-$B296)</f>
        <v>0</v>
      </c>
      <c r="M297">
        <f>M296+O296/$C$2*($B297-$B296)</f>
        <v>-13.350840793250656</v>
      </c>
      <c r="N297">
        <f t="shared" si="18"/>
        <v>0</v>
      </c>
      <c r="O297">
        <f t="shared" si="19"/>
        <v>-1.775505011327418</v>
      </c>
    </row>
    <row r="298" spans="2:15" x14ac:dyDescent="0.3">
      <c r="B298">
        <v>2.67</v>
      </c>
      <c r="C298">
        <f>C297+E298*($B298-$B297)</f>
        <v>30.002697221459531</v>
      </c>
      <c r="D298">
        <f>D297+F298*($B298-$B297)</f>
        <v>29.33518113790964</v>
      </c>
      <c r="E298">
        <f>E297+G297/$C$2*($B298-$B297)</f>
        <v>4.0205150757047248</v>
      </c>
      <c r="F298">
        <f>F297+H297/$C$2*($B298-$B297)</f>
        <v>-12.437313161022157</v>
      </c>
      <c r="G298">
        <f t="shared" si="16"/>
        <v>-5.2552192408911917</v>
      </c>
      <c r="H298">
        <f t="shared" si="17"/>
        <v>-3.3431756384258087</v>
      </c>
      <c r="J298">
        <f>J297+L298*($B298-$B297)</f>
        <v>0</v>
      </c>
      <c r="K298">
        <f>K297+M298*($B298-$B297)</f>
        <v>25.913795647027378</v>
      </c>
      <c r="L298">
        <f>L297+N297/$C$2*($B298-$B297)</f>
        <v>0</v>
      </c>
      <c r="M298">
        <f>M297+O297/$C$2*($B298-$B297)</f>
        <v>-13.359718318307293</v>
      </c>
      <c r="N298">
        <f t="shared" si="18"/>
        <v>0</v>
      </c>
      <c r="O298">
        <f t="shared" si="19"/>
        <v>-1.7517926455484556</v>
      </c>
    </row>
    <row r="299" spans="2:15" x14ac:dyDescent="0.3">
      <c r="B299">
        <v>2.68</v>
      </c>
      <c r="C299">
        <f>C298+E299*($B299-$B298)</f>
        <v>30.042639611254536</v>
      </c>
      <c r="D299">
        <f>D298+F299*($B299-$B298)</f>
        <v>29.210640847517492</v>
      </c>
      <c r="E299">
        <f>E298+G298/$C$2*($B299-$B298)</f>
        <v>3.9942389795002682</v>
      </c>
      <c r="F299">
        <f>F298+H298/$C$2*($B299-$B298)</f>
        <v>-12.454029039214287</v>
      </c>
      <c r="G299">
        <f t="shared" si="16"/>
        <v>-5.2240123789043373</v>
      </c>
      <c r="H299">
        <f t="shared" si="17"/>
        <v>-3.3115399949781192</v>
      </c>
      <c r="J299">
        <f>J298+L299*($B299-$B298)</f>
        <v>0</v>
      </c>
      <c r="K299">
        <f>K298+M299*($B299-$B298)</f>
        <v>25.780110874212024</v>
      </c>
      <c r="L299">
        <f>L298+N298/$C$2*($B299-$B298)</f>
        <v>0</v>
      </c>
      <c r="M299">
        <f>M298+O298/$C$2*($B299-$B298)</f>
        <v>-13.368477281535036</v>
      </c>
      <c r="N299">
        <f t="shared" si="18"/>
        <v>0</v>
      </c>
      <c r="O299">
        <f t="shared" si="19"/>
        <v>-1.7283815173081614</v>
      </c>
    </row>
    <row r="300" spans="2:15" x14ac:dyDescent="0.3">
      <c r="B300">
        <v>2.69</v>
      </c>
      <c r="C300">
        <f>C299+E300*($B300-$B299)</f>
        <v>30.082320800430594</v>
      </c>
      <c r="D300">
        <f>D299+F300*($B300-$B299)</f>
        <v>29.085934980125604</v>
      </c>
      <c r="E300">
        <f>E299+G299/$C$2*($B300-$B299)</f>
        <v>3.968118917605747</v>
      </c>
      <c r="F300">
        <f>F299+H299/$C$2*($B300-$B299)</f>
        <v>-12.470586739189178</v>
      </c>
      <c r="G300">
        <f t="shared" si="16"/>
        <v>-5.1929549163358217</v>
      </c>
      <c r="H300">
        <f t="shared" si="17"/>
        <v>-3.2801275209920746</v>
      </c>
      <c r="J300">
        <f>J299+L300*($B300-$B299)</f>
        <v>0</v>
      </c>
      <c r="K300">
        <f>K299+M300*($B300-$B299)</f>
        <v>25.646339682320811</v>
      </c>
      <c r="L300">
        <f>L299+N299/$C$2*($B300-$B299)</f>
        <v>0</v>
      </c>
      <c r="M300">
        <f>M299+O299/$C$2*($B300-$B299)</f>
        <v>-13.377119189121576</v>
      </c>
      <c r="N300">
        <f t="shared" si="18"/>
        <v>0</v>
      </c>
      <c r="O300">
        <f t="shared" si="19"/>
        <v>-1.7052682200035321</v>
      </c>
    </row>
    <row r="301" spans="2:15" x14ac:dyDescent="0.3">
      <c r="B301">
        <v>2.7</v>
      </c>
      <c r="C301">
        <f>C300+E301*($B301-$B300)</f>
        <v>30.121742341860834</v>
      </c>
      <c r="D301">
        <f>D300+F301*($B301-$B300)</f>
        <v>28.961065106357658</v>
      </c>
      <c r="E301">
        <f>E300+G300/$C$2*($B301-$B300)</f>
        <v>3.9421541430240672</v>
      </c>
      <c r="F301">
        <f>F300+H300/$C$2*($B301-$B300)</f>
        <v>-12.486987376794138</v>
      </c>
      <c r="G301">
        <f t="shared" si="16"/>
        <v>-5.1620462581530857</v>
      </c>
      <c r="H301">
        <f t="shared" si="17"/>
        <v>-3.2489380867947801</v>
      </c>
      <c r="J301">
        <f>J300+L301*($B301-$B300)</f>
        <v>0</v>
      </c>
      <c r="K301">
        <f>K300+M301*($B301-$B300)</f>
        <v>25.512483227018592</v>
      </c>
      <c r="L301">
        <f>L300+N300/$C$2*($B301-$B300)</f>
        <v>0</v>
      </c>
      <c r="M301">
        <f>M300+O300/$C$2*($B301-$B300)</f>
        <v>-13.385645530221593</v>
      </c>
      <c r="N301">
        <f t="shared" si="18"/>
        <v>0</v>
      </c>
      <c r="O301">
        <f t="shared" si="19"/>
        <v>-1.6824493739258664</v>
      </c>
    </row>
    <row r="302" spans="2:15" x14ac:dyDescent="0.3">
      <c r="B302">
        <v>2.71</v>
      </c>
      <c r="C302">
        <f>C301+E302*($B302-$B301)</f>
        <v>30.160905780978165</v>
      </c>
      <c r="D302">
        <f>D301+F302*($B302-$B301)</f>
        <v>28.836032785685379</v>
      </c>
      <c r="E302">
        <f>E301+G301/$C$2*($B302-$B301)</f>
        <v>3.9163439117333021</v>
      </c>
      <c r="F302">
        <f>F301+H301/$C$2*($B302-$B301)</f>
        <v>-12.503232067228112</v>
      </c>
      <c r="G302">
        <f t="shared" si="16"/>
        <v>-5.1312858237482564</v>
      </c>
      <c r="H302">
        <f t="shared" si="17"/>
        <v>-3.2179715306955252</v>
      </c>
      <c r="J302">
        <f>J301+L302*($B302-$B301)</f>
        <v>0</v>
      </c>
      <c r="K302">
        <f>K301+M302*($B302-$B301)</f>
        <v>25.378542649247681</v>
      </c>
      <c r="L302">
        <f>L301+N301/$C$2*($B302-$B301)</f>
        <v>0</v>
      </c>
      <c r="M302">
        <f>M301+O301/$C$2*($B302-$B301)</f>
        <v>-13.394057777091222</v>
      </c>
      <c r="N302">
        <f t="shared" si="18"/>
        <v>0</v>
      </c>
      <c r="O302">
        <f t="shared" si="19"/>
        <v>-1.6599216263942189</v>
      </c>
    </row>
    <row r="303" spans="2:15" x14ac:dyDescent="0.3">
      <c r="B303">
        <v>2.72</v>
      </c>
      <c r="C303">
        <f>C302+E303*($B303-$B302)</f>
        <v>30.199812655804312</v>
      </c>
      <c r="D303">
        <f>D302+F303*($B303-$B302)</f>
        <v>28.710839566436562</v>
      </c>
      <c r="E303">
        <f>E302+G302/$C$2*($B303-$B302)</f>
        <v>3.8906874826145601</v>
      </c>
      <c r="F303">
        <f>F302+H302/$C$2*($B303-$B302)</f>
        <v>-12.51932192488159</v>
      </c>
      <c r="G303">
        <f t="shared" si="16"/>
        <v>-5.1006730462710532</v>
      </c>
      <c r="H303">
        <f t="shared" si="17"/>
        <v>-3.1872276595904907</v>
      </c>
      <c r="J303">
        <f>J302+L303*($B303-$B302)</f>
        <v>0</v>
      </c>
      <c r="K303">
        <f>K302+M303*($B303-$B302)</f>
        <v>25.244519075395445</v>
      </c>
      <c r="L303">
        <f>L302+N302/$C$2*($B303-$B302)</f>
        <v>0</v>
      </c>
      <c r="M303">
        <f>M302+O302/$C$2*($B303-$B302)</f>
        <v>-13.402357385223192</v>
      </c>
      <c r="N303">
        <f t="shared" si="18"/>
        <v>0</v>
      </c>
      <c r="O303">
        <f t="shared" si="19"/>
        <v>-1.6376816518753365</v>
      </c>
    </row>
    <row r="304" spans="2:15" x14ac:dyDescent="0.3">
      <c r="B304">
        <v>2.73</v>
      </c>
      <c r="C304">
        <f>C303+E304*($B304-$B303)</f>
        <v>30.238464496978143</v>
      </c>
      <c r="D304">
        <f>D303+F304*($B304-$B303)</f>
        <v>28.585486985804771</v>
      </c>
      <c r="E304">
        <f>E303+G303/$C$2*($B304-$B303)</f>
        <v>3.8651841173832056</v>
      </c>
      <c r="F304">
        <f>F303+H303/$C$2*($B304-$B303)</f>
        <v>-12.535258063179542</v>
      </c>
      <c r="G304">
        <f t="shared" si="16"/>
        <v>-5.0702073719831571</v>
      </c>
      <c r="H304">
        <f t="shared" si="17"/>
        <v>-3.1567062495659499</v>
      </c>
      <c r="J304">
        <f>J303+L304*($B304-$B303)</f>
        <v>0</v>
      </c>
      <c r="K304">
        <f>K303+M304*($B304-$B303)</f>
        <v>25.110413617460623</v>
      </c>
      <c r="L304">
        <f>L303+N303/$C$2*($B304-$B303)</f>
        <v>0</v>
      </c>
      <c r="M304">
        <f>M303+O303/$C$2*($B304-$B303)</f>
        <v>-13.410545793482569</v>
      </c>
      <c r="N304">
        <f t="shared" si="18"/>
        <v>0</v>
      </c>
      <c r="O304">
        <f t="shared" si="19"/>
        <v>-1.6157261520906943</v>
      </c>
    </row>
    <row r="305" spans="2:15" x14ac:dyDescent="0.3">
      <c r="B305">
        <v>2.74</v>
      </c>
      <c r="C305">
        <f>C304+E305*($B305-$B304)</f>
        <v>30.276862827783376</v>
      </c>
      <c r="D305">
        <f>D304+F305*($B305-$B304)</f>
        <v>28.459976569860494</v>
      </c>
      <c r="E305">
        <f>E304+G304/$C$2*($B305-$B304)</f>
        <v>3.839833080523289</v>
      </c>
      <c r="F305">
        <f>F304+H304/$C$2*($B305-$B304)</f>
        <v>-12.551041594427373</v>
      </c>
      <c r="G305">
        <f t="shared" si="16"/>
        <v>-5.0398882596334396</v>
      </c>
      <c r="H305">
        <f t="shared" si="17"/>
        <v>-3.1264070464997857</v>
      </c>
      <c r="J305">
        <f>J304+L305*($B305-$B304)</f>
        <v>0</v>
      </c>
      <c r="K305">
        <f>K304+M305*($B305-$B304)</f>
        <v>24.97622737321819</v>
      </c>
      <c r="L305">
        <f>L304+N304/$C$2*($B305-$B304)</f>
        <v>0</v>
      </c>
      <c r="M305">
        <f>M304+O304/$C$2*($B305-$B304)</f>
        <v>-13.418624424243022</v>
      </c>
      <c r="N305">
        <f t="shared" si="18"/>
        <v>0</v>
      </c>
      <c r="O305">
        <f t="shared" si="19"/>
        <v>-1.594051856110859</v>
      </c>
    </row>
    <row r="306" spans="2:15" x14ac:dyDescent="0.3">
      <c r="B306">
        <v>2.75</v>
      </c>
      <c r="C306">
        <f>C305+E306*($B306-$B305)</f>
        <v>30.315009164175628</v>
      </c>
      <c r="D306">
        <f>D305+F306*($B306-$B305)</f>
        <v>28.334309833563896</v>
      </c>
      <c r="E306">
        <f>E305+G305/$C$2*($B306-$B305)</f>
        <v>3.8146336392251223</v>
      </c>
      <c r="F306">
        <f>F305+H305/$C$2*($B306-$B305)</f>
        <v>-12.566673629659871</v>
      </c>
      <c r="G306">
        <f t="shared" si="16"/>
        <v>-5.009715179853627</v>
      </c>
      <c r="H306">
        <f t="shared" si="17"/>
        <v>-3.0963297666609861</v>
      </c>
      <c r="J306">
        <f>J305+L306*($B306-$B305)</f>
        <v>0</v>
      </c>
      <c r="K306">
        <f>K305+M306*($B306-$B305)</f>
        <v>24.841961426382959</v>
      </c>
      <c r="L306">
        <f>L305+N305/$C$2*($B306-$B305)</f>
        <v>0</v>
      </c>
      <c r="M306">
        <f>M305+O305/$C$2*($B306-$B305)</f>
        <v>-13.426594683523577</v>
      </c>
      <c r="N306">
        <f t="shared" si="18"/>
        <v>0</v>
      </c>
      <c r="O306">
        <f t="shared" si="19"/>
        <v>-1.5726555204376425</v>
      </c>
    </row>
    <row r="307" spans="2:15" x14ac:dyDescent="0.3">
      <c r="B307">
        <v>2.7600000000000002</v>
      </c>
      <c r="C307">
        <f>C306+E307*($B307-$B306)</f>
        <v>30.352905014808886</v>
      </c>
      <c r="D307">
        <f>D306+F307*($B307-$B306)</f>
        <v>28.208488280778962</v>
      </c>
      <c r="E307">
        <f>E306+G306/$C$2*($B307-$B306)</f>
        <v>3.7895850633258537</v>
      </c>
      <c r="F307">
        <f>F306+H306/$C$2*($B307-$B306)</f>
        <v>-12.582155278493175</v>
      </c>
      <c r="G307">
        <f t="shared" si="16"/>
        <v>-4.9796876145737992</v>
      </c>
      <c r="H307">
        <f t="shared" si="17"/>
        <v>-3.0664740973069158</v>
      </c>
      <c r="J307">
        <f>J306+L307*($B307-$B306)</f>
        <v>0</v>
      </c>
      <c r="K307">
        <f>K306+M307*($B307-$B306)</f>
        <v>24.7076168467717</v>
      </c>
      <c r="L307">
        <f>L306+N306/$C$2*($B307-$B306)</f>
        <v>0</v>
      </c>
      <c r="M307">
        <f>M306+O306/$C$2*($B307-$B306)</f>
        <v>-13.434457961125766</v>
      </c>
      <c r="N307">
        <f t="shared" si="18"/>
        <v>0</v>
      </c>
      <c r="O307">
        <f t="shared" si="19"/>
        <v>-1.5515339290744521</v>
      </c>
    </row>
    <row r="308" spans="2:15" x14ac:dyDescent="0.3">
      <c r="B308">
        <v>2.77</v>
      </c>
      <c r="C308">
        <f>C307+E308*($B308-$B307)</f>
        <v>30.390551881061416</v>
      </c>
      <c r="D308">
        <f>D307+F308*($B308-$B307)</f>
        <v>28.082513404289166</v>
      </c>
      <c r="E308">
        <f>E307+G307/$C$2*($B308-$B307)</f>
        <v>3.7646866252529851</v>
      </c>
      <c r="F308">
        <f>F307+H307/$C$2*($B308-$B307)</f>
        <v>-12.59748764897971</v>
      </c>
      <c r="G308">
        <f t="shared" si="16"/>
        <v>-4.9498050564573379</v>
      </c>
      <c r="H308">
        <f t="shared" si="17"/>
        <v>-3.0368396972780189</v>
      </c>
      <c r="J308">
        <f>J307+L308*($B308-$B307)</f>
        <v>0</v>
      </c>
      <c r="K308">
        <f>K307+M308*($B308-$B307)</f>
        <v>24.573194690463993</v>
      </c>
      <c r="L308">
        <f>L307+N307/$C$2*($B308-$B307)</f>
        <v>0</v>
      </c>
      <c r="M308">
        <f>M307+O307/$C$2*($B308-$B307)</f>
        <v>-13.442215630771138</v>
      </c>
      <c r="N308">
        <f t="shared" si="18"/>
        <v>0</v>
      </c>
      <c r="O308">
        <f t="shared" si="19"/>
        <v>-1.5306838935852092</v>
      </c>
    </row>
    <row r="309" spans="2:15" x14ac:dyDescent="0.3">
      <c r="B309">
        <v>2.7800000000000002</v>
      </c>
      <c r="C309">
        <f>C308+E309*($B309-$B308)</f>
        <v>30.427951257061125</v>
      </c>
      <c r="D309">
        <f>D308+F309*($B309-$B308)</f>
        <v>27.956386685814504</v>
      </c>
      <c r="E309">
        <f>E308+G308/$C$2*($B309-$B308)</f>
        <v>3.7399375999706979</v>
      </c>
      <c r="F309">
        <f>F308+H308/$C$2*($B309-$B308)</f>
        <v>-12.6126718474661</v>
      </c>
      <c r="G309">
        <f t="shared" si="16"/>
        <v>-4.9200670083547307</v>
      </c>
      <c r="H309">
        <f t="shared" si="17"/>
        <v>-3.007426197589858</v>
      </c>
      <c r="J309">
        <f>J308+L309*($B309-$B308)</f>
        <v>0</v>
      </c>
      <c r="K309">
        <f>K308+M309*($B309-$B308)</f>
        <v>24.438695999961599</v>
      </c>
      <c r="L309">
        <f>L308+N308/$C$2*($B309-$B308)</f>
        <v>0</v>
      </c>
      <c r="M309">
        <f>M308+O308/$C$2*($B309-$B308)</f>
        <v>-13.449869050239064</v>
      </c>
      <c r="N309">
        <f t="shared" si="18"/>
        <v>0</v>
      </c>
      <c r="O309">
        <f t="shared" si="19"/>
        <v>-1.5101022531421329</v>
      </c>
    </row>
    <row r="310" spans="2:15" x14ac:dyDescent="0.3">
      <c r="B310">
        <v>2.79</v>
      </c>
      <c r="C310">
        <f>C309+E310*($B310-$B309)</f>
        <v>30.465104629710414</v>
      </c>
      <c r="D310">
        <f>D309+F310*($B310-$B309)</f>
        <v>27.830109596029967</v>
      </c>
      <c r="E310">
        <f>E309+G309/$C$2*($B310-$B309)</f>
        <v>3.7153372649289249</v>
      </c>
      <c r="F310">
        <f>F309+H309/$C$2*($B310-$B309)</f>
        <v>-12.627708978454049</v>
      </c>
      <c r="G310">
        <f t="shared" si="16"/>
        <v>-4.8904729827758642</v>
      </c>
      <c r="H310">
        <f t="shared" si="17"/>
        <v>-2.9782332020220714</v>
      </c>
      <c r="J310">
        <f>J309+L310*($B310-$B309)</f>
        <v>0</v>
      </c>
      <c r="K310">
        <f>K309+M310*($B310-$B309)</f>
        <v>24.304121804346554</v>
      </c>
      <c r="L310">
        <f>L309+N309/$C$2*($B310-$B309)</f>
        <v>0</v>
      </c>
      <c r="M310">
        <f>M309+O309/$C$2*($B310-$B309)</f>
        <v>-13.457419561504775</v>
      </c>
      <c r="N310">
        <f t="shared" si="18"/>
        <v>0</v>
      </c>
      <c r="O310">
        <f t="shared" si="19"/>
        <v>-1.4897858745628625</v>
      </c>
    </row>
    <row r="311" spans="2:15" x14ac:dyDescent="0.3">
      <c r="B311">
        <v>2.8000000000000003</v>
      </c>
      <c r="C311">
        <f>C310+E311*($B311-$B310)</f>
        <v>30.502013478710566</v>
      </c>
      <c r="D311">
        <f>D310+F311*($B311-$B310)</f>
        <v>27.703683594585321</v>
      </c>
      <c r="E311">
        <f>E310+G310/$C$2*($B311-$B310)</f>
        <v>3.6908849000150452</v>
      </c>
      <c r="F311">
        <f>F310+H310/$C$2*($B311-$B310)</f>
        <v>-12.64260014446416</v>
      </c>
      <c r="G311">
        <f t="shared" si="16"/>
        <v>-4.8610225013802379</v>
      </c>
      <c r="H311">
        <f t="shared" si="17"/>
        <v>-2.9492602877042273</v>
      </c>
      <c r="J311">
        <f>J310+L311*($B311-$B310)</f>
        <v>0</v>
      </c>
      <c r="K311">
        <f>K310+M311*($B311-$B310)</f>
        <v>24.169473119437775</v>
      </c>
      <c r="L311">
        <f>L310+N310/$C$2*($B311-$B310)</f>
        <v>0</v>
      </c>
      <c r="M311">
        <f>M310+O310/$C$2*($B311-$B310)</f>
        <v>-13.46486849087759</v>
      </c>
      <c r="N311">
        <f t="shared" si="18"/>
        <v>0</v>
      </c>
      <c r="O311">
        <f t="shared" si="19"/>
        <v>-1.4697316523371846</v>
      </c>
    </row>
    <row r="312" spans="2:15" x14ac:dyDescent="0.3">
      <c r="B312">
        <v>2.81</v>
      </c>
      <c r="C312">
        <f>C311+E312*($B312-$B311)</f>
        <v>30.538679276585647</v>
      </c>
      <c r="D312">
        <f>D311+F312*($B312-$B311)</f>
        <v>27.577110130126297</v>
      </c>
      <c r="E312">
        <f>E311+G311/$C$2*($B312-$B311)</f>
        <v>3.6665797875081445</v>
      </c>
      <c r="F312">
        <f>F311+H311/$C$2*($B312-$B311)</f>
        <v>-12.657346445902681</v>
      </c>
      <c r="G312">
        <f t="shared" si="16"/>
        <v>-4.8317150944847302</v>
      </c>
      <c r="H312">
        <f t="shared" si="17"/>
        <v>-2.9205070056982123</v>
      </c>
      <c r="J312">
        <f>J311+L312*($B312-$B311)</f>
        <v>0</v>
      </c>
      <c r="K312">
        <f>K311+M312*($B312-$B311)</f>
        <v>24.034750947946385</v>
      </c>
      <c r="L312">
        <f>L311+N311/$C$2*($B312-$B311)</f>
        <v>0</v>
      </c>
      <c r="M312">
        <f>M311+O311/$C$2*($B312-$B311)</f>
        <v>-13.472217149139276</v>
      </c>
      <c r="N312">
        <f t="shared" si="18"/>
        <v>0</v>
      </c>
      <c r="O312">
        <f t="shared" si="19"/>
        <v>-1.4499365086437628</v>
      </c>
    </row>
    <row r="313" spans="2:15" x14ac:dyDescent="0.3">
      <c r="B313">
        <v>2.82</v>
      </c>
      <c r="C313">
        <f>C312+E313*($B313-$B312)</f>
        <v>30.575103488706002</v>
      </c>
      <c r="D313">
        <f>D312+F313*($B313-$B312)</f>
        <v>27.450390640316989</v>
      </c>
      <c r="E313">
        <f>E312+G312/$C$2*($B313-$B312)</f>
        <v>3.6424212120357216</v>
      </c>
      <c r="F313">
        <f>F312+H312/$C$2*($B313-$B312)</f>
        <v>-12.671948980931171</v>
      </c>
      <c r="G313">
        <f t="shared" si="16"/>
        <v>-4.802550300588412</v>
      </c>
      <c r="H313">
        <f t="shared" si="17"/>
        <v>-2.8919728815770007</v>
      </c>
      <c r="J313">
        <f>J312+L313*($B313-$B312)</f>
        <v>0</v>
      </c>
      <c r="K313">
        <f>K312+M313*($B313-$B312)</f>
        <v>23.899956279629563</v>
      </c>
      <c r="L313">
        <f>L312+N312/$C$2*($B313-$B312)</f>
        <v>0</v>
      </c>
      <c r="M313">
        <f>M312+O312/$C$2*($B313-$B312)</f>
        <v>-13.479466831682494</v>
      </c>
      <c r="N313">
        <f t="shared" si="18"/>
        <v>0</v>
      </c>
      <c r="O313">
        <f t="shared" si="19"/>
        <v>-1.4303973933571505</v>
      </c>
    </row>
    <row r="314" spans="2:15" x14ac:dyDescent="0.3">
      <c r="B314">
        <v>2.83</v>
      </c>
      <c r="C314">
        <f>C313+E314*($B314-$B313)</f>
        <v>30.61128757331133</v>
      </c>
      <c r="D314">
        <f>D313+F314*($B314-$B313)</f>
        <v>27.323526551863594</v>
      </c>
      <c r="E314">
        <f>E313+G313/$C$2*($B314-$B313)</f>
        <v>3.6184084605327791</v>
      </c>
      <c r="F314">
        <f>F313+H313/$C$2*($B314-$B313)</f>
        <v>-12.686408845339058</v>
      </c>
      <c r="G314">
        <f t="shared" si="16"/>
        <v>-4.7735276659139805</v>
      </c>
      <c r="H314">
        <f t="shared" si="17"/>
        <v>-2.8636574159996719</v>
      </c>
      <c r="J314">
        <f>J313+L314*($B314-$B313)</f>
        <v>0</v>
      </c>
      <c r="K314">
        <f>K313+M314*($B314-$B313)</f>
        <v>23.765090091443067</v>
      </c>
      <c r="L314">
        <f>L313+N313/$C$2*($B314-$B313)</f>
        <v>0</v>
      </c>
      <c r="M314">
        <f>M313+O313/$C$2*($B314-$B313)</f>
        <v>-13.48661881864928</v>
      </c>
      <c r="N314">
        <f t="shared" si="18"/>
        <v>0</v>
      </c>
      <c r="O314">
        <f t="shared" si="19"/>
        <v>-1.4111112840455107</v>
      </c>
    </row>
    <row r="315" spans="2:15" x14ac:dyDescent="0.3">
      <c r="B315">
        <v>2.84</v>
      </c>
      <c r="C315">
        <f>C314+E315*($B315-$B314)</f>
        <v>30.64723298153336</v>
      </c>
      <c r="D315">
        <f>D314+F315*($B315-$B314)</f>
        <v>27.196519280539405</v>
      </c>
      <c r="E315">
        <f>E314+G314/$C$2*($B315-$B314)</f>
        <v>3.5945408222032098</v>
      </c>
      <c r="F315">
        <f>F314+H314/$C$2*($B315-$B314)</f>
        <v>-12.700727132419056</v>
      </c>
      <c r="G315">
        <f t="shared" si="16"/>
        <v>-4.7446467439654185</v>
      </c>
      <c r="H315">
        <f t="shared" si="17"/>
        <v>-2.835560085282399</v>
      </c>
      <c r="J315">
        <f>J314+L315*($B315-$B314)</f>
        <v>0</v>
      </c>
      <c r="K315">
        <f>K314+M315*($B315-$B314)</f>
        <v>23.630153347692374</v>
      </c>
      <c r="L315">
        <f>L314+N314/$C$2*($B315-$B314)</f>
        <v>0</v>
      </c>
      <c r="M315">
        <f>M314+O314/$C$2*($B315-$B314)</f>
        <v>-13.493674375069507</v>
      </c>
      <c r="N315">
        <f t="shared" si="18"/>
        <v>0</v>
      </c>
      <c r="O315">
        <f t="shared" si="19"/>
        <v>-1.3920751859592571</v>
      </c>
    </row>
    <row r="316" spans="2:15" x14ac:dyDescent="0.3">
      <c r="B316">
        <v>2.85</v>
      </c>
      <c r="C316">
        <f>C315+E316*($B316-$B315)</f>
        <v>30.682941157418195</v>
      </c>
      <c r="D316">
        <f>D315+F316*($B316-$B315)</f>
        <v>27.069370231210947</v>
      </c>
      <c r="E316">
        <f>E315+G315/$C$2*($B316-$B315)</f>
        <v>3.5708175884833824</v>
      </c>
      <c r="F316">
        <f>F315+H315/$C$2*($B316-$B315)</f>
        <v>-12.714904932845467</v>
      </c>
      <c r="G316">
        <f t="shared" si="16"/>
        <v>-4.7159070951013948</v>
      </c>
      <c r="H316">
        <f t="shared" si="17"/>
        <v>-2.8076803419652734</v>
      </c>
      <c r="J316">
        <f>J315+L316*($B316-$B315)</f>
        <v>0</v>
      </c>
      <c r="K316">
        <f>K315+M316*($B316-$B315)</f>
        <v>23.495147000182378</v>
      </c>
      <c r="L316">
        <f>L315+N315/$C$2*($B316-$B315)</f>
        <v>0</v>
      </c>
      <c r="M316">
        <f>M315+O315/$C$2*($B316-$B315)</f>
        <v>-13.500634750999303</v>
      </c>
      <c r="N316">
        <f t="shared" si="18"/>
        <v>0</v>
      </c>
      <c r="O316">
        <f t="shared" si="19"/>
        <v>-1.3732861320109961</v>
      </c>
    </row>
    <row r="317" spans="2:15" x14ac:dyDescent="0.3">
      <c r="B317">
        <v>2.86</v>
      </c>
      <c r="C317">
        <f>C316+E317*($B317-$B316)</f>
        <v>30.718413537948273</v>
      </c>
      <c r="D317">
        <f>D316+F317*($B317-$B316)</f>
        <v>26.942080797865398</v>
      </c>
      <c r="E317">
        <f>E316+G316/$C$2*($B317-$B316)</f>
        <v>3.547238053007876</v>
      </c>
      <c r="F317">
        <f>F316+H316/$C$2*($B317-$B316)</f>
        <v>-12.728943334555293</v>
      </c>
      <c r="G317">
        <f t="shared" si="16"/>
        <v>-4.6873082861240549</v>
      </c>
      <c r="H317">
        <f t="shared" si="17"/>
        <v>-2.7800176153748239</v>
      </c>
      <c r="J317">
        <f>J316+L317*($B317-$B316)</f>
        <v>0</v>
      </c>
      <c r="K317">
        <f>K316+M317*($B317-$B316)</f>
        <v>23.360071988365789</v>
      </c>
      <c r="L317">
        <f>L316+N316/$C$2*($B317-$B316)</f>
        <v>0</v>
      </c>
      <c r="M317">
        <f>M316+O316/$C$2*($B317-$B316)</f>
        <v>-13.507501181659359</v>
      </c>
      <c r="N317">
        <f t="shared" si="18"/>
        <v>0</v>
      </c>
      <c r="O317">
        <f t="shared" si="19"/>
        <v>-1.3547411827471016</v>
      </c>
    </row>
    <row r="318" spans="2:15" x14ac:dyDescent="0.3">
      <c r="B318">
        <v>2.87</v>
      </c>
      <c r="C318">
        <f>C317+E318*($B318-$B317)</f>
        <v>30.753651553064046</v>
      </c>
      <c r="D318">
        <f>D317+F318*($B318-$B317)</f>
        <v>26.814652363639073</v>
      </c>
      <c r="E318">
        <f>E317+G317/$C$2*($B318-$B317)</f>
        <v>3.523801511577255</v>
      </c>
      <c r="F318">
        <f>F317+H317/$C$2*($B318-$B317)</f>
        <v>-12.742843422632168</v>
      </c>
      <c r="G318">
        <f t="shared" si="16"/>
        <v>-4.6588498898827462</v>
      </c>
      <c r="H318">
        <f t="shared" si="17"/>
        <v>-2.7525713121820381</v>
      </c>
      <c r="J318">
        <f>J317+L318*($B318-$B317)</f>
        <v>0</v>
      </c>
      <c r="K318">
        <f>K317+M318*($B318-$B317)</f>
        <v>23.224929239490056</v>
      </c>
      <c r="L318">
        <f>L317+N317/$C$2*($B318-$B317)</f>
        <v>0</v>
      </c>
      <c r="M318">
        <f>M317+O317/$C$2*($B318-$B317)</f>
        <v>-13.514274887573094</v>
      </c>
      <c r="N318">
        <f t="shared" si="18"/>
        <v>0</v>
      </c>
      <c r="O318">
        <f t="shared" si="19"/>
        <v>-1.3364374263111252</v>
      </c>
    </row>
    <row r="319" spans="2:15" x14ac:dyDescent="0.3">
      <c r="B319">
        <v>2.88</v>
      </c>
      <c r="C319">
        <f>C318+E319*($B319-$B318)</f>
        <v>30.788656625685324</v>
      </c>
      <c r="D319">
        <f>D318+F319*($B319-$B318)</f>
        <v>26.687086300847145</v>
      </c>
      <c r="E319">
        <f>E318+G318/$C$2*($B319-$B318)</f>
        <v>3.5005072621278419</v>
      </c>
      <c r="F319">
        <f>F318+H318/$C$2*($B319-$B318)</f>
        <v>-12.756606279193077</v>
      </c>
      <c r="G319">
        <f t="shared" si="16"/>
        <v>-4.6305314848923205</v>
      </c>
      <c r="H319">
        <f t="shared" si="17"/>
        <v>-2.7253408169557645</v>
      </c>
      <c r="J319">
        <f>J318+L319*($B319-$B318)</f>
        <v>0</v>
      </c>
      <c r="K319">
        <f>K318+M319*($B319-$B318)</f>
        <v>23.089719668743012</v>
      </c>
      <c r="L319">
        <f>L318+N318/$C$2*($B319-$B318)</f>
        <v>0</v>
      </c>
      <c r="M319">
        <f>M318+O318/$C$2*($B319-$B318)</f>
        <v>-13.520957074704651</v>
      </c>
      <c r="N319">
        <f t="shared" si="18"/>
        <v>0</v>
      </c>
      <c r="O319">
        <f t="shared" si="19"/>
        <v>-1.3183719783994263</v>
      </c>
    </row>
    <row r="320" spans="2:15" x14ac:dyDescent="0.3">
      <c r="B320">
        <v>2.89</v>
      </c>
      <c r="C320">
        <f>C319+E320*($B320-$B319)</f>
        <v>30.823430171732358</v>
      </c>
      <c r="D320">
        <f>D319+F320*($B320-$B319)</f>
        <v>26.559383971014363</v>
      </c>
      <c r="E320">
        <f>E319+G319/$C$2*($B320-$B319)</f>
        <v>3.4773546047033799</v>
      </c>
      <c r="F320">
        <f>F319+H319/$C$2*($B320-$B319)</f>
        <v>-12.770232983277856</v>
      </c>
      <c r="G320">
        <f t="shared" si="16"/>
        <v>-4.6023526549655971</v>
      </c>
      <c r="H320">
        <f t="shared" si="17"/>
        <v>-2.6983254927113052</v>
      </c>
      <c r="J320">
        <f>J319+L320*($B320-$B319)</f>
        <v>0</v>
      </c>
      <c r="K320">
        <f>K319+M320*($B320-$B319)</f>
        <v>22.954444179397044</v>
      </c>
      <c r="L320">
        <f>L319+N319/$C$2*($B320-$B319)</f>
        <v>0</v>
      </c>
      <c r="M320">
        <f>M319+O319/$C$2*($B320-$B319)</f>
        <v>-13.527548934596648</v>
      </c>
      <c r="N320">
        <f t="shared" si="18"/>
        <v>0</v>
      </c>
      <c r="O320">
        <f t="shared" si="19"/>
        <v>-1.3005419822093067</v>
      </c>
    </row>
    <row r="321" spans="2:15" x14ac:dyDescent="0.3">
      <c r="B321">
        <v>2.9</v>
      </c>
      <c r="C321">
        <f>C320+E321*($B321-$B320)</f>
        <v>30.857973600146643</v>
      </c>
      <c r="D321">
        <f>D320+F321*($B321-$B320)</f>
        <v>26.431546724906951</v>
      </c>
      <c r="E321">
        <f>E320+G320/$C$2*($B321-$B320)</f>
        <v>3.4543428414285522</v>
      </c>
      <c r="F321">
        <f>F320+H320/$C$2*($B321-$B320)</f>
        <v>-12.783724610741412</v>
      </c>
      <c r="G321">
        <f t="shared" si="16"/>
        <v>-4.5743129888596217</v>
      </c>
      <c r="H321">
        <f t="shared" si="17"/>
        <v>-2.6715246814541302</v>
      </c>
      <c r="J321">
        <f>J320+L321*($B321-$B320)</f>
        <v>0</v>
      </c>
      <c r="K321">
        <f>K320+M321*($B321-$B320)</f>
        <v>22.819103662951971</v>
      </c>
      <c r="L321">
        <f>L320+N320/$C$2*($B321-$B320)</f>
        <v>0</v>
      </c>
      <c r="M321">
        <f>M320+O320/$C$2*($B321-$B320)</f>
        <v>-13.534051644507695</v>
      </c>
      <c r="N321">
        <f t="shared" si="18"/>
        <v>0</v>
      </c>
      <c r="O321">
        <f t="shared" si="19"/>
        <v>-1.2829446083798537</v>
      </c>
    </row>
    <row r="322" spans="2:15" x14ac:dyDescent="0.3">
      <c r="B322">
        <v>2.91</v>
      </c>
      <c r="C322">
        <f>C321+E322*($B322-$B321)</f>
        <v>30.892288312911486</v>
      </c>
      <c r="D322">
        <f>D321+F322*($B322-$B321)</f>
        <v>26.303575902565463</v>
      </c>
      <c r="E322">
        <f>E321+G321/$C$2*($B322-$B321)</f>
        <v>3.4314712764842534</v>
      </c>
      <c r="F322">
        <f>F321+H321/$C$2*($B322-$B321)</f>
        <v>-12.797082234148684</v>
      </c>
      <c r="G322">
        <f t="shared" si="16"/>
        <v>-4.5464120799353411</v>
      </c>
      <c r="H322">
        <f t="shared" si="17"/>
        <v>-2.6449377047185401</v>
      </c>
      <c r="J322">
        <f>J321+L322*($B322-$B321)</f>
        <v>0</v>
      </c>
      <c r="K322">
        <f>K321+M322*($B322-$B321)</f>
        <v>22.683698999276473</v>
      </c>
      <c r="L322">
        <f>L321+N321/$C$2*($B322-$B321)</f>
        <v>0</v>
      </c>
      <c r="M322">
        <f>M321+O321/$C$2*($B322-$B321)</f>
        <v>-13.540466367549595</v>
      </c>
      <c r="N322">
        <f t="shared" si="18"/>
        <v>0</v>
      </c>
      <c r="O322">
        <f t="shared" si="19"/>
        <v>-1.2655770549258278</v>
      </c>
    </row>
    <row r="323" spans="2:15" x14ac:dyDescent="0.3">
      <c r="B323">
        <v>2.92</v>
      </c>
      <c r="C323">
        <f>C322+E323*($B323-$B322)</f>
        <v>30.926375705072331</v>
      </c>
      <c r="D323">
        <f>D322+F323*($B323-$B322)</f>
        <v>26.175472833338741</v>
      </c>
      <c r="E323">
        <f>E322+G322/$C$2*($B323-$B322)</f>
        <v>3.4087392160845771</v>
      </c>
      <c r="F323">
        <f>F322+H322/$C$2*($B323-$B322)</f>
        <v>-12.810306922672277</v>
      </c>
      <c r="G323">
        <f t="shared" si="16"/>
        <v>-4.5186495258303268</v>
      </c>
      <c r="H323">
        <f t="shared" si="17"/>
        <v>-2.6185638641011835</v>
      </c>
      <c r="J323">
        <f>J322+L323*($B323-$B322)</f>
        <v>0</v>
      </c>
      <c r="K323">
        <f>K322+M323*($B323-$B322)</f>
        <v>22.548231056748232</v>
      </c>
      <c r="L323">
        <f>L322+N322/$C$2*($B323-$B322)</f>
        <v>0</v>
      </c>
      <c r="M323">
        <f>M322+O322/$C$2*($B323-$B322)</f>
        <v>-13.546794252824224</v>
      </c>
      <c r="N323">
        <f t="shared" si="18"/>
        <v>0</v>
      </c>
      <c r="O323">
        <f t="shared" si="19"/>
        <v>-1.2484365471648573</v>
      </c>
    </row>
    <row r="324" spans="2:15" x14ac:dyDescent="0.3">
      <c r="B324">
        <v>2.93</v>
      </c>
      <c r="C324">
        <f>C323+E324*($B324-$B323)</f>
        <v>30.960237164756887</v>
      </c>
      <c r="D324">
        <f>D323+F324*($B324-$B323)</f>
        <v>26.047238835918812</v>
      </c>
      <c r="E324">
        <f>E323+G323/$C$2*($B324-$B323)</f>
        <v>3.3861459684554251</v>
      </c>
      <c r="F324">
        <f>F323+H323/$C$2*($B324-$B323)</f>
        <v>-12.823399741992784</v>
      </c>
      <c r="G324">
        <f t="shared" si="16"/>
        <v>-4.4910249281442018</v>
      </c>
      <c r="H324">
        <f t="shared" si="17"/>
        <v>-2.592402441789293</v>
      </c>
      <c r="J324">
        <f>J323+L324*($B324-$B323)</f>
        <v>0</v>
      </c>
      <c r="K324">
        <f>K323+M324*($B324-$B323)</f>
        <v>22.41270069239263</v>
      </c>
      <c r="L324">
        <f>L323+N323/$C$2*($B324-$B323)</f>
        <v>0</v>
      </c>
      <c r="M324">
        <f>M323+O323/$C$2*($B324-$B323)</f>
        <v>-13.553036435560049</v>
      </c>
      <c r="N324">
        <f t="shared" si="18"/>
        <v>0</v>
      </c>
      <c r="O324">
        <f t="shared" si="19"/>
        <v>-1.2315203376381767</v>
      </c>
    </row>
    <row r="325" spans="2:15" x14ac:dyDescent="0.3">
      <c r="B325">
        <v>2.94</v>
      </c>
      <c r="C325">
        <f>C324+E325*($B325-$B324)</f>
        <v>30.993874073195034</v>
      </c>
      <c r="D325">
        <f>D324+F325*($B325-$B324)</f>
        <v>25.918875218376797</v>
      </c>
      <c r="E325">
        <f>E324+G324/$C$2*($B325-$B324)</f>
        <v>3.3636908438147044</v>
      </c>
      <c r="F325">
        <f>F324+H324/$C$2*($B325-$B324)</f>
        <v>-12.836361754201731</v>
      </c>
      <c r="G325">
        <f t="shared" si="16"/>
        <v>-4.4635378921364</v>
      </c>
      <c r="H325">
        <f t="shared" si="17"/>
        <v>-2.5664527010835698</v>
      </c>
      <c r="J325">
        <f>J324+L325*($B325-$B324)</f>
        <v>0</v>
      </c>
      <c r="K325">
        <f>K324+M325*($B325-$B324)</f>
        <v>22.277108752020151</v>
      </c>
      <c r="L325">
        <f>L324+N324/$C$2*($B325-$B324)</f>
        <v>0</v>
      </c>
      <c r="M325">
        <f>M324+O324/$C$2*($B325-$B324)</f>
        <v>-13.55919403724824</v>
      </c>
      <c r="N325">
        <f t="shared" si="18"/>
        <v>0</v>
      </c>
      <c r="O325">
        <f t="shared" si="19"/>
        <v>-1.2148257060251773</v>
      </c>
    </row>
    <row r="326" spans="2:15" x14ac:dyDescent="0.3">
      <c r="B326">
        <v>2.95</v>
      </c>
      <c r="C326">
        <f>C325+E326*($B326-$B325)</f>
        <v>31.027287804738574</v>
      </c>
      <c r="D326">
        <f>D325+F326*($B326-$B325)</f>
        <v>25.790383278199723</v>
      </c>
      <c r="E326">
        <f>E325+G325/$C$2*($B326-$B325)</f>
        <v>3.3413731543540219</v>
      </c>
      <c r="F326">
        <f>F325+H325/$C$2*($B326-$B325)</f>
        <v>-12.849194017707148</v>
      </c>
      <c r="G326">
        <f t="shared" si="16"/>
        <v>-4.4361880264359375</v>
      </c>
      <c r="H326">
        <f t="shared" si="17"/>
        <v>-2.5407138869155581</v>
      </c>
      <c r="J326">
        <f>J325+L326*($B326-$B325)</f>
        <v>0</v>
      </c>
      <c r="K326">
        <f>K325+M326*($B326-$B325)</f>
        <v>22.141456070362363</v>
      </c>
      <c r="L326">
        <f>L325+N325/$C$2*($B326-$B325)</f>
        <v>0</v>
      </c>
      <c r="M326">
        <f>M325+O325/$C$2*($B326-$B325)</f>
        <v>-13.565268165778367</v>
      </c>
      <c r="N326">
        <f t="shared" si="18"/>
        <v>0</v>
      </c>
      <c r="O326">
        <f t="shared" si="19"/>
        <v>-1.1983499590520026</v>
      </c>
    </row>
    <row r="327" spans="2:15" x14ac:dyDescent="0.3">
      <c r="B327">
        <v>2.96</v>
      </c>
      <c r="C327">
        <f>C326+E327*($B327-$B326)</f>
        <v>31.060479726880793</v>
      </c>
      <c r="D327">
        <f>D326+F327*($B327-$B326)</f>
        <v>25.661764302328308</v>
      </c>
      <c r="E327">
        <f>E326+G326/$C$2*($B327-$B326)</f>
        <v>3.3191922142218426</v>
      </c>
      <c r="F327">
        <f>F326+H326/$C$2*($B327-$B326)</f>
        <v>-12.861897587141726</v>
      </c>
      <c r="G327">
        <f t="shared" si="16"/>
        <v>-4.408974942762848</v>
      </c>
      <c r="H327">
        <f t="shared" si="17"/>
        <v>-2.5151852263595202</v>
      </c>
      <c r="J327">
        <f>J326+L327*($B327-$B326)</f>
        <v>0</v>
      </c>
      <c r="K327">
        <f>K326+M327*($B327-$B326)</f>
        <v>22.005743471206628</v>
      </c>
      <c r="L327">
        <f>L326+N326/$C$2*($B327-$B326)</f>
        <v>0</v>
      </c>
      <c r="M327">
        <f>M326+O326/$C$2*($B327-$B326)</f>
        <v>-13.571259915573627</v>
      </c>
      <c r="N327">
        <f t="shared" si="18"/>
        <v>0</v>
      </c>
      <c r="O327">
        <f t="shared" si="19"/>
        <v>-1.1820904303944495</v>
      </c>
    </row>
    <row r="328" spans="2:15" x14ac:dyDescent="0.3">
      <c r="B328">
        <v>2.97</v>
      </c>
      <c r="C328">
        <f>C327+E328*($B328-$B327)</f>
        <v>31.093451200275872</v>
      </c>
      <c r="D328">
        <f>D327+F328*($B328-$B327)</f>
        <v>25.53301956719557</v>
      </c>
      <c r="E328">
        <f>E327+G327/$C$2*($B328-$B327)</f>
        <v>3.2971473395080277</v>
      </c>
      <c r="F328">
        <f>F327+H327/$C$2*($B328-$B327)</f>
        <v>-12.874473513273523</v>
      </c>
      <c r="G328">
        <f t="shared" si="16"/>
        <v>-4.3818982556609489</v>
      </c>
      <c r="H328">
        <f t="shared" si="17"/>
        <v>-2.4898659291385989</v>
      </c>
      <c r="J328">
        <f>J327+L328*($B328-$B327)</f>
        <v>0</v>
      </c>
      <c r="K328">
        <f>K327+M328*($B328-$B327)</f>
        <v>21.869971767529368</v>
      </c>
      <c r="L328">
        <f>L327+N327/$C$2*($B328-$B327)</f>
        <v>0</v>
      </c>
      <c r="M328">
        <f>M327+O327/$C$2*($B328-$B327)</f>
        <v>-13.5771703677256</v>
      </c>
      <c r="N328">
        <f t="shared" si="18"/>
        <v>0</v>
      </c>
      <c r="O328">
        <f t="shared" si="19"/>
        <v>-1.1660444805753905</v>
      </c>
    </row>
    <row r="329" spans="2:15" x14ac:dyDescent="0.3">
      <c r="B329">
        <v>2.98</v>
      </c>
      <c r="C329">
        <f>C328+E329*($B329-$B328)</f>
        <v>31.126203578758169</v>
      </c>
      <c r="D329">
        <f>D328+F329*($B329-$B328)</f>
        <v>25.404150338766382</v>
      </c>
      <c r="E329">
        <f>E328+G328/$C$2*($B329-$B328)</f>
        <v>3.2752378482297235</v>
      </c>
      <c r="F329">
        <f>F328+H328/$C$2*($B329-$B328)</f>
        <v>-12.886922842919216</v>
      </c>
      <c r="G329">
        <f t="shared" si="16"/>
        <v>-4.3549575822416404</v>
      </c>
      <c r="H329">
        <f t="shared" si="17"/>
        <v>-2.4647551881252987</v>
      </c>
      <c r="J329">
        <f>J328+L329*($B329-$B328)</f>
        <v>0</v>
      </c>
      <c r="K329">
        <f>K328+M329*($B329-$B328)</f>
        <v>21.734141761628084</v>
      </c>
      <c r="L329">
        <f>L328+N328/$C$2*($B329-$B328)</f>
        <v>0</v>
      </c>
      <c r="M329">
        <f>M328+O328/$C$2*($B329-$B328)</f>
        <v>-13.583000590128476</v>
      </c>
      <c r="N329">
        <f t="shared" si="18"/>
        <v>0</v>
      </c>
      <c r="O329">
        <f t="shared" si="19"/>
        <v>-1.1502094968569452</v>
      </c>
    </row>
    <row r="330" spans="2:15" x14ac:dyDescent="0.3">
      <c r="B330">
        <v>2.99</v>
      </c>
      <c r="C330">
        <f>C329+E330*($B330-$B329)</f>
        <v>31.158738209361356</v>
      </c>
      <c r="D330">
        <f>D329+F330*($B330-$B329)</f>
        <v>25.275157872577779</v>
      </c>
      <c r="E330">
        <f>E329+G329/$C$2*($B330-$B329)</f>
        <v>3.2534630603185146</v>
      </c>
      <c r="F330">
        <f>F329+H329/$C$2*($B330-$B329)</f>
        <v>-12.899246618859843</v>
      </c>
      <c r="G330">
        <f t="shared" si="16"/>
        <v>-4.3281525419383806</v>
      </c>
      <c r="H330">
        <f t="shared" si="17"/>
        <v>-2.4398521798361728</v>
      </c>
      <c r="J330">
        <f>J329+L330*($B330-$B329)</f>
        <v>0</v>
      </c>
      <c r="K330">
        <f>K329+M330*($B330-$B329)</f>
        <v>21.598254245251955</v>
      </c>
      <c r="L330">
        <f>L329+N329/$C$2*($B330-$B329)</f>
        <v>0</v>
      </c>
      <c r="M330">
        <f>M329+O329/$C$2*($B330-$B329)</f>
        <v>-13.588751637612761</v>
      </c>
      <c r="N330">
        <f t="shared" si="18"/>
        <v>0</v>
      </c>
      <c r="O330">
        <f t="shared" si="19"/>
        <v>-1.13458289312765</v>
      </c>
    </row>
    <row r="331" spans="2:15" x14ac:dyDescent="0.3">
      <c r="B331">
        <v>3</v>
      </c>
      <c r="C331">
        <f>C330+E331*($B331-$B330)</f>
        <v>31.191056432337444</v>
      </c>
      <c r="D331">
        <f>D330+F331*($B331-$B330)</f>
        <v>25.146043413780191</v>
      </c>
      <c r="E331">
        <f>E330+G330/$C$2*($B331-$B330)</f>
        <v>3.2318222976088231</v>
      </c>
      <c r="F331">
        <f>F330+H330/$C$2*($B331-$B330)</f>
        <v>-12.911445879759023</v>
      </c>
      <c r="G331">
        <f t="shared" si="16"/>
        <v>-4.3014827562715938</v>
      </c>
      <c r="H331">
        <f t="shared" si="17"/>
        <v>-2.4151560649206019</v>
      </c>
      <c r="J331">
        <f>J330+L331*($B331-$B330)</f>
        <v>0</v>
      </c>
      <c r="K331">
        <f>K330+M331*($B331-$B330)</f>
        <v>21.462309999731172</v>
      </c>
      <c r="L331">
        <f>L330+N330/$C$2*($B331-$B330)</f>
        <v>0</v>
      </c>
      <c r="M331">
        <f>M330+O330/$C$2*($B331-$B330)</f>
        <v>-13.594424552078399</v>
      </c>
      <c r="N331">
        <f t="shared" si="18"/>
        <v>0</v>
      </c>
      <c r="O331">
        <f t="shared" si="19"/>
        <v>-1.1191621097848028</v>
      </c>
    </row>
    <row r="332" spans="2:15" x14ac:dyDescent="0.3">
      <c r="B332">
        <v>3.01</v>
      </c>
      <c r="C332">
        <f>C331+E332*($B332-$B331)</f>
        <v>31.223159581175718</v>
      </c>
      <c r="D332">
        <f>D331+F332*($B332-$B331)</f>
        <v>25.016808197179358</v>
      </c>
      <c r="E332">
        <f>E331+G331/$C$2*($B332-$B331)</f>
        <v>3.2103148838274658</v>
      </c>
      <c r="F332">
        <f>F331+H331/$C$2*($B332-$B331)</f>
        <v>-12.923521660083626</v>
      </c>
      <c r="G332">
        <f t="shared" si="16"/>
        <v>-4.2749478486236354</v>
      </c>
      <c r="H332">
        <f t="shared" si="17"/>
        <v>-2.3906659886436721</v>
      </c>
      <c r="J332">
        <f>J331+L332*($B332-$B331)</f>
        <v>0</v>
      </c>
      <c r="K332">
        <f>K331+M332*($B332-$B331)</f>
        <v>21.326309796104901</v>
      </c>
      <c r="L332">
        <f>L331+N331/$C$2*($B332-$B331)</f>
        <v>0</v>
      </c>
      <c r="M332">
        <f>M331+O331/$C$2*($B332-$B331)</f>
        <v>-13.600020362627323</v>
      </c>
      <c r="N332">
        <f t="shared" si="18"/>
        <v>0</v>
      </c>
      <c r="O332">
        <f t="shared" si="19"/>
        <v>-1.1039446136122208</v>
      </c>
    </row>
    <row r="333" spans="2:15" x14ac:dyDescent="0.3">
      <c r="B333">
        <v>3.02</v>
      </c>
      <c r="C333">
        <f>C332+E333*($B333-$B332)</f>
        <v>31.255048982621563</v>
      </c>
      <c r="D333">
        <f>D332+F333*($B333-$B332)</f>
        <v>24.887453447279086</v>
      </c>
      <c r="E333">
        <f>E332+G332/$C$2*($B333-$B332)</f>
        <v>3.1889401445843473</v>
      </c>
      <c r="F333">
        <f>F332+H332/$C$2*($B333-$B332)</f>
        <v>-12.935474990026846</v>
      </c>
      <c r="G333">
        <f t="shared" si="16"/>
        <v>-4.2485474440235809</v>
      </c>
      <c r="H333">
        <f t="shared" si="17"/>
        <v>-2.3663810813630981</v>
      </c>
      <c r="J333">
        <f>J332+L333*($B333-$B332)</f>
        <v>0</v>
      </c>
      <c r="K333">
        <f>K332+M333*($B333-$B332)</f>
        <v>21.190254395247944</v>
      </c>
      <c r="L333">
        <f>L332+N332/$C$2*($B333-$B332)</f>
        <v>0</v>
      </c>
      <c r="M333">
        <f>M332+O332/$C$2*($B333-$B332)</f>
        <v>-13.605540085695385</v>
      </c>
      <c r="N333">
        <f t="shared" si="18"/>
        <v>0</v>
      </c>
      <c r="O333">
        <f t="shared" si="19"/>
        <v>-1.0889278976536048</v>
      </c>
    </row>
    <row r="334" spans="2:15" x14ac:dyDescent="0.3">
      <c r="B334">
        <v>3.03</v>
      </c>
      <c r="C334">
        <f>C333+E334*($B334-$B333)</f>
        <v>31.286725956695204</v>
      </c>
      <c r="D334">
        <f>D333+F334*($B334-$B333)</f>
        <v>24.757980378324753</v>
      </c>
      <c r="E334">
        <f>E333+G333/$C$2*($B334-$B333)</f>
        <v>3.1676974073642299</v>
      </c>
      <c r="F334">
        <f>F333+H333/$C$2*($B334-$B333)</f>
        <v>-12.947306895433661</v>
      </c>
      <c r="G334">
        <f t="shared" si="16"/>
        <v>-4.2222811689415289</v>
      </c>
      <c r="H334">
        <f t="shared" si="17"/>
        <v>-2.3423004590000644</v>
      </c>
      <c r="J334">
        <f>J333+L334*($B334-$B333)</f>
        <v>0</v>
      </c>
      <c r="K334">
        <f>K333+M334*($B334-$B333)</f>
        <v>21.05414454799611</v>
      </c>
      <c r="L334">
        <f>L333+N333/$C$2*($B334-$B333)</f>
        <v>0</v>
      </c>
      <c r="M334">
        <f>M333+O333/$C$2*($B334-$B333)</f>
        <v>-13.610984725183652</v>
      </c>
      <c r="N334">
        <f t="shared" si="18"/>
        <v>0</v>
      </c>
      <c r="O334">
        <f t="shared" si="19"/>
        <v>-1.0741094810817309</v>
      </c>
    </row>
    <row r="335" spans="2:15" x14ac:dyDescent="0.3">
      <c r="B335">
        <v>3.04</v>
      </c>
      <c r="C335">
        <f>C334+E335*($B335-$B334)</f>
        <v>31.318191816710399</v>
      </c>
      <c r="D335">
        <f>D334+F335*($B335-$B334)</f>
        <v>24.628390194347464</v>
      </c>
      <c r="E335">
        <f>E334+G334/$C$2*($B335-$B334)</f>
        <v>3.1465860015195219</v>
      </c>
      <c r="F335">
        <f>F334+H334/$C$2*($B335-$B334)</f>
        <v>-12.959018397728661</v>
      </c>
      <c r="G335">
        <f t="shared" si="16"/>
        <v>-4.1961486510921233</v>
      </c>
      <c r="H335">
        <f t="shared" si="17"/>
        <v>-2.3184232235040163</v>
      </c>
      <c r="J335">
        <f>J334+L335*($B335-$B334)</f>
        <v>0</v>
      </c>
      <c r="K335">
        <f>K334+M335*($B335-$B334)</f>
        <v>20.917980995270216</v>
      </c>
      <c r="L335">
        <f>L334+N334/$C$2*($B335-$B334)</f>
        <v>0</v>
      </c>
      <c r="M335">
        <f>M334+O334/$C$2*($B335-$B334)</f>
        <v>-13.616355272589061</v>
      </c>
      <c r="N335">
        <f t="shared" si="18"/>
        <v>0</v>
      </c>
      <c r="O335">
        <f t="shared" si="19"/>
        <v>-1.0594869090636081</v>
      </c>
    </row>
    <row r="336" spans="2:15" x14ac:dyDescent="0.3">
      <c r="B336">
        <v>3.05</v>
      </c>
      <c r="C336">
        <f>C335+E336*($B336-$B335)</f>
        <v>31.349447869293041</v>
      </c>
      <c r="D336">
        <f>D335+F336*($B336-$B335)</f>
        <v>24.498684089209004</v>
      </c>
      <c r="E336">
        <f>E335+G335/$C$2*($B336-$B335)</f>
        <v>3.1256052582640619</v>
      </c>
      <c r="F336">
        <f>F335+H335/$C$2*($B336-$B335)</f>
        <v>-12.97061051384618</v>
      </c>
      <c r="G336">
        <f t="shared" si="16"/>
        <v>-4.1701495192470475</v>
      </c>
      <c r="H336">
        <f t="shared" si="17"/>
        <v>-2.2947484633113326</v>
      </c>
      <c r="J336">
        <f>J335+L336*($B336-$B335)</f>
        <v>0</v>
      </c>
      <c r="K336">
        <f>K335+M336*($B336-$B335)</f>
        <v>20.781764468198876</v>
      </c>
      <c r="L336">
        <f>L335+N335/$C$2*($B336-$B335)</f>
        <v>0</v>
      </c>
      <c r="M336">
        <f>M335+O335/$C$2*($B336-$B335)</f>
        <v>-13.621652707134379</v>
      </c>
      <c r="N336">
        <f t="shared" si="18"/>
        <v>0</v>
      </c>
      <c r="O336">
        <f t="shared" si="19"/>
        <v>-1.0450577526218652</v>
      </c>
    </row>
    <row r="337" spans="2:15" x14ac:dyDescent="0.3">
      <c r="B337">
        <v>3.06</v>
      </c>
      <c r="C337">
        <f>C336+E337*($B337-$B336)</f>
        <v>31.380495414399721</v>
      </c>
      <c r="D337">
        <f>D336+F337*($B337-$B336)</f>
        <v>24.368863246647372</v>
      </c>
      <c r="E337">
        <f>E336+G336/$C$2*($B337-$B336)</f>
        <v>3.104754510667826</v>
      </c>
      <c r="F337">
        <f>F336+H336/$C$2*($B337-$B336)</f>
        <v>-12.982084256162738</v>
      </c>
      <c r="G337">
        <f t="shared" si="16"/>
        <v>-4.1442834030561952</v>
      </c>
      <c r="H337">
        <f t="shared" si="17"/>
        <v>-2.2712752537978318</v>
      </c>
      <c r="J337">
        <f>J336+L337*($B337-$B336)</f>
        <v>0</v>
      </c>
      <c r="K337">
        <f>K336+M337*($B337-$B336)</f>
        <v>20.645495688239897</v>
      </c>
      <c r="L337">
        <f>L336+N336/$C$2*($B337-$B336)</f>
        <v>0</v>
      </c>
      <c r="M337">
        <f>M336+O336/$C$2*($B337-$B336)</f>
        <v>-13.626877995897487</v>
      </c>
      <c r="N337">
        <f t="shared" si="18"/>
        <v>0</v>
      </c>
      <c r="O337">
        <f t="shared" si="19"/>
        <v>-1.0308196084924894</v>
      </c>
    </row>
    <row r="338" spans="2:15" x14ac:dyDescent="0.3">
      <c r="B338">
        <v>3.07</v>
      </c>
      <c r="C338">
        <f>C337+E338*($B338-$B337)</f>
        <v>31.411335745336245</v>
      </c>
      <c r="D338">
        <f>D337+F338*($B338-$B337)</f>
        <v>24.238928840323059</v>
      </c>
      <c r="E338">
        <f>E337+G337/$C$2*($B338-$B337)</f>
        <v>3.0840330936525455</v>
      </c>
      <c r="F338">
        <f>F337+H337/$C$2*($B338-$B337)</f>
        <v>-12.993440632431726</v>
      </c>
      <c r="G338">
        <f t="shared" si="16"/>
        <v>-4.1185499328772925</v>
      </c>
      <c r="H338">
        <f t="shared" si="17"/>
        <v>-2.2480026577251131</v>
      </c>
      <c r="J338">
        <f>J337+L338*($B338-$B337)</f>
        <v>0</v>
      </c>
      <c r="K338">
        <f>K337+M338*($B338-$B337)</f>
        <v>20.5091753673005</v>
      </c>
      <c r="L338">
        <f>L337+N337/$C$2*($B338-$B337)</f>
        <v>0</v>
      </c>
      <c r="M338">
        <f>M337+O337/$C$2*($B338-$B337)</f>
        <v>-13.63203209393995</v>
      </c>
      <c r="N338">
        <f t="shared" si="18"/>
        <v>0</v>
      </c>
      <c r="O338">
        <f t="shared" si="19"/>
        <v>-1.0167700989791193</v>
      </c>
    </row>
    <row r="339" spans="2:15" x14ac:dyDescent="0.3">
      <c r="B339">
        <v>3.08</v>
      </c>
      <c r="C339">
        <f>C338+E339*($B339-$B338)</f>
        <v>31.441970148776129</v>
      </c>
      <c r="D339">
        <f>D338+F339*($B339-$B338)</f>
        <v>24.108882033865854</v>
      </c>
      <c r="E339">
        <f>E338+G338/$C$2*($B339-$B338)</f>
        <v>3.0634403439881588</v>
      </c>
      <c r="F339">
        <f>F338+H338/$C$2*($B339-$B338)</f>
        <v>-13.004680645720352</v>
      </c>
      <c r="G339">
        <f t="shared" si="16"/>
        <v>-4.0929487396136555</v>
      </c>
      <c r="H339">
        <f t="shared" si="17"/>
        <v>-2.2249297256806777</v>
      </c>
      <c r="J339">
        <f>J338+L339*($B339-$B338)</f>
        <v>0</v>
      </c>
      <c r="K339">
        <f>K338+M339*($B339-$B338)</f>
        <v>20.372804207856149</v>
      </c>
      <c r="L339">
        <f>L338+N338/$C$2*($B339-$B338)</f>
        <v>0</v>
      </c>
      <c r="M339">
        <f>M338+O338/$C$2*($B339-$B338)</f>
        <v>-13.637115944434845</v>
      </c>
      <c r="N339">
        <f t="shared" si="18"/>
        <v>0</v>
      </c>
      <c r="O339">
        <f t="shared" si="19"/>
        <v>-1.0029068718040932</v>
      </c>
    </row>
    <row r="340" spans="2:15" x14ac:dyDescent="0.3">
      <c r="B340">
        <v>3.09</v>
      </c>
      <c r="C340">
        <f>C339+E340*($B340-$B339)</f>
        <v>31.472399904779028</v>
      </c>
      <c r="D340">
        <f>D339+F340*($B340-$B339)</f>
        <v>23.978723980922368</v>
      </c>
      <c r="E340">
        <f>E339+G339/$C$2*($B340-$B339)</f>
        <v>3.0429756002900907</v>
      </c>
      <c r="F340">
        <f>F339+H339/$C$2*($B340-$B339)</f>
        <v>-13.015805294348755</v>
      </c>
      <c r="G340">
        <f t="shared" si="16"/>
        <v>-4.0674794545599067</v>
      </c>
      <c r="H340">
        <f t="shared" si="17"/>
        <v>-2.2020554965118215</v>
      </c>
      <c r="J340">
        <f>J339+L340*($B340-$B339)</f>
        <v>0</v>
      </c>
      <c r="K340">
        <f>K339+M340*($B340-$B339)</f>
        <v>20.236382903068211</v>
      </c>
      <c r="L340">
        <f>L339+N339/$C$2*($B340-$B339)</f>
        <v>0</v>
      </c>
      <c r="M340">
        <f>M339+O339/$C$2*($B340-$B339)</f>
        <v>-13.642130478793865</v>
      </c>
      <c r="N340">
        <f t="shared" si="18"/>
        <v>0</v>
      </c>
      <c r="O340">
        <f t="shared" si="19"/>
        <v>-0.98922759995634735</v>
      </c>
    </row>
    <row r="341" spans="2:15" x14ac:dyDescent="0.3">
      <c r="B341">
        <v>3.1</v>
      </c>
      <c r="C341">
        <f>C340+E341*($B341-$B340)</f>
        <v>31.502626286809203</v>
      </c>
      <c r="D341">
        <f>D340+F341*($B341-$B340)</f>
        <v>23.848455825204052</v>
      </c>
      <c r="E341">
        <f>E340+G340/$C$2*($B341-$B340)</f>
        <v>3.0226382030172907</v>
      </c>
      <c r="F341">
        <f>F340+H340/$C$2*($B341-$B340)</f>
        <v>-13.026815571831316</v>
      </c>
      <c r="G341">
        <f t="shared" si="16"/>
        <v>-4.0421417092553433</v>
      </c>
      <c r="H341">
        <f t="shared" si="17"/>
        <v>-2.1793789977532612</v>
      </c>
      <c r="J341">
        <f>J340+L341*($B341-$B340)</f>
        <v>0</v>
      </c>
      <c r="K341">
        <f>K340+M341*($B341-$B340)</f>
        <v>20.099912136900272</v>
      </c>
      <c r="L341">
        <f>L340+N340/$C$2*($B341-$B340)</f>
        <v>0</v>
      </c>
      <c r="M341">
        <f>M340+O340/$C$2*($B341-$B340)</f>
        <v>-13.647076616793647</v>
      </c>
      <c r="N341">
        <f t="shared" si="18"/>
        <v>0</v>
      </c>
      <c r="O341">
        <f t="shared" si="19"/>
        <v>-0.97572998153640711</v>
      </c>
    </row>
    <row r="342" spans="2:15" x14ac:dyDescent="0.3">
      <c r="B342">
        <v>3.11</v>
      </c>
      <c r="C342">
        <f>C341+E342*($B342-$B341)</f>
        <v>31.532650561753911</v>
      </c>
      <c r="D342">
        <f>D341+F342*($B342-$B341)</f>
        <v>23.718078700535855</v>
      </c>
      <c r="E342">
        <f>E341+G341/$C$2*($B342-$B341)</f>
        <v>3.0024274944710143</v>
      </c>
      <c r="F342">
        <f>F341+H341/$C$2*($B342-$B341)</f>
        <v>-13.037712466820082</v>
      </c>
      <c r="G342">
        <f t="shared" si="16"/>
        <v>-4.016935135344756</v>
      </c>
      <c r="H342">
        <f t="shared" si="17"/>
        <v>-2.1568992460485426</v>
      </c>
      <c r="J342">
        <f>J341+L342*($B342-$B341)</f>
        <v>0</v>
      </c>
      <c r="K342">
        <f>K341+M342*($B342-$B341)</f>
        <v>19.963392584233262</v>
      </c>
      <c r="L342">
        <f>L341+N341/$C$2*($B342-$B341)</f>
        <v>0</v>
      </c>
      <c r="M342">
        <f>M341+O341/$C$2*($B342-$B341)</f>
        <v>-13.651955266701329</v>
      </c>
      <c r="N342">
        <f t="shared" si="18"/>
        <v>0</v>
      </c>
      <c r="O342">
        <f t="shared" si="19"/>
        <v>-0.96241173959858628</v>
      </c>
    </row>
    <row r="343" spans="2:15" x14ac:dyDescent="0.3">
      <c r="B343">
        <v>3.12</v>
      </c>
      <c r="C343">
        <f>C342+E343*($B343-$B342)</f>
        <v>31.562473989941854</v>
      </c>
      <c r="D343">
        <f>D342+F343*($B343-$B342)</f>
        <v>23.58759373090535</v>
      </c>
      <c r="E343">
        <f>E342+G342/$C$2*($B343-$B342)</f>
        <v>2.9823428187942902</v>
      </c>
      <c r="F343">
        <f>F342+H342/$C$2*($B343-$B342)</f>
        <v>-13.048496963050326</v>
      </c>
      <c r="G343">
        <f t="shared" si="16"/>
        <v>-3.9918593644464471</v>
      </c>
      <c r="H343">
        <f t="shared" si="17"/>
        <v>-2.1346152475651152</v>
      </c>
      <c r="J343">
        <f>J342+L343*($B343-$B342)</f>
        <v>0</v>
      </c>
      <c r="K343">
        <f>K342+M343*($B343-$B342)</f>
        <v>19.826824910979266</v>
      </c>
      <c r="L343">
        <f>L342+N342/$C$2*($B343-$B342)</f>
        <v>0</v>
      </c>
      <c r="M343">
        <f>M342+O342/$C$2*($B343-$B342)</f>
        <v>-13.656767325399322</v>
      </c>
      <c r="N343">
        <f t="shared" si="18"/>
        <v>0</v>
      </c>
      <c r="O343">
        <f t="shared" si="19"/>
        <v>-0.94927062199054291</v>
      </c>
    </row>
    <row r="344" spans="2:15" x14ac:dyDescent="0.3">
      <c r="B344">
        <v>3.13</v>
      </c>
      <c r="C344">
        <f>C343+E344*($B344-$B343)</f>
        <v>31.592097825161574</v>
      </c>
      <c r="D344">
        <f>D343+F344*($B344-$B343)</f>
        <v>23.45700203051247</v>
      </c>
      <c r="E344">
        <f>E343+G343/$C$2*($B344-$B343)</f>
        <v>2.9623835219720585</v>
      </c>
      <c r="F344">
        <f>F343+H343/$C$2*($B344-$B343)</f>
        <v>-13.059170039288151</v>
      </c>
      <c r="G344">
        <f t="shared" si="16"/>
        <v>-3.966914028027237</v>
      </c>
      <c r="H344">
        <f t="shared" si="17"/>
        <v>-2.1125259984031892</v>
      </c>
      <c r="J344">
        <f>J343+L344*($B344-$B343)</f>
        <v>0</v>
      </c>
      <c r="K344">
        <f>K343+M344*($B344-$B343)</f>
        <v>19.690209774194177</v>
      </c>
      <c r="L344">
        <f>L343+N343/$C$2*($B344-$B343)</f>
        <v>0</v>
      </c>
      <c r="M344">
        <f>M343+O343/$C$2*($B344-$B343)</f>
        <v>-13.661513678509275</v>
      </c>
      <c r="N344">
        <f t="shared" si="18"/>
        <v>0</v>
      </c>
      <c r="O344">
        <f t="shared" si="19"/>
        <v>-0.93630440119039804</v>
      </c>
    </row>
    <row r="345" spans="2:15" x14ac:dyDescent="0.3">
      <c r="B345">
        <v>3.14</v>
      </c>
      <c r="C345">
        <f>C344+E345*($B345-$B344)</f>
        <v>31.621523314679894</v>
      </c>
      <c r="D345">
        <f>D344+F345*($B345-$B344)</f>
        <v>23.326304703819666</v>
      </c>
      <c r="E345">
        <f>E344+G344/$C$2*($B345-$B344)</f>
        <v>2.9425489518319217</v>
      </c>
      <c r="F345">
        <f>F344+H344/$C$2*($B345-$B344)</f>
        <v>-13.069732669280167</v>
      </c>
      <c r="G345">
        <f t="shared" si="16"/>
        <v>-3.9420987572842034</v>
      </c>
      <c r="H345">
        <f t="shared" si="17"/>
        <v>-2.090630484998286</v>
      </c>
      <c r="J345">
        <f>J344+L345*($B345-$B344)</f>
        <v>0</v>
      </c>
      <c r="K345">
        <f>K344+M345*($B345-$B344)</f>
        <v>19.553547822189021</v>
      </c>
      <c r="L345">
        <f>L344+N344/$C$2*($B345-$B344)</f>
        <v>0</v>
      </c>
      <c r="M345">
        <f>M344+O344/$C$2*($B345-$B344)</f>
        <v>-13.666195200515228</v>
      </c>
      <c r="N345">
        <f t="shared" si="18"/>
        <v>0</v>
      </c>
      <c r="O345">
        <f t="shared" si="19"/>
        <v>-0.92351087414145638</v>
      </c>
    </row>
    <row r="346" spans="2:15" x14ac:dyDescent="0.3">
      <c r="B346">
        <v>3.15</v>
      </c>
      <c r="C346">
        <f>C345+E346*($B346-$B345)</f>
        <v>31.650751699260347</v>
      </c>
      <c r="D346">
        <f>D345+F346*($B346-$B345)</f>
        <v>23.195502845602618</v>
      </c>
      <c r="E346">
        <f>E345+G345/$C$2*($B346-$B345)</f>
        <v>2.9228384580455011</v>
      </c>
      <c r="F346">
        <f>F345+H345/$C$2*($B346-$B345)</f>
        <v>-13.080185821705159</v>
      </c>
      <c r="G346">
        <f t="shared" si="16"/>
        <v>-3.9174131830329966</v>
      </c>
      <c r="H346">
        <f t="shared" si="17"/>
        <v>-2.0689276845174902</v>
      </c>
      <c r="J346">
        <f>J345+L346*($B346-$B345)</f>
        <v>0</v>
      </c>
      <c r="K346">
        <f>K345+M346*($B346-$B345)</f>
        <v>19.416839694640164</v>
      </c>
      <c r="L346">
        <f>L345+N345/$C$2*($B346-$B345)</f>
        <v>0</v>
      </c>
      <c r="M346">
        <f>M345+O345/$C$2*($B346-$B345)</f>
        <v>-13.670812754885935</v>
      </c>
      <c r="N346">
        <f t="shared" si="18"/>
        <v>0</v>
      </c>
      <c r="O346">
        <f t="shared" si="19"/>
        <v>-0.91088786208480599</v>
      </c>
    </row>
    <row r="347" spans="2:15" x14ac:dyDescent="0.3">
      <c r="B347">
        <v>3.16</v>
      </c>
      <c r="C347">
        <f>C346+E347*($B347-$B346)</f>
        <v>31.679784213181652</v>
      </c>
      <c r="D347">
        <f>D346+F347*($B347-$B346)</f>
        <v>23.064597541001337</v>
      </c>
      <c r="E347">
        <f>E346+G346/$C$2*($B347-$B346)</f>
        <v>2.9032513921303358</v>
      </c>
      <c r="F347">
        <f>F346+H346/$C$2*($B347-$B346)</f>
        <v>-13.090530460127747</v>
      </c>
      <c r="G347">
        <f t="shared" si="16"/>
        <v>-3.8928569356024392</v>
      </c>
      <c r="H347">
        <f t="shared" si="17"/>
        <v>-2.0474165652494918</v>
      </c>
      <c r="J347">
        <f>J346+L347*($B347-$B346)</f>
        <v>0</v>
      </c>
      <c r="K347">
        <f>K346+M347*($B347-$B346)</f>
        <v>19.280086022698196</v>
      </c>
      <c r="L347">
        <f>L346+N346/$C$2*($B347-$B346)</f>
        <v>0</v>
      </c>
      <c r="M347">
        <f>M346+O346/$C$2*($B347-$B346)</f>
        <v>-13.675367194196358</v>
      </c>
      <c r="N347">
        <f t="shared" si="18"/>
        <v>0</v>
      </c>
      <c r="O347">
        <f t="shared" si="19"/>
        <v>-0.89843321038980051</v>
      </c>
    </row>
    <row r="348" spans="2:15" x14ac:dyDescent="0.3">
      <c r="B348">
        <v>3.17</v>
      </c>
      <c r="C348">
        <f>C347+E348*($B348-$B347)</f>
        <v>31.708622084256174</v>
      </c>
      <c r="D348">
        <f>D347+F348*($B348-$B347)</f>
        <v>22.9335898655718</v>
      </c>
      <c r="E348">
        <f>E347+G347/$C$2*($B348-$B347)</f>
        <v>2.8837871074523238</v>
      </c>
      <c r="F348">
        <f>F347+H347/$C$2*($B348-$B347)</f>
        <v>-13.100767542953994</v>
      </c>
      <c r="G348">
        <f t="shared" si="16"/>
        <v>-3.8684296447352904</v>
      </c>
      <c r="H348">
        <f t="shared" si="17"/>
        <v>-2.0260960869882823</v>
      </c>
      <c r="J348">
        <f>J347+L348*($B348-$B347)</f>
        <v>0</v>
      </c>
      <c r="K348">
        <f>K347+M348*($B348-$B347)</f>
        <v>19.143287429095714</v>
      </c>
      <c r="L348">
        <f>L347+N347/$C$2*($B348-$B347)</f>
        <v>0</v>
      </c>
      <c r="M348">
        <f>M347+O347/$C$2*($B348-$B347)</f>
        <v>-13.679859360248306</v>
      </c>
      <c r="N348">
        <f t="shared" si="18"/>
        <v>0</v>
      </c>
      <c r="O348">
        <f t="shared" si="19"/>
        <v>-0.88614478838267985</v>
      </c>
    </row>
    <row r="349" spans="2:15" x14ac:dyDescent="0.3">
      <c r="B349">
        <v>3.18</v>
      </c>
      <c r="C349">
        <f>C348+E349*($B349-$B348)</f>
        <v>31.737266533848462</v>
      </c>
      <c r="D349">
        <f>D348+F349*($B349-$B348)</f>
        <v>22.802480885337907</v>
      </c>
      <c r="E349">
        <f>E348+G348/$C$2*($B349-$B348)</f>
        <v>2.8644449592286469</v>
      </c>
      <c r="F349">
        <f>F348+H348/$C$2*($B349-$B348)</f>
        <v>-13.110898023388936</v>
      </c>
      <c r="G349">
        <f t="shared" si="16"/>
        <v>-3.8441309394948915</v>
      </c>
      <c r="H349">
        <f t="shared" si="17"/>
        <v>-2.0049652014106769</v>
      </c>
      <c r="J349">
        <f>J348+L349*($B349-$B348)</f>
        <v>0</v>
      </c>
      <c r="K349">
        <f>K348+M349*($B349-$B348)</f>
        <v>19.006444528253809</v>
      </c>
      <c r="L349">
        <f>L348+N348/$C$2*($B349-$B348)</f>
        <v>0</v>
      </c>
      <c r="M349">
        <f>M348+O348/$C$2*($B349-$B348)</f>
        <v>-13.68429008419022</v>
      </c>
      <c r="N349">
        <f t="shared" si="18"/>
        <v>0</v>
      </c>
      <c r="O349">
        <f t="shared" si="19"/>
        <v>-0.87402048917332209</v>
      </c>
    </row>
    <row r="350" spans="2:15" x14ac:dyDescent="0.3">
      <c r="B350">
        <v>3.19</v>
      </c>
      <c r="C350">
        <f>C349+E350*($B350-$B349)</f>
        <v>31.765718776893774</v>
      </c>
      <c r="D350">
        <f>D349+F350*($B350-$B349)</f>
        <v>22.671271656843949</v>
      </c>
      <c r="E350">
        <f>E349+G349/$C$2*($B350-$B349)</f>
        <v>2.8452243045311727</v>
      </c>
      <c r="F350">
        <f>F349+H349/$C$2*($B350-$B349)</f>
        <v>-13.120922849395988</v>
      </c>
      <c r="G350">
        <f t="shared" si="16"/>
        <v>-3.8199604481775653</v>
      </c>
      <c r="H350">
        <f t="shared" si="17"/>
        <v>-1.9840228524475485</v>
      </c>
      <c r="J350">
        <f>J349+L350*($B350-$B349)</f>
        <v>0</v>
      </c>
      <c r="K350">
        <f>K349+M350*($B350-$B349)</f>
        <v>18.869557926387451</v>
      </c>
      <c r="L350">
        <f>L349+N349/$C$2*($B350-$B349)</f>
        <v>0</v>
      </c>
      <c r="M350">
        <f>M349+O349/$C$2*($B350-$B349)</f>
        <v>-13.688660186636087</v>
      </c>
      <c r="N350">
        <f t="shared" si="18"/>
        <v>0</v>
      </c>
      <c r="O350">
        <f t="shared" si="19"/>
        <v>-0.86205822948041089</v>
      </c>
    </row>
    <row r="351" spans="2:15" x14ac:dyDescent="0.3">
      <c r="B351">
        <v>3.2</v>
      </c>
      <c r="C351">
        <f>C350+E351*($B351-$B350)</f>
        <v>31.793980021916678</v>
      </c>
      <c r="D351">
        <f>D350+F351*($B351-$B350)</f>
        <v>22.539963227207362</v>
      </c>
      <c r="E351">
        <f>E350+G350/$C$2*($B351-$B350)</f>
        <v>2.8261245022902846</v>
      </c>
      <c r="F351">
        <f>F350+H350/$C$2*($B351-$B350)</f>
        <v>-13.130842963658226</v>
      </c>
      <c r="G351">
        <f t="shared" si="16"/>
        <v>-3.7959177982305277</v>
      </c>
      <c r="H351">
        <f t="shared" si="17"/>
        <v>-1.963267976648865</v>
      </c>
      <c r="J351">
        <f>J350+L351*($B351-$B350)</f>
        <v>0</v>
      </c>
      <c r="K351">
        <f>K350+M351*($B351-$B350)</f>
        <v>18.732628221609612</v>
      </c>
      <c r="L351">
        <f>L350+N350/$C$2*($B351-$B350)</f>
        <v>0</v>
      </c>
      <c r="M351">
        <f>M350+O350/$C$2*($B351-$B350)</f>
        <v>-13.692970477783488</v>
      </c>
      <c r="N351">
        <f t="shared" si="18"/>
        <v>0</v>
      </c>
      <c r="O351">
        <f t="shared" si="19"/>
        <v>-0.85025594945498284</v>
      </c>
    </row>
    <row r="352" spans="2:15" x14ac:dyDescent="0.3">
      <c r="B352">
        <v>3.21</v>
      </c>
      <c r="C352">
        <f>C351+E352*($B352-$B351)</f>
        <v>31.822051471049669</v>
      </c>
      <c r="D352">
        <f>D351+F352*($B352-$B351)</f>
        <v>22.408556634171951</v>
      </c>
      <c r="E352">
        <f>E351+G351/$C$2*($B352-$B351)</f>
        <v>2.8071449132991324</v>
      </c>
      <c r="F352">
        <f>F351+H351/$C$2*($B352-$B351)</f>
        <v>-13.14065930354147</v>
      </c>
      <c r="G352">
        <f t="shared" ref="G352:G415" si="20">-$C$6*SQRT(E352^2 + F352^2)*E352</f>
        <v>-3.772002616175163</v>
      </c>
      <c r="H352">
        <f t="shared" ref="H352:H415" si="21">-$C$2*9.8+(-$C$6*SQRT(E352^2+F352^2)*F352)</f>
        <v>-1.9426995035424994</v>
      </c>
      <c r="J352">
        <f>J351+L352*($B352-$B351)</f>
        <v>0</v>
      </c>
      <c r="K352">
        <f>K351+M352*($B352-$B351)</f>
        <v>18.595656004034307</v>
      </c>
      <c r="L352">
        <f>L351+N351/$C$2*($B352-$B351)</f>
        <v>0</v>
      </c>
      <c r="M352">
        <f>M351+O351/$C$2*($B352-$B351)</f>
        <v>-13.697221757530762</v>
      </c>
      <c r="N352">
        <f t="shared" ref="N352:N415" si="22">-$C$6*SQRT(L352^2 + M352^2)*L352</f>
        <v>0</v>
      </c>
      <c r="O352">
        <f t="shared" ref="O352:O415" si="23">-$C$2*9.8+(-$C$6*SQRT(L352^2+M352^2)*M352)</f>
        <v>-0.83861161250258931</v>
      </c>
    </row>
    <row r="353" spans="2:15" x14ac:dyDescent="0.3">
      <c r="B353">
        <v>3.22</v>
      </c>
      <c r="C353">
        <f>C352+E353*($B353-$B352)</f>
        <v>31.849934320051851</v>
      </c>
      <c r="D353">
        <f>D352+F353*($B353-$B352)</f>
        <v>22.277052906161355</v>
      </c>
      <c r="E353">
        <f>E352+G352/$C$2*($B353-$B352)</f>
        <v>2.7882849002182564</v>
      </c>
      <c r="F353">
        <f>F352+H352/$C$2*($B353-$B352)</f>
        <v>-13.150372801059182</v>
      </c>
      <c r="G353">
        <f t="shared" si="20"/>
        <v>-3.7482145275354406</v>
      </c>
      <c r="H353">
        <f t="shared" si="21"/>
        <v>-1.9223163559869079</v>
      </c>
      <c r="J353">
        <f>J352+L353*($B353-$B352)</f>
        <v>0</v>
      </c>
      <c r="K353">
        <f>K352+M353*($B353-$B352)</f>
        <v>18.458641855878373</v>
      </c>
      <c r="L353">
        <f>L352+N352/$C$2*($B353-$B352)</f>
        <v>0</v>
      </c>
      <c r="M353">
        <f>M352+O352/$C$2*($B353-$B352)</f>
        <v>-13.701414815593276</v>
      </c>
      <c r="N353">
        <f t="shared" si="22"/>
        <v>0</v>
      </c>
      <c r="O353">
        <f t="shared" si="23"/>
        <v>-0.82712320510410464</v>
      </c>
    </row>
    <row r="354" spans="2:15" x14ac:dyDescent="0.3">
      <c r="B354">
        <v>3.23</v>
      </c>
      <c r="C354">
        <f>C353+E354*($B354-$B353)</f>
        <v>31.877629758327657</v>
      </c>
      <c r="D354">
        <f>D353+F354*($B354-$B353)</f>
        <v>22.145453062332965</v>
      </c>
      <c r="E354">
        <f>E353+G353/$C$2*($B354-$B353)</f>
        <v>2.7695438275805797</v>
      </c>
      <c r="F354">
        <f>F353+H353/$C$2*($B354-$B353)</f>
        <v>-13.159984382839117</v>
      </c>
      <c r="G354">
        <f t="shared" si="20"/>
        <v>-3.7245531567713437</v>
      </c>
      <c r="H354">
        <f t="shared" si="21"/>
        <v>-1.9021174505176077</v>
      </c>
      <c r="J354">
        <f>J353+L354*($B354-$B353)</f>
        <v>0</v>
      </c>
      <c r="K354">
        <f>K353+M354*($B354-$B353)</f>
        <v>18.321586351562189</v>
      </c>
      <c r="L354">
        <f>L353+N353/$C$2*($B354-$B353)</f>
        <v>0</v>
      </c>
      <c r="M354">
        <f>M353+O353/$C$2*($B354-$B353)</f>
        <v>-13.705550431618796</v>
      </c>
      <c r="N354">
        <f t="shared" si="22"/>
        <v>0</v>
      </c>
      <c r="O354">
        <f t="shared" si="23"/>
        <v>-0.81578873663537976</v>
      </c>
    </row>
    <row r="355" spans="2:15" x14ac:dyDescent="0.3">
      <c r="B355">
        <v>3.24</v>
      </c>
      <c r="C355">
        <f>C354+E355*($B355-$B354)</f>
        <v>31.905138968945625</v>
      </c>
      <c r="D355">
        <f>D354+F355*($B355-$B354)</f>
        <v>22.013758112632047</v>
      </c>
      <c r="E355">
        <f>E354+G354/$C$2*($B355-$B354)</f>
        <v>2.7509210617967224</v>
      </c>
      <c r="F355">
        <f>F354+H354/$C$2*($B355-$B354)</f>
        <v>-13.169494970091705</v>
      </c>
      <c r="G355">
        <f t="shared" si="20"/>
        <v>-3.701018127217087</v>
      </c>
      <c r="H355">
        <f t="shared" si="21"/>
        <v>-1.882101697687574</v>
      </c>
      <c r="J355">
        <f>J354+L355*($B355-$B354)</f>
        <v>0</v>
      </c>
      <c r="K355">
        <f>K354+M355*($B355-$B354)</f>
        <v>18.184490057809167</v>
      </c>
      <c r="L355">
        <f>L354+N354/$C$2*($B355-$B354)</f>
        <v>0</v>
      </c>
      <c r="M355">
        <f>M354+O354/$C$2*($B355-$B354)</f>
        <v>-13.709629375301974</v>
      </c>
      <c r="N355">
        <f t="shared" si="22"/>
        <v>0</v>
      </c>
      <c r="O355">
        <f t="shared" si="23"/>
        <v>-0.80460623918571983</v>
      </c>
    </row>
    <row r="356" spans="2:15" x14ac:dyDescent="0.3">
      <c r="B356">
        <v>3.25</v>
      </c>
      <c r="C356">
        <f>C355+E356*($B356-$B355)</f>
        <v>31.932463128657229</v>
      </c>
      <c r="D356">
        <f>D355+F356*($B356-$B355)</f>
        <v>21.881969057846248</v>
      </c>
      <c r="E356">
        <f>E355+G355/$C$2*($B356-$B355)</f>
        <v>2.7324159711606373</v>
      </c>
      <c r="F356">
        <f>F355+H355/$C$2*($B356-$B355)</f>
        <v>-13.178905478580143</v>
      </c>
      <c r="G356">
        <f t="shared" si="20"/>
        <v>-3.6776090610240026</v>
      </c>
      <c r="H356">
        <f t="shared" si="21"/>
        <v>-1.8622680024015068</v>
      </c>
      <c r="J356">
        <f>J355+L356*($B356-$B355)</f>
        <v>0</v>
      </c>
      <c r="K356">
        <f>K355+M356*($B356-$B355)</f>
        <v>18.047353533744193</v>
      </c>
      <c r="L356">
        <f>L355+N355/$C$2*($B356-$B355)</f>
        <v>0</v>
      </c>
      <c r="M356">
        <f>M355+O355/$C$2*($B356-$B355)</f>
        <v>-13.713652406497902</v>
      </c>
      <c r="N356">
        <f t="shared" si="22"/>
        <v>0</v>
      </c>
      <c r="O356">
        <f t="shared" si="23"/>
        <v>-0.79357376737543106</v>
      </c>
    </row>
    <row r="357" spans="2:15" x14ac:dyDescent="0.3">
      <c r="B357">
        <v>3.26</v>
      </c>
      <c r="C357">
        <f>C356+E357*($B357-$B356)</f>
        <v>31.959603407915782</v>
      </c>
      <c r="D357">
        <f>D356+F357*($B357-$B356)</f>
        <v>21.750086889660331</v>
      </c>
      <c r="E357">
        <f>E356+G356/$C$2*($B357-$B356)</f>
        <v>2.7140279258555178</v>
      </c>
      <c r="F357">
        <f>F356+H356/$C$2*($B357-$B356)</f>
        <v>-13.188216818592151</v>
      </c>
      <c r="G357">
        <f t="shared" si="20"/>
        <v>-3.6543255791078888</v>
      </c>
      <c r="H357">
        <f t="shared" si="21"/>
        <v>-1.8426152642440492</v>
      </c>
      <c r="J357">
        <f>J356+L357*($B357-$B356)</f>
        <v>0</v>
      </c>
      <c r="K357">
        <f>K356+M357*($B357-$B356)</f>
        <v>17.910177330990848</v>
      </c>
      <c r="L357">
        <f>L356+N356/$C$2*($B357-$B356)</f>
        <v>0</v>
      </c>
      <c r="M357">
        <f>M356+O356/$C$2*($B357-$B356)</f>
        <v>-13.717620275334779</v>
      </c>
      <c r="N357">
        <f t="shared" si="22"/>
        <v>0</v>
      </c>
      <c r="O357">
        <f t="shared" si="23"/>
        <v>-0.78268939817241545</v>
      </c>
    </row>
    <row r="358" spans="2:15" x14ac:dyDescent="0.3">
      <c r="B358" s="3">
        <v>3.27</v>
      </c>
      <c r="C358" s="3">
        <f>C357+E358*($B358-$B357)</f>
        <v>31.986560970895383</v>
      </c>
      <c r="D358" s="3">
        <f>D357+F358*($B358-$B357)</f>
        <v>21.618112590711196</v>
      </c>
      <c r="E358" s="3">
        <f>E357+G357/$C$2*($B358-$B357)</f>
        <v>2.6957562979599778</v>
      </c>
      <c r="F358" s="3">
        <f>F357+H357/$C$2*($B358-$B357)</f>
        <v>-13.197429894913371</v>
      </c>
      <c r="G358">
        <f t="shared" si="20"/>
        <v>-3.6311673011006849</v>
      </c>
      <c r="H358">
        <f t="shared" si="21"/>
        <v>-1.8231423778020073</v>
      </c>
      <c r="J358" s="3">
        <f>J357+L358*($B358-$B357)</f>
        <v>0</v>
      </c>
      <c r="K358" s="3">
        <f>K357+M358*($B358-$B357)</f>
        <v>17.772961993767588</v>
      </c>
      <c r="L358" s="3">
        <f>L357+N357/$C$2*($B358-$B357)</f>
        <v>0</v>
      </c>
      <c r="M358" s="3">
        <f>M357+O357/$C$2*($B358-$B357)</f>
        <v>-13.721533722325642</v>
      </c>
      <c r="N358">
        <f t="shared" si="22"/>
        <v>0</v>
      </c>
      <c r="O358">
        <f t="shared" si="23"/>
        <v>-0.77195123070802296</v>
      </c>
    </row>
    <row r="359" spans="2:15" x14ac:dyDescent="0.3">
      <c r="B359">
        <v>3.2800000000000002</v>
      </c>
      <c r="C359">
        <f>C358+E359*($B359-$B358)</f>
        <v>32.01333697550993</v>
      </c>
      <c r="D359">
        <f>D358+F359*($B359-$B358)</f>
        <v>21.486047134643169</v>
      </c>
      <c r="E359">
        <f>E358+G358/$C$2*($B359-$B358)</f>
        <v>2.6776004614544742</v>
      </c>
      <c r="F359">
        <f>F358+H358/$C$2*($B359-$B358)</f>
        <v>-13.206545606802381</v>
      </c>
      <c r="G359">
        <f t="shared" si="20"/>
        <v>-3.6081338453063236</v>
      </c>
      <c r="H359">
        <f t="shared" si="21"/>
        <v>-1.8038482329805241</v>
      </c>
      <c r="J359">
        <f>J358+L359*($B359-$B358)</f>
        <v>0</v>
      </c>
      <c r="K359">
        <f>K358+M359*($B359-$B358)</f>
        <v>17.635708058982793</v>
      </c>
      <c r="L359">
        <f>L358+N358/$C$2*($B359-$B358)</f>
        <v>0</v>
      </c>
      <c r="M359">
        <f>M358+O358/$C$2*($B359-$B358)</f>
        <v>-13.725393478479182</v>
      </c>
      <c r="N359">
        <f t="shared" si="22"/>
        <v>0</v>
      </c>
      <c r="O359">
        <f t="shared" si="23"/>
        <v>-0.76135738609211501</v>
      </c>
    </row>
    <row r="360" spans="2:15" x14ac:dyDescent="0.3">
      <c r="B360">
        <v>3.29</v>
      </c>
      <c r="C360">
        <f>C359+E360*($B360-$B359)</f>
        <v>32.03993257343221</v>
      </c>
      <c r="D360">
        <f>D359+F360*($B360-$B359)</f>
        <v>21.353891486163498</v>
      </c>
      <c r="E360">
        <f>E359+G359/$C$2*($B360-$B359)</f>
        <v>2.659559792227943</v>
      </c>
      <c r="F360">
        <f>F359+H359/$C$2*($B360-$B359)</f>
        <v>-13.215564847967283</v>
      </c>
      <c r="G360">
        <f t="shared" si="20"/>
        <v>-3.5852248286605803</v>
      </c>
      <c r="H360">
        <f t="shared" si="21"/>
        <v>-1.7847317153133524</v>
      </c>
      <c r="J360">
        <f>J359+L360*($B360-$B359)</f>
        <v>0</v>
      </c>
      <c r="K360">
        <f>K359+M360*($B360-$B359)</f>
        <v>17.498416056328701</v>
      </c>
      <c r="L360">
        <f>L359+N359/$C$2*($B360-$B359)</f>
        <v>0</v>
      </c>
      <c r="M360">
        <f>M359+O359/$C$2*($B360-$B359)</f>
        <v>-13.729200265409643</v>
      </c>
      <c r="N360">
        <f t="shared" si="22"/>
        <v>0</v>
      </c>
      <c r="O360">
        <f t="shared" si="23"/>
        <v>-0.75090600722757728</v>
      </c>
    </row>
    <row r="361" spans="2:15" x14ac:dyDescent="0.3">
      <c r="B361">
        <v>3.3</v>
      </c>
      <c r="C361">
        <f>C360+E361*($B361-$B360)</f>
        <v>32.066348910113057</v>
      </c>
      <c r="D361">
        <f>D360+F361*($B361-$B360)</f>
        <v>21.221646601098062</v>
      </c>
      <c r="E361">
        <f>E360+G360/$C$2*($B361-$B360)</f>
        <v>2.6416336680846406</v>
      </c>
      <c r="F361">
        <f>F360+H360/$C$2*($B361-$B360)</f>
        <v>-13.22448850654385</v>
      </c>
      <c r="G361">
        <f t="shared" si="20"/>
        <v>-3.5624398666947976</v>
      </c>
      <c r="H361">
        <f t="shared" si="21"/>
        <v>-1.76579170626718</v>
      </c>
      <c r="J361">
        <f>J360+L361*($B361-$B360)</f>
        <v>0</v>
      </c>
      <c r="K361">
        <f>K360+M361*($B361-$B360)</f>
        <v>17.361086508374246</v>
      </c>
      <c r="L361">
        <f>L360+N360/$C$2*($B361-$B360)</f>
        <v>0</v>
      </c>
      <c r="M361">
        <f>M360+O360/$C$2*($B361-$B360)</f>
        <v>-13.732954795445782</v>
      </c>
      <c r="N361">
        <f t="shared" si="22"/>
        <v>0</v>
      </c>
      <c r="O361">
        <f t="shared" si="23"/>
        <v>-0.74059525862427122</v>
      </c>
    </row>
    <row r="362" spans="2:15" x14ac:dyDescent="0.3">
      <c r="B362">
        <v>3.31</v>
      </c>
      <c r="C362">
        <f>C361+E362*($B362-$B361)</f>
        <v>32.092587124800566</v>
      </c>
      <c r="D362">
        <f>D361+F362*($B362-$B361)</f>
        <v>21.089313426447308</v>
      </c>
      <c r="E362">
        <f>E361+G361/$C$2*($B362-$B361)</f>
        <v>2.6238214687511663</v>
      </c>
      <c r="F362">
        <f>F361+H361/$C$2*($B362-$B361)</f>
        <v>-13.233317465075185</v>
      </c>
      <c r="G362">
        <f t="shared" si="20"/>
        <v>-3.5397785735033289</v>
      </c>
      <c r="H362">
        <f t="shared" si="21"/>
        <v>-1.7470270835401323</v>
      </c>
      <c r="J362">
        <f>J361+L362*($B362-$B361)</f>
        <v>0</v>
      </c>
      <c r="K362">
        <f>K361+M362*($B362-$B361)</f>
        <v>17.223719930656856</v>
      </c>
      <c r="L362">
        <f>L361+N361/$C$2*($B362-$B361)</f>
        <v>0</v>
      </c>
      <c r="M362">
        <f>M361+O361/$C$2*($B362-$B361)</f>
        <v>-13.736657771738903</v>
      </c>
      <c r="N362">
        <f t="shared" si="22"/>
        <v>0</v>
      </c>
      <c r="O362">
        <f t="shared" si="23"/>
        <v>-0.7304233262125166</v>
      </c>
    </row>
    <row r="363" spans="2:15" x14ac:dyDescent="0.3">
      <c r="B363">
        <v>3.32</v>
      </c>
      <c r="C363">
        <f>C362+E363*($B363-$B362)</f>
        <v>32.118648350559404</v>
      </c>
      <c r="D363">
        <f>D362+F363*($B363-$B362)</f>
        <v>20.956892900442384</v>
      </c>
      <c r="E363">
        <f>E362+G362/$C$2*($B363-$B362)</f>
        <v>2.6061225758836501</v>
      </c>
      <c r="F363">
        <f>F362+H362/$C$2*($B363-$B362)</f>
        <v>-13.242052600492885</v>
      </c>
      <c r="G363">
        <f t="shared" si="20"/>
        <v>-3.5172405617145786</v>
      </c>
      <c r="H363">
        <f t="shared" si="21"/>
        <v>-1.7284367213543774</v>
      </c>
      <c r="J363">
        <f>J362+L363*($B363-$B362)</f>
        <v>0</v>
      </c>
      <c r="K363">
        <f>K362+M363*($B363-$B362)</f>
        <v>17.086316831773161</v>
      </c>
      <c r="L363">
        <f>L362+N362/$C$2*($B363-$B362)</f>
        <v>0</v>
      </c>
      <c r="M363">
        <f>M362+O362/$C$2*($B363-$B362)</f>
        <v>-13.740309888369966</v>
      </c>
      <c r="N363">
        <f t="shared" si="22"/>
        <v>0</v>
      </c>
      <c r="O363">
        <f t="shared" si="23"/>
        <v>-0.72038841715625423</v>
      </c>
    </row>
    <row r="364" spans="2:15" x14ac:dyDescent="0.3">
      <c r="B364">
        <v>3.33</v>
      </c>
      <c r="C364">
        <f>C363+E364*($B364-$B363)</f>
        <v>32.144533714290155</v>
      </c>
      <c r="D364">
        <f>D363+F364*($B364-$B363)</f>
        <v>20.824385952601386</v>
      </c>
      <c r="E364">
        <f>E363+G363/$C$2*($B364-$B363)</f>
        <v>2.588536373075077</v>
      </c>
      <c r="F364">
        <f>F363+H363/$C$2*($B364-$B363)</f>
        <v>-13.250694784099657</v>
      </c>
      <c r="G364">
        <f t="shared" si="20"/>
        <v>-3.4948254424654626</v>
      </c>
      <c r="H364">
        <f t="shared" si="21"/>
        <v>-1.7100194907430222</v>
      </c>
      <c r="J364">
        <f>J363+L364*($B364-$B363)</f>
        <v>0</v>
      </c>
      <c r="K364">
        <f>K363+M364*($B364-$B363)</f>
        <v>16.948877713468601</v>
      </c>
      <c r="L364">
        <f>L363+N363/$C$2*($B364-$B363)</f>
        <v>0</v>
      </c>
      <c r="M364">
        <f>M363+O363/$C$2*($B364-$B363)</f>
        <v>-13.743911830455747</v>
      </c>
      <c r="N364">
        <f t="shared" si="22"/>
        <v>0</v>
      </c>
      <c r="O364">
        <f t="shared" si="23"/>
        <v>-0.71048875966585356</v>
      </c>
    </row>
    <row r="365" spans="2:15" x14ac:dyDescent="0.3">
      <c r="B365">
        <v>3.34</v>
      </c>
      <c r="C365">
        <f>C364+E365*($B365-$B364)</f>
        <v>32.17024433674878</v>
      </c>
      <c r="D365">
        <f>D364+F365*($B365-$B364)</f>
        <v>20.691793503785856</v>
      </c>
      <c r="E365">
        <f>E364+G364/$C$2*($B365-$B364)</f>
        <v>2.5710622458627501</v>
      </c>
      <c r="F365">
        <f>F364+H364/$C$2*($B365-$B364)</f>
        <v>-13.259244881553371</v>
      </c>
      <c r="G365">
        <f t="shared" si="20"/>
        <v>-3.4725328253792114</v>
      </c>
      <c r="H365">
        <f t="shared" si="21"/>
        <v>-1.6917742598312522</v>
      </c>
      <c r="J365">
        <f>J364+L365*($B365-$B364)</f>
        <v>0</v>
      </c>
      <c r="K365">
        <f>K364+M365*($B365-$B364)</f>
        <v>16.811403070726062</v>
      </c>
      <c r="L365">
        <f>L364+N364/$C$2*($B365-$B364)</f>
        <v>0</v>
      </c>
      <c r="M365">
        <f>M364+O364/$C$2*($B365-$B364)</f>
        <v>-13.747464274254076</v>
      </c>
      <c r="N365">
        <f t="shared" si="22"/>
        <v>0</v>
      </c>
      <c r="O365">
        <f t="shared" si="23"/>
        <v>-0.70072260281078513</v>
      </c>
    </row>
    <row r="366" spans="2:15" x14ac:dyDescent="0.3">
      <c r="B366">
        <v>3.35</v>
      </c>
      <c r="C366">
        <f>C365+E366*($B366-$B365)</f>
        <v>32.195781332566142</v>
      </c>
      <c r="D366">
        <f>D365+F366*($B366-$B365)</f>
        <v>20.559116466257329</v>
      </c>
      <c r="E366">
        <f>E365+G365/$C$2*($B366-$B365)</f>
        <v>2.5536995817358537</v>
      </c>
      <c r="F366">
        <f>F365+H365/$C$2*($B366-$B365)</f>
        <v>-13.267703752852528</v>
      </c>
      <c r="G366">
        <f t="shared" si="20"/>
        <v>-3.4503623185463397</v>
      </c>
      <c r="H366">
        <f t="shared" si="21"/>
        <v>-1.6736998941117491</v>
      </c>
      <c r="J366">
        <f>J365+L366*($B366-$B365)</f>
        <v>0</v>
      </c>
      <c r="K366">
        <f>K365+M366*($B366-$B365)</f>
        <v>16.673893391853376</v>
      </c>
      <c r="L366">
        <f>L365+N365/$C$2*($B366-$B365)</f>
        <v>0</v>
      </c>
      <c r="M366">
        <f>M365+O365/$C$2*($B366-$B365)</f>
        <v>-13.75096788726813</v>
      </c>
      <c r="N366">
        <f t="shared" si="22"/>
        <v>0</v>
      </c>
      <c r="O366">
        <f t="shared" si="23"/>
        <v>-0.69108821633206574</v>
      </c>
    </row>
    <row r="367" spans="2:15" x14ac:dyDescent="0.3">
      <c r="B367">
        <v>3.36</v>
      </c>
      <c r="C367">
        <f>C366+E367*($B367-$B366)</f>
        <v>32.221145810267572</v>
      </c>
      <c r="D367">
        <f>D366+F367*($B367-$B366)</f>
        <v>20.426355743734103</v>
      </c>
      <c r="E367">
        <f>E366+G366/$C$2*($B367-$B366)</f>
        <v>2.5364477701431225</v>
      </c>
      <c r="F367">
        <f>F366+H366/$C$2*($B367-$B366)</f>
        <v>-13.276072252323086</v>
      </c>
      <c r="G367">
        <f t="shared" si="20"/>
        <v>-3.4283135285086908</v>
      </c>
      <c r="H367">
        <f t="shared" si="21"/>
        <v>-1.6557952567145264</v>
      </c>
      <c r="J367">
        <f>J366+L367*($B367-$B366)</f>
        <v>0</v>
      </c>
      <c r="K367">
        <f>K366+M367*($B367-$B366)</f>
        <v>16.53634915856988</v>
      </c>
      <c r="L367">
        <f>L366+N366/$C$2*($B367-$B366)</f>
        <v>0</v>
      </c>
      <c r="M367">
        <f>M366+O366/$C$2*($B367-$B366)</f>
        <v>-13.754423328349791</v>
      </c>
      <c r="N367">
        <f t="shared" si="22"/>
        <v>0</v>
      </c>
      <c r="O367">
        <f t="shared" si="23"/>
        <v>-0.68158389045470713</v>
      </c>
    </row>
    <row r="368" spans="2:15" x14ac:dyDescent="0.3">
      <c r="B368">
        <v>3.37</v>
      </c>
      <c r="C368">
        <f>C367+E368*($B368-$B367)</f>
        <v>32.246338872292576</v>
      </c>
      <c r="D368">
        <f>D367+F368*($B368-$B367)</f>
        <v>20.293512231448034</v>
      </c>
      <c r="E368">
        <f>E367+G367/$C$2*($B368-$B367)</f>
        <v>2.5193062025005788</v>
      </c>
      <c r="F368">
        <f>F367+H367/$C$2*($B368-$B367)</f>
        <v>-13.284351228606658</v>
      </c>
      <c r="G368">
        <f t="shared" si="20"/>
        <v>-3.4063860602464029</v>
      </c>
      <c r="H368">
        <f t="shared" si="21"/>
        <v>-1.6380592086711623</v>
      </c>
      <c r="J368">
        <f>J367+L368*($B368-$B367)</f>
        <v>0</v>
      </c>
      <c r="K368">
        <f>K367+M368*($B368-$B367)</f>
        <v>16.398770846091857</v>
      </c>
      <c r="L368">
        <f>L367+N367/$C$2*($B368-$B367)</f>
        <v>0</v>
      </c>
      <c r="M368">
        <f>M367+O367/$C$2*($B368-$B367)</f>
        <v>-13.757831247802065</v>
      </c>
      <c r="N368">
        <f t="shared" si="22"/>
        <v>0</v>
      </c>
      <c r="O368">
        <f t="shared" si="23"/>
        <v>-0.67220793570010784</v>
      </c>
    </row>
    <row r="369" spans="2:15" x14ac:dyDescent="0.3">
      <c r="B369">
        <v>3.38</v>
      </c>
      <c r="C369">
        <f>C368+E369*($B369-$B368)</f>
        <v>32.27136161501457</v>
      </c>
      <c r="D369">
        <f>D368+F369*($B369-$B368)</f>
        <v>20.160586816201537</v>
      </c>
      <c r="E369">
        <f>E368+G368/$C$2*($B369-$B368)</f>
        <v>2.5022742721993469</v>
      </c>
      <c r="F369">
        <f>F368+H368/$C$2*($B369-$B368)</f>
        <v>-13.292541524650014</v>
      </c>
      <c r="G369">
        <f t="shared" si="20"/>
        <v>-3.3845795171677171</v>
      </c>
      <c r="H369">
        <f t="shared" si="21"/>
        <v>-1.6204906091734728</v>
      </c>
      <c r="J369">
        <f>J368+L369*($B369-$B368)</f>
        <v>0</v>
      </c>
      <c r="K369">
        <f>K368+M369*($B369-$B368)</f>
        <v>16.261158923217053</v>
      </c>
      <c r="L369">
        <f>L368+N368/$C$2*($B369-$B368)</f>
        <v>0</v>
      </c>
      <c r="M369">
        <f>M368+O368/$C$2*($B369-$B368)</f>
        <v>-13.761192287480565</v>
      </c>
      <c r="N369">
        <f t="shared" si="22"/>
        <v>0</v>
      </c>
      <c r="O369">
        <f t="shared" si="23"/>
        <v>-0.66295868269854097</v>
      </c>
    </row>
    <row r="370" spans="2:15" x14ac:dyDescent="0.3">
      <c r="B370">
        <v>3.39</v>
      </c>
      <c r="C370">
        <f>C369+E370*($B370-$B369)</f>
        <v>32.296215128760707</v>
      </c>
      <c r="D370">
        <f>D369+F370*($B370-$B369)</f>
        <v>20.027580376424574</v>
      </c>
      <c r="E370">
        <f>E369+G369/$C$2*($B370-$B369)</f>
        <v>2.4853513746135079</v>
      </c>
      <c r="F370">
        <f>F369+H369/$C$2*($B370-$B369)</f>
        <v>-13.300643977695882</v>
      </c>
      <c r="G370">
        <f t="shared" si="20"/>
        <v>-3.362893501101472</v>
      </c>
      <c r="H370">
        <f t="shared" si="21"/>
        <v>-1.6030883158267422</v>
      </c>
      <c r="J370">
        <f>J369+L370*($B370-$B369)</f>
        <v>0</v>
      </c>
      <c r="K370">
        <f>K369+M370*($B370-$B369)</f>
        <v>16.123513852408109</v>
      </c>
      <c r="L370">
        <f>L369+N369/$C$2*($B370-$B369)</f>
        <v>0</v>
      </c>
      <c r="M370">
        <f>M369+O369/$C$2*($B370-$B369)</f>
        <v>-13.764507080894058</v>
      </c>
      <c r="N370">
        <f t="shared" si="22"/>
        <v>0</v>
      </c>
      <c r="O370">
        <f t="shared" si="23"/>
        <v>-0.65383448200173433</v>
      </c>
    </row>
    <row r="371" spans="2:15" x14ac:dyDescent="0.3">
      <c r="B371">
        <v>3.4</v>
      </c>
      <c r="C371">
        <f>C370+E371*($B371-$B370)</f>
        <v>32.320900497831786</v>
      </c>
      <c r="D371">
        <f>D370+F371*($B371-$B370)</f>
        <v>19.894493782231827</v>
      </c>
      <c r="E371">
        <f>E370+G370/$C$2*($B371-$B370)</f>
        <v>2.468536907108001</v>
      </c>
      <c r="F371">
        <f>F370+H370/$C$2*($B371-$B370)</f>
        <v>-13.308659419275015</v>
      </c>
      <c r="G371">
        <f t="shared" si="20"/>
        <v>-3.3413276122922055</v>
      </c>
      <c r="H371">
        <f t="shared" si="21"/>
        <v>-1.5858511848975141</v>
      </c>
      <c r="J371">
        <f>J370+L371*($B371-$B370)</f>
        <v>0</v>
      </c>
      <c r="K371">
        <f>K370+M371*($B371-$B370)</f>
        <v>15.985836089875072</v>
      </c>
      <c r="L371">
        <f>L370+N370/$C$2*($B371-$B370)</f>
        <v>0</v>
      </c>
      <c r="M371">
        <f>M370+O370/$C$2*($B371-$B370)</f>
        <v>-13.767776253304067</v>
      </c>
      <c r="N371">
        <f t="shared" si="22"/>
        <v>0</v>
      </c>
      <c r="O371">
        <f t="shared" si="23"/>
        <v>-0.64483370389566375</v>
      </c>
    </row>
    <row r="372" spans="2:15" x14ac:dyDescent="0.3">
      <c r="B372">
        <v>3.41</v>
      </c>
      <c r="C372">
        <f>C371+E372*($B372-$B371)</f>
        <v>32.345418800522253</v>
      </c>
      <c r="D372">
        <f>D371+F372*($B372-$B371)</f>
        <v>19.761327895479827</v>
      </c>
      <c r="E372">
        <f>E371+G371/$C$2*($B372-$B371)</f>
        <v>2.4518302690465394</v>
      </c>
      <c r="F372">
        <f>F371+H371/$C$2*($B372-$B371)</f>
        <v>-13.316588675199503</v>
      </c>
      <c r="G372">
        <f t="shared" si="20"/>
        <v>-3.3198814493977307</v>
      </c>
      <c r="H372">
        <f t="shared" si="21"/>
        <v>-1.5687780715559967</v>
      </c>
      <c r="J372">
        <f>J371+L372*($B372-$B371)</f>
        <v>0</v>
      </c>
      <c r="K372">
        <f>K371+M372*($B372-$B371)</f>
        <v>15.848126085656833</v>
      </c>
      <c r="L372">
        <f>L371+N371/$C$2*($B372-$B371)</f>
        <v>0</v>
      </c>
      <c r="M372">
        <f>M371+O371/$C$2*($B372-$B371)</f>
        <v>-13.771000421823546</v>
      </c>
      <c r="N372">
        <f t="shared" si="22"/>
        <v>0</v>
      </c>
      <c r="O372">
        <f t="shared" si="23"/>
        <v>-0.63595473821357373</v>
      </c>
    </row>
    <row r="373" spans="2:15" x14ac:dyDescent="0.3">
      <c r="B373">
        <v>3.42</v>
      </c>
      <c r="C373">
        <f>C372+E373*($B373-$B372)</f>
        <v>32.369771109140245</v>
      </c>
      <c r="D373">
        <f>D372+F373*($B373-$B372)</f>
        <v>19.628083569824256</v>
      </c>
      <c r="E373">
        <f>E372+G372/$C$2*($B373-$B372)</f>
        <v>2.4352308617995511</v>
      </c>
      <c r="F373">
        <f>F372+H372/$C$2*($B373-$B372)</f>
        <v>-13.324432565557283</v>
      </c>
      <c r="G373">
        <f t="shared" si="20"/>
        <v>-3.2985546094891047</v>
      </c>
      <c r="H373">
        <f t="shared" si="21"/>
        <v>-1.5518678301131708</v>
      </c>
      <c r="J373">
        <f>J372+L373*($B373-$B372)</f>
        <v>0</v>
      </c>
      <c r="K373">
        <f>K372+M373*($B373-$B372)</f>
        <v>15.710384283701691</v>
      </c>
      <c r="L373">
        <f>L372+N372/$C$2*($B373-$B372)</f>
        <v>0</v>
      </c>
      <c r="M373">
        <f>M372+O372/$C$2*($B373-$B372)</f>
        <v>-13.774180195514614</v>
      </c>
      <c r="N373">
        <f t="shared" si="22"/>
        <v>0</v>
      </c>
      <c r="O373">
        <f t="shared" si="23"/>
        <v>-0.62719599414930016</v>
      </c>
    </row>
    <row r="374" spans="2:15" x14ac:dyDescent="0.3">
      <c r="B374">
        <v>3.43</v>
      </c>
      <c r="C374">
        <f>C373+E374*($B374-$B373)</f>
        <v>32.393958490027764</v>
      </c>
      <c r="D374">
        <f>D373+F374*($B374-$B373)</f>
        <v>19.494761650777175</v>
      </c>
      <c r="E374">
        <f>E373+G373/$C$2*($B374-$B373)</f>
        <v>2.4187380887521051</v>
      </c>
      <c r="F374">
        <f>F373+H373/$C$2*($B374-$B373)</f>
        <v>-13.332191904707848</v>
      </c>
      <c r="G374">
        <f t="shared" si="20"/>
        <v>-3.277346688052857</v>
      </c>
      <c r="H374">
        <f t="shared" si="21"/>
        <v>-1.5351193142526469</v>
      </c>
      <c r="J374">
        <f>J373+L374*($B374-$B373)</f>
        <v>0</v>
      </c>
      <c r="K374">
        <f>K373+M374*($B374-$B373)</f>
        <v>15.572611121946833</v>
      </c>
      <c r="L374">
        <f>L373+N373/$C$2*($B374-$B373)</f>
        <v>0</v>
      </c>
      <c r="M374">
        <f>M373+O373/$C$2*($B374-$B373)</f>
        <v>-13.77731617548536</v>
      </c>
      <c r="N374">
        <f t="shared" si="22"/>
        <v>0</v>
      </c>
      <c r="O374">
        <f t="shared" si="23"/>
        <v>-0.61855590007094463</v>
      </c>
    </row>
    <row r="375" spans="2:15" x14ac:dyDescent="0.3">
      <c r="B375">
        <v>3.44</v>
      </c>
      <c r="C375">
        <f>C374+E375*($B375-$B374)</f>
        <v>32.417982003580882</v>
      </c>
      <c r="D375">
        <f>D374+F375*($B375-$B374)</f>
        <v>19.361362975764386</v>
      </c>
      <c r="E375">
        <f>E374+G374/$C$2*($B375-$B374)</f>
        <v>2.4023513553118412</v>
      </c>
      <c r="F375">
        <f>F374+H374/$C$2*($B375-$B374)</f>
        <v>-13.339867501279111</v>
      </c>
      <c r="G375">
        <f t="shared" si="20"/>
        <v>-3.2562572789954167</v>
      </c>
      <c r="H375">
        <f t="shared" si="21"/>
        <v>-1.518531377257279</v>
      </c>
      <c r="J375">
        <f>J374+L375*($B375-$B374)</f>
        <v>0</v>
      </c>
      <c r="K375">
        <f>K374+M375*($B375-$B374)</f>
        <v>15.434807032396979</v>
      </c>
      <c r="L375">
        <f>L374+N374/$C$2*($B375-$B374)</f>
        <v>0</v>
      </c>
      <c r="M375">
        <f>M374+O374/$C$2*($B375-$B374)</f>
        <v>-13.780408954985715</v>
      </c>
      <c r="N375">
        <f t="shared" si="22"/>
        <v>0</v>
      </c>
      <c r="O375">
        <f t="shared" si="23"/>
        <v>-0.6100329033349503</v>
      </c>
    </row>
    <row r="376" spans="2:15" x14ac:dyDescent="0.3">
      <c r="B376">
        <v>3.45</v>
      </c>
      <c r="C376">
        <f>C375+E376*($B376-$B375)</f>
        <v>32.441842704270051</v>
      </c>
      <c r="D376">
        <f>D375+F376*($B376-$B375)</f>
        <v>19.227888374182729</v>
      </c>
      <c r="E376">
        <f>E375+G375/$C$2*($B376-$B375)</f>
        <v>2.3860700689168639</v>
      </c>
      <c r="F376">
        <f>F375+H375/$C$2*($B376-$B375)</f>
        <v>-13.347460158165397</v>
      </c>
      <c r="G376">
        <f t="shared" si="20"/>
        <v>-3.235285974649599</v>
      </c>
      <c r="H376">
        <f t="shared" si="21"/>
        <v>-1.5021028722306902</v>
      </c>
      <c r="J376">
        <f>J375+L376*($B376-$B375)</f>
        <v>0</v>
      </c>
      <c r="K376">
        <f>K375+M376*($B376-$B375)</f>
        <v>15.296972441201952</v>
      </c>
      <c r="L376">
        <f>L375+N375/$C$2*($B376-$B375)</f>
        <v>0</v>
      </c>
      <c r="M376">
        <f>M375+O375/$C$2*($B376-$B375)</f>
        <v>-13.783459119502389</v>
      </c>
      <c r="N376">
        <f t="shared" si="22"/>
        <v>0</v>
      </c>
      <c r="O376">
        <f t="shared" si="23"/>
        <v>-0.60162547010064316</v>
      </c>
    </row>
    <row r="377" spans="2:15" x14ac:dyDescent="0.3">
      <c r="B377">
        <v>3.46</v>
      </c>
      <c r="C377">
        <f>C376+E377*($B377-$B376)</f>
        <v>32.46554164066049</v>
      </c>
      <c r="D377">
        <f>D376+F377*($B377-$B376)</f>
        <v>19.094338667457468</v>
      </c>
      <c r="E377">
        <f>E376+G376/$C$2*($B377-$B376)</f>
        <v>2.3698936390436161</v>
      </c>
      <c r="F377">
        <f>F376+H376/$C$2*($B377-$B376)</f>
        <v>-13.35497067252655</v>
      </c>
      <c r="G377">
        <f t="shared" si="20"/>
        <v>-3.2144323657830962</v>
      </c>
      <c r="H377">
        <f t="shared" si="21"/>
        <v>-1.4858326523136789</v>
      </c>
      <c r="J377">
        <f>J376+L377*($B377-$B376)</f>
        <v>0</v>
      </c>
      <c r="K377">
        <f>K376+M377*($B377-$B376)</f>
        <v>15.159107768733426</v>
      </c>
      <c r="L377">
        <f>L376+N376/$C$2*($B377-$B376)</f>
        <v>0</v>
      </c>
      <c r="M377">
        <f>M376+O376/$C$2*($B377-$B376)</f>
        <v>-13.786467246852892</v>
      </c>
      <c r="N377">
        <f t="shared" si="22"/>
        <v>0</v>
      </c>
      <c r="O377">
        <f t="shared" si="23"/>
        <v>-0.59333208514524216</v>
      </c>
    </row>
    <row r="378" spans="2:15" x14ac:dyDescent="0.3">
      <c r="B378">
        <v>3.47</v>
      </c>
      <c r="C378">
        <f>C377+E378*($B378-$B377)</f>
        <v>32.489079855432635</v>
      </c>
      <c r="D378">
        <f>D377+F378*($B378-$B377)</f>
        <v>18.960714669099584</v>
      </c>
      <c r="E378">
        <f>E377+G377/$C$2*($B378-$B377)</f>
        <v>2.3538214772147001</v>
      </c>
      <c r="F378">
        <f>F377+H377/$C$2*($B378-$B377)</f>
        <v>-13.362399835788118</v>
      </c>
      <c r="G378">
        <f t="shared" si="20"/>
        <v>-3.1936960416088538</v>
      </c>
      <c r="H378">
        <f t="shared" si="21"/>
        <v>-1.4697195708955917</v>
      </c>
      <c r="J378">
        <f>J377+L378*($B378-$B377)</f>
        <v>0</v>
      </c>
      <c r="K378">
        <f>K377+M378*($B378-$B377)</f>
        <v>15.021213429660637</v>
      </c>
      <c r="L378">
        <f>L377+N377/$C$2*($B378-$B377)</f>
        <v>0</v>
      </c>
      <c r="M378">
        <f>M377+O377/$C$2*($B378-$B377)</f>
        <v>-13.789433907278617</v>
      </c>
      <c r="N378">
        <f t="shared" si="22"/>
        <v>0</v>
      </c>
      <c r="O378">
        <f t="shared" si="23"/>
        <v>-0.58515125167947701</v>
      </c>
    </row>
    <row r="379" spans="2:15" x14ac:dyDescent="0.3">
      <c r="B379">
        <v>3.48</v>
      </c>
      <c r="C379">
        <f>C378+E379*($B379-$B378)</f>
        <v>32.512458385402702</v>
      </c>
      <c r="D379">
        <f>D378+F379*($B379-$B378)</f>
        <v>18.827017184763161</v>
      </c>
      <c r="E379">
        <f>E378+G378/$C$2*($B379-$B378)</f>
        <v>2.3378529970066562</v>
      </c>
      <c r="F379">
        <f>F378+H378/$C$2*($B379-$B378)</f>
        <v>-13.369748433642595</v>
      </c>
      <c r="G379">
        <f t="shared" si="20"/>
        <v>-3.1730765897972617</v>
      </c>
      <c r="H379">
        <f t="shared" si="21"/>
        <v>-1.4537624818207782</v>
      </c>
      <c r="J379">
        <f>J378+L379*($B379-$B378)</f>
        <v>0</v>
      </c>
      <c r="K379">
        <f>K378+M379*($B379-$B378)</f>
        <v>14.88328983302527</v>
      </c>
      <c r="L379">
        <f>L378+N378/$C$2*($B379-$B378)</f>
        <v>0</v>
      </c>
      <c r="M379">
        <f>M378+O378/$C$2*($B379-$B378)</f>
        <v>-13.792359663537015</v>
      </c>
      <c r="N379">
        <f t="shared" si="22"/>
        <v>0</v>
      </c>
      <c r="O379">
        <f t="shared" si="23"/>
        <v>-0.57708149116371388</v>
      </c>
    </row>
    <row r="380" spans="2:15" x14ac:dyDescent="0.3">
      <c r="B380">
        <v>3.49</v>
      </c>
      <c r="C380">
        <f>C379+E380*($B380-$B379)</f>
        <v>32.535678261543282</v>
      </c>
      <c r="D380">
        <f>D379+F380*($B380-$B379)</f>
        <v>18.693247012302642</v>
      </c>
      <c r="E380">
        <f>E379+G379/$C$2*($B380-$B379)</f>
        <v>2.3219876140576696</v>
      </c>
      <c r="F380">
        <f>F379+H379/$C$2*($B380-$B379)</f>
        <v>-13.377017246051699</v>
      </c>
      <c r="G380">
        <f t="shared" si="20"/>
        <v>-3.1525735964900612</v>
      </c>
      <c r="H380">
        <f t="shared" si="21"/>
        <v>-1.4379602395900726</v>
      </c>
      <c r="J380">
        <f>J379+L380*($B380-$B379)</f>
        <v>0</v>
      </c>
      <c r="K380">
        <f>K379+M380*($B380-$B379)</f>
        <v>14.745337382315338</v>
      </c>
      <c r="L380">
        <f>L379+N379/$C$2*($B380-$B379)</f>
        <v>0</v>
      </c>
      <c r="M380">
        <f>M379+O379/$C$2*($B380-$B379)</f>
        <v>-13.795245070992834</v>
      </c>
      <c r="N380">
        <f t="shared" si="22"/>
        <v>0</v>
      </c>
      <c r="O380">
        <f t="shared" si="23"/>
        <v>-0.56912134312479168</v>
      </c>
    </row>
    <row r="381" spans="2:15" x14ac:dyDescent="0.3">
      <c r="B381">
        <v>3.5</v>
      </c>
      <c r="C381">
        <f>C380+E381*($B381-$B380)</f>
        <v>32.558740509004032</v>
      </c>
      <c r="D381">
        <f>D380+F381*($B381-$B380)</f>
        <v>18.559404941830149</v>
      </c>
      <c r="E381">
        <f>E380+G380/$C$2*($B381-$B380)</f>
        <v>2.3062247460752197</v>
      </c>
      <c r="F381">
        <f>F380+H380/$C$2*($B381-$B380)</f>
        <v>-13.384207047249649</v>
      </c>
      <c r="G381">
        <f t="shared" si="20"/>
        <v>-3.1321866463158985</v>
      </c>
      <c r="H381">
        <f t="shared" si="21"/>
        <v>-1.4223116995575005</v>
      </c>
      <c r="J381">
        <f>J380+L381*($B381-$B380)</f>
        <v>0</v>
      </c>
      <c r="K381">
        <f>K380+M381*($B381-$B380)</f>
        <v>14.607356475538257</v>
      </c>
      <c r="L381">
        <f>L380+N380/$C$2*($B381-$B380)</f>
        <v>0</v>
      </c>
      <c r="M381">
        <f>M380+O380/$C$2*($B381-$B380)</f>
        <v>-13.798090677708458</v>
      </c>
      <c r="N381">
        <f t="shared" si="22"/>
        <v>0</v>
      </c>
      <c r="O381">
        <f t="shared" si="23"/>
        <v>-0.56126936497349433</v>
      </c>
    </row>
    <row r="382" spans="2:15" x14ac:dyDescent="0.3">
      <c r="B382">
        <v>3.51</v>
      </c>
      <c r="C382">
        <f>C381+E382*($B382-$B381)</f>
        <v>32.581646147132467</v>
      </c>
      <c r="D382">
        <f>D381+F382*($B382-$B381)</f>
        <v>18.425491755772676</v>
      </c>
      <c r="E382">
        <f>E381+G381/$C$2*($B382-$B381)</f>
        <v>2.2905638128436405</v>
      </c>
      <c r="F382">
        <f>F381+H381/$C$2*($B382-$B381)</f>
        <v>-13.391318605747436</v>
      </c>
      <c r="G382">
        <f t="shared" si="20"/>
        <v>-3.1119153224074276</v>
      </c>
      <c r="H382">
        <f t="shared" si="21"/>
        <v>-1.4068157181221501</v>
      </c>
      <c r="J382">
        <f>J381+L382*($B382-$B381)</f>
        <v>0</v>
      </c>
      <c r="K382">
        <f>K381+M382*($B382-$B381)</f>
        <v>14.469347505292927</v>
      </c>
      <c r="L382">
        <f>L381+N381/$C$2*($B382-$B381)</f>
        <v>0</v>
      </c>
      <c r="M382">
        <f>M381+O381/$C$2*($B382-$B381)</f>
        <v>-13.800897024533326</v>
      </c>
      <c r="N382">
        <f t="shared" si="22"/>
        <v>0</v>
      </c>
      <c r="O382">
        <f t="shared" si="23"/>
        <v>-0.55352413182271931</v>
      </c>
    </row>
    <row r="383" spans="2:15" x14ac:dyDescent="0.3">
      <c r="B383">
        <v>3.52</v>
      </c>
      <c r="C383">
        <f>C382+E383*($B383-$B382)</f>
        <v>32.604396189494786</v>
      </c>
      <c r="D383">
        <f>D382+F383*($B383-$B382)</f>
        <v>18.291508228929292</v>
      </c>
      <c r="E383">
        <f>E382+G382/$C$2*($B383-$B382)</f>
        <v>2.2750042362316032</v>
      </c>
      <c r="F383">
        <f>F382+H382/$C$2*($B383-$B382)</f>
        <v>-13.398352684338047</v>
      </c>
      <c r="G383">
        <f t="shared" si="20"/>
        <v>-3.0917592064199013</v>
      </c>
      <c r="H383">
        <f t="shared" si="21"/>
        <v>-1.3914711529153401</v>
      </c>
      <c r="J383">
        <f>J382+L383*($B383-$B382)</f>
        <v>0</v>
      </c>
      <c r="K383">
        <f>K382+M383*($B383-$B382)</f>
        <v>14.331310858840999</v>
      </c>
      <c r="L383">
        <f>L382+N382/$C$2*($B383-$B382)</f>
        <v>0</v>
      </c>
      <c r="M383">
        <f>M382+O382/$C$2*($B383-$B382)</f>
        <v>-13.803664645192439</v>
      </c>
      <c r="N383">
        <f t="shared" si="22"/>
        <v>0</v>
      </c>
      <c r="O383">
        <f t="shared" si="23"/>
        <v>-0.54588423630643135</v>
      </c>
    </row>
    <row r="384" spans="2:15" x14ac:dyDescent="0.3">
      <c r="B384">
        <v>3.5300000000000002</v>
      </c>
      <c r="C384">
        <f>C383+E384*($B384-$B383)</f>
        <v>32.62699164389678</v>
      </c>
      <c r="D384">
        <f>D383+F384*($B384-$B383)</f>
        <v>18.157455128528262</v>
      </c>
      <c r="E384">
        <f>E383+G383/$C$2*($B384-$B383)</f>
        <v>2.2595454401995032</v>
      </c>
      <c r="F384">
        <f>F383+H383/$C$2*($B384-$B383)</f>
        <v>-13.405310040102624</v>
      </c>
      <c r="G384">
        <f t="shared" si="20"/>
        <v>-3.0717178785511656</v>
      </c>
      <c r="H384">
        <f t="shared" si="21"/>
        <v>-1.3762768629831221</v>
      </c>
      <c r="J384">
        <f>J383+L384*($B384-$B383)</f>
        <v>0</v>
      </c>
      <c r="K384">
        <f>K383+M384*($B384-$B383)</f>
        <v>14.193246918177255</v>
      </c>
      <c r="L384">
        <f>L383+N383/$C$2*($B384-$B383)</f>
        <v>0</v>
      </c>
      <c r="M384">
        <f>M383+O383/$C$2*($B384-$B383)</f>
        <v>-13.806394066373972</v>
      </c>
      <c r="N384">
        <f t="shared" si="22"/>
        <v>0</v>
      </c>
      <c r="O384">
        <f t="shared" si="23"/>
        <v>-0.53834828839935867</v>
      </c>
    </row>
    <row r="385" spans="2:15" x14ac:dyDescent="0.3">
      <c r="B385">
        <v>3.54</v>
      </c>
      <c r="C385">
        <f>C384+E385*($B385-$B384)</f>
        <v>32.649433512404848</v>
      </c>
      <c r="D385">
        <f>D384+F385*($B385-$B384)</f>
        <v>18.02333321428409</v>
      </c>
      <c r="E385">
        <f>E384+G384/$C$2*($B385-$B384)</f>
        <v>2.2441868508067477</v>
      </c>
      <c r="F385">
        <f>F384+H384/$C$2*($B385-$B384)</f>
        <v>-13.412191424417539</v>
      </c>
      <c r="G385">
        <f t="shared" si="20"/>
        <v>-3.0517909175629838</v>
      </c>
      <c r="H385">
        <f t="shared" si="21"/>
        <v>-1.3612317089642083</v>
      </c>
      <c r="J385">
        <f>J384+L385*($B385-$B384)</f>
        <v>0</v>
      </c>
      <c r="K385">
        <f>K384+M385*($B385-$B384)</f>
        <v>14.055156060099099</v>
      </c>
      <c r="L385">
        <f>L384+N384/$C$2*($B385-$B384)</f>
        <v>0</v>
      </c>
      <c r="M385">
        <f>M384+O384/$C$2*($B385-$B384)</f>
        <v>-13.809085807815968</v>
      </c>
      <c r="N385">
        <f t="shared" si="22"/>
        <v>0</v>
      </c>
      <c r="O385">
        <f t="shared" si="23"/>
        <v>-0.53091491523756318</v>
      </c>
    </row>
    <row r="386" spans="2:15" x14ac:dyDescent="0.3">
      <c r="B386">
        <v>3.55</v>
      </c>
      <c r="C386">
        <f>C385+E386*($B386-$B385)</f>
        <v>32.671722791367038</v>
      </c>
      <c r="D386">
        <f>D385+F386*($B386-$B385)</f>
        <v>17.889143238454469</v>
      </c>
      <c r="E386">
        <f>E385+G385/$C$2*($B386-$B385)</f>
        <v>2.2289278962189329</v>
      </c>
      <c r="F386">
        <f>F385+H385/$C$2*($B386-$B385)</f>
        <v>-13.41899758296236</v>
      </c>
      <c r="G386">
        <f t="shared" si="20"/>
        <v>-3.031977900803617</v>
      </c>
      <c r="H386">
        <f t="shared" si="21"/>
        <v>-1.3463345532633184</v>
      </c>
      <c r="J386">
        <f>J385+L386*($B386-$B385)</f>
        <v>0</v>
      </c>
      <c r="K386">
        <f>K385+M386*($B386-$B385)</f>
        <v>13.91703865627518</v>
      </c>
      <c r="L386">
        <f>L385+N385/$C$2*($B386-$B385)</f>
        <v>0</v>
      </c>
      <c r="M386">
        <f>M385+O385/$C$2*($B386-$B385)</f>
        <v>-13.811740382392156</v>
      </c>
      <c r="N386">
        <f t="shared" si="22"/>
        <v>0</v>
      </c>
      <c r="O386">
        <f t="shared" si="23"/>
        <v>-0.52358276093977807</v>
      </c>
    </row>
    <row r="387" spans="2:15" x14ac:dyDescent="0.3">
      <c r="B387">
        <v>3.56</v>
      </c>
      <c r="C387">
        <f>C386+E387*($B387-$B386)</f>
        <v>32.693860471434185</v>
      </c>
      <c r="D387">
        <f>D386+F387*($B387-$B386)</f>
        <v>17.754885945897179</v>
      </c>
      <c r="E387">
        <f>E386+G386/$C$2*($B387-$B386)</f>
        <v>2.2137680067149144</v>
      </c>
      <c r="F387">
        <f>F386+H386/$C$2*($B387-$B386)</f>
        <v>-13.425729255728678</v>
      </c>
      <c r="G387">
        <f t="shared" si="20"/>
        <v>-3.0122784042316053</v>
      </c>
      <c r="H387">
        <f t="shared" si="21"/>
        <v>-1.3315842602200831</v>
      </c>
      <c r="J387">
        <f>J386+L387*($B387-$B386)</f>
        <v>0</v>
      </c>
      <c r="K387">
        <f>K386+M387*($B387-$B386)</f>
        <v>13.778895073313208</v>
      </c>
      <c r="L387">
        <f>L386+N386/$C$2*($B387-$B386)</f>
        <v>0</v>
      </c>
      <c r="M387">
        <f>M386+O386/$C$2*($B387-$B386)</f>
        <v>-13.814358296196854</v>
      </c>
      <c r="N387">
        <f t="shared" si="22"/>
        <v>0</v>
      </c>
      <c r="O387">
        <f t="shared" si="23"/>
        <v>-0.51635048642971526</v>
      </c>
    </row>
    <row r="388" spans="2:15" x14ac:dyDescent="0.3">
      <c r="B388">
        <v>3.5700000000000003</v>
      </c>
      <c r="C388">
        <f>C387+E388*($B388-$B387)</f>
        <v>32.715847537581126</v>
      </c>
      <c r="D388">
        <f>D387+F388*($B388-$B387)</f>
        <v>17.620562074126877</v>
      </c>
      <c r="E388">
        <f>E387+G387/$C$2*($B388-$B387)</f>
        <v>2.1987066146937559</v>
      </c>
      <c r="F388">
        <f>F387+H387/$C$2*($B388-$B387)</f>
        <v>-13.432387177029778</v>
      </c>
      <c r="G388">
        <f t="shared" si="20"/>
        <v>-2.992692002440672</v>
      </c>
      <c r="H388">
        <f t="shared" si="21"/>
        <v>-1.3169796962735241</v>
      </c>
      <c r="J388">
        <f>J387+L388*($B388-$B387)</f>
        <v>0</v>
      </c>
      <c r="K388">
        <f>K387+M388*($B388-$B387)</f>
        <v>13.640725672826916</v>
      </c>
      <c r="L388">
        <f>L387+N387/$C$2*($B388-$B387)</f>
        <v>0</v>
      </c>
      <c r="M388">
        <f>M387+O387/$C$2*($B388-$B387)</f>
        <v>-13.816940048629002</v>
      </c>
      <c r="N388">
        <f t="shared" si="22"/>
        <v>0</v>
      </c>
      <c r="O388">
        <f t="shared" si="23"/>
        <v>-0.50921676925920067</v>
      </c>
    </row>
    <row r="389" spans="2:15" x14ac:dyDescent="0.3">
      <c r="B389">
        <v>3.58</v>
      </c>
      <c r="C389">
        <f>C388+E389*($B389-$B388)</f>
        <v>32.73768496912794</v>
      </c>
      <c r="D389">
        <f>D388+F389*($B389-$B388)</f>
        <v>17.486172353371767</v>
      </c>
      <c r="E389">
        <f>E388+G388/$C$2*($B389-$B388)</f>
        <v>2.1837431546815531</v>
      </c>
      <c r="F389">
        <f>F388+H388/$C$2*($B389-$B388)</f>
        <v>-13.438972075511145</v>
      </c>
      <c r="G389">
        <f t="shared" si="20"/>
        <v>-2.9732182686856796</v>
      </c>
      <c r="H389">
        <f t="shared" si="21"/>
        <v>-1.3025197301221922</v>
      </c>
      <c r="J389">
        <f>J388+L389*($B389-$B388)</f>
        <v>0</v>
      </c>
      <c r="K389">
        <f>K388+M389*($B389-$B388)</f>
        <v>13.502530811502165</v>
      </c>
      <c r="L389">
        <f>L388+N388/$C$2*($B389-$B388)</f>
        <v>0</v>
      </c>
      <c r="M389">
        <f>M388+O388/$C$2*($B389-$B388)</f>
        <v>-13.819486132475298</v>
      </c>
      <c r="N389">
        <f t="shared" si="22"/>
        <v>0</v>
      </c>
      <c r="O389">
        <f t="shared" si="23"/>
        <v>-0.50218030343229358</v>
      </c>
    </row>
    <row r="390" spans="2:15" x14ac:dyDescent="0.3">
      <c r="B390">
        <v>3.59</v>
      </c>
      <c r="C390">
        <f>C389+E390*($B390-$B389)</f>
        <v>32.759373739761322</v>
      </c>
      <c r="D390">
        <f>D389+F390*($B390-$B389)</f>
        <v>17.351717506630152</v>
      </c>
      <c r="E390">
        <f>E389+G389/$C$2*($B390-$B389)</f>
        <v>2.1688770633381251</v>
      </c>
      <c r="F390">
        <f>F389+H389/$C$2*($B390-$B389)</f>
        <v>-13.445484674161756</v>
      </c>
      <c r="G390">
        <f t="shared" si="20"/>
        <v>-2.9538567749095921</v>
      </c>
      <c r="H390">
        <f t="shared" si="21"/>
        <v>-1.2882032328800044</v>
      </c>
      <c r="J390">
        <f>J389+L390*($B390-$B389)</f>
        <v>0</v>
      </c>
      <c r="K390">
        <f>K389+M390*($B390-$B389)</f>
        <v>13.364310841162244</v>
      </c>
      <c r="L390">
        <f>L389+N389/$C$2*($B390-$B389)</f>
        <v>0</v>
      </c>
      <c r="M390">
        <f>M389+O389/$C$2*($B390-$B389)</f>
        <v>-13.82199703399246</v>
      </c>
      <c r="N390">
        <f t="shared" si="22"/>
        <v>0</v>
      </c>
      <c r="O390">
        <f t="shared" si="23"/>
        <v>-0.49523979923036165</v>
      </c>
    </row>
    <row r="391" spans="2:15" x14ac:dyDescent="0.3">
      <c r="B391">
        <v>3.6</v>
      </c>
      <c r="C391">
        <f>C390+E391*($B391-$B390)</f>
        <v>32.78091481755596</v>
      </c>
      <c r="D391">
        <f>D390+F391*($B391-$B390)</f>
        <v>17.217198249726888</v>
      </c>
      <c r="E391">
        <f>E390+G390/$C$2*($B391-$B390)</f>
        <v>2.154107779463577</v>
      </c>
      <c r="F391">
        <f>F390+H390/$C$2*($B391-$B390)</f>
        <v>-13.451925690326156</v>
      </c>
      <c r="G391">
        <f t="shared" si="20"/>
        <v>-2.9346070917713729</v>
      </c>
      <c r="H391">
        <f t="shared" si="21"/>
        <v>-1.274029078227862</v>
      </c>
      <c r="J391">
        <f>J390+L391*($B391-$B390)</f>
        <v>0</v>
      </c>
      <c r="K391">
        <f>K390+M391*($B391-$B390)</f>
        <v>13.226066108832354</v>
      </c>
      <c r="L391">
        <f>L390+N390/$C$2*($B391-$B390)</f>
        <v>0</v>
      </c>
      <c r="M391">
        <f>M390+O390/$C$2*($B391-$B390)</f>
        <v>-13.824473232988613</v>
      </c>
      <c r="N391">
        <f t="shared" si="22"/>
        <v>0</v>
      </c>
      <c r="O391">
        <f t="shared" si="23"/>
        <v>-0.48839398303813653</v>
      </c>
    </row>
    <row r="392" spans="2:15" x14ac:dyDescent="0.3">
      <c r="B392">
        <v>3.61</v>
      </c>
      <c r="C392">
        <f>C391+E392*($B392-$B391)</f>
        <v>32.802309164996004</v>
      </c>
      <c r="D392">
        <f>D391+F392*($B392-$B391)</f>
        <v>17.082615291369716</v>
      </c>
      <c r="E392">
        <f>E391+G391/$C$2*($B392-$B391)</f>
        <v>2.1394347440047206</v>
      </c>
      <c r="F392">
        <f>F391+H391/$C$2*($B392-$B391)</f>
        <v>-13.458295835717296</v>
      </c>
      <c r="G392">
        <f t="shared" si="20"/>
        <v>-2.9154687886747674</v>
      </c>
      <c r="H392">
        <f t="shared" si="21"/>
        <v>-1.259996142561107</v>
      </c>
      <c r="J392">
        <f>J391+L392*($B392-$B391)</f>
        <v>0</v>
      </c>
      <c r="K392">
        <f>K391+M392*($B392-$B391)</f>
        <v>13.087796956803318</v>
      </c>
      <c r="L392">
        <f>L391+N391/$C$2*($B392-$B391)</f>
        <v>0</v>
      </c>
      <c r="M392">
        <f>M391+O391/$C$2*($B392-$B391)</f>
        <v>-13.826915202903804</v>
      </c>
      <c r="N392">
        <f t="shared" si="22"/>
        <v>0</v>
      </c>
      <c r="O392">
        <f t="shared" si="23"/>
        <v>-0.48164159717076771</v>
      </c>
    </row>
    <row r="393" spans="2:15" x14ac:dyDescent="0.3">
      <c r="B393">
        <v>3.62</v>
      </c>
      <c r="C393">
        <f>C392+E393*($B393-$B392)</f>
        <v>32.82355773899662</v>
      </c>
      <c r="D393">
        <f>D392+F393*($B393-$B392)</f>
        <v>16.947969333205414</v>
      </c>
      <c r="E393">
        <f>E392+G392/$C$2*($B393-$B392)</f>
        <v>2.1248574000613463</v>
      </c>
      <c r="F393">
        <f>F392+H392/$C$2*($B393-$B392)</f>
        <v>-13.464595816430101</v>
      </c>
      <c r="G393">
        <f t="shared" si="20"/>
        <v>-2.8964414337978939</v>
      </c>
      <c r="H393">
        <f t="shared" si="21"/>
        <v>-1.2461033051328627</v>
      </c>
      <c r="J393">
        <f>J392+L393*($B393-$B392)</f>
        <v>0</v>
      </c>
      <c r="K393">
        <f>K392+M393*($B393-$B392)</f>
        <v>12.949503722694418</v>
      </c>
      <c r="L393">
        <f>L392+N392/$C$2*($B393-$B392)</f>
        <v>0</v>
      </c>
      <c r="M393">
        <f>M392+O392/$C$2*($B393-$B392)</f>
        <v>-13.829323410889657</v>
      </c>
      <c r="N393">
        <f t="shared" si="22"/>
        <v>0</v>
      </c>
      <c r="O393">
        <f t="shared" si="23"/>
        <v>-0.4749813997019281</v>
      </c>
    </row>
    <row r="394" spans="2:15" x14ac:dyDescent="0.3">
      <c r="B394">
        <v>3.63</v>
      </c>
      <c r="C394">
        <f>C393+E394*($B394-$B393)</f>
        <v>32.844661490925546</v>
      </c>
      <c r="D394">
        <f>D393+F394*($B394-$B393)</f>
        <v>16.81326106987586</v>
      </c>
      <c r="E394">
        <f>E393+G393/$C$2*($B394-$B393)</f>
        <v>2.1103751928923571</v>
      </c>
      <c r="F394">
        <f>F393+H393/$C$2*($B394-$B393)</f>
        <v>-13.470826332955765</v>
      </c>
      <c r="G394">
        <f t="shared" si="20"/>
        <v>-2.8775245941236229</v>
      </c>
      <c r="H394">
        <f t="shared" si="21"/>
        <v>-1.2323494481933608</v>
      </c>
      <c r="J394">
        <f>J393+L394*($B394-$B393)</f>
        <v>0</v>
      </c>
      <c r="K394">
        <f>K393+M394*($B394-$B393)</f>
        <v>12.81118673951554</v>
      </c>
      <c r="L394">
        <f>L393+N393/$C$2*($B394-$B393)</f>
        <v>0</v>
      </c>
      <c r="M394">
        <f>M393+O393/$C$2*($B394-$B393)</f>
        <v>-13.831698317888167</v>
      </c>
      <c r="N394">
        <f t="shared" si="22"/>
        <v>0</v>
      </c>
      <c r="O394">
        <f t="shared" si="23"/>
        <v>-0.46841216429296395</v>
      </c>
    </row>
    <row r="395" spans="2:15" x14ac:dyDescent="0.3">
      <c r="B395">
        <v>3.64</v>
      </c>
      <c r="C395">
        <f>C394+E395*($B395-$B394)</f>
        <v>32.865621366624765</v>
      </c>
      <c r="D395">
        <f>D394+F395*($B395-$B394)</f>
        <v>16.678491189073888</v>
      </c>
      <c r="E395">
        <f>E394+G394/$C$2*($B395-$B394)</f>
        <v>2.0959875699217387</v>
      </c>
      <c r="F395">
        <f>F394+H394/$C$2*($B395-$B394)</f>
        <v>-13.476988080196731</v>
      </c>
      <c r="G395">
        <f t="shared" si="20"/>
        <v>-2.8587178354706522</v>
      </c>
      <c r="H395">
        <f t="shared" si="21"/>
        <v>-1.2187334571252642</v>
      </c>
      <c r="J395">
        <f>J394+L395*($B395-$B394)</f>
        <v>0</v>
      </c>
      <c r="K395">
        <f>K394+M395*($B395-$B394)</f>
        <v>12.67284633572844</v>
      </c>
      <c r="L395">
        <f>L394+N394/$C$2*($B395-$B394)</f>
        <v>0</v>
      </c>
      <c r="M395">
        <f>M394+O394/$C$2*($B395-$B394)</f>
        <v>-13.834040378709632</v>
      </c>
      <c r="N395">
        <f t="shared" si="22"/>
        <v>0</v>
      </c>
      <c r="O395">
        <f t="shared" si="23"/>
        <v>-0.46193268002314625</v>
      </c>
    </row>
    <row r="396" spans="2:15" x14ac:dyDescent="0.3">
      <c r="B396">
        <v>3.65</v>
      </c>
      <c r="C396">
        <f>C395+E396*($B396-$B395)</f>
        <v>32.886438306432211</v>
      </c>
      <c r="D396">
        <f>D395+F396*($B396-$B395)</f>
        <v>16.543660371599067</v>
      </c>
      <c r="E396">
        <f>E395+G395/$C$2*($B396-$B395)</f>
        <v>2.0816939807443857</v>
      </c>
      <c r="F396">
        <f>F395+H395/$C$2*($B396-$B395)</f>
        <v>-13.483081747482357</v>
      </c>
      <c r="G396">
        <f t="shared" si="20"/>
        <v>-2.8400207225252623</v>
      </c>
      <c r="H396">
        <f t="shared" si="21"/>
        <v>-1.205254220575096</v>
      </c>
      <c r="J396">
        <f>J395+L396*($B396-$B395)</f>
        <v>0</v>
      </c>
      <c r="K396">
        <f>K395+M396*($B396-$B395)</f>
        <v>12.534482835307346</v>
      </c>
      <c r="L396">
        <f>L395+N395/$C$2*($B396-$B395)</f>
        <v>0</v>
      </c>
      <c r="M396">
        <f>M395+O395/$C$2*($B396-$B395)</f>
        <v>-13.836350042109748</v>
      </c>
      <c r="N396">
        <f t="shared" si="22"/>
        <v>0</v>
      </c>
      <c r="O396">
        <f t="shared" si="23"/>
        <v>-0.45554175122095941</v>
      </c>
    </row>
    <row r="397" spans="2:15" x14ac:dyDescent="0.3">
      <c r="B397">
        <v>3.66</v>
      </c>
      <c r="C397">
        <f>C396+E397*($B397-$B396)</f>
        <v>32.907113245203526</v>
      </c>
      <c r="D397">
        <f>D396+F397*($B397-$B396)</f>
        <v>16.408769291413211</v>
      </c>
      <c r="E397">
        <f>E396+G396/$C$2*($B397-$B396)</f>
        <v>2.067493877131759</v>
      </c>
      <c r="F397">
        <f>F396+H396/$C$2*($B397-$B396)</f>
        <v>-13.489108018585233</v>
      </c>
      <c r="G397">
        <f t="shared" si="20"/>
        <v>-2.8214328188736775</v>
      </c>
      <c r="H397">
        <f t="shared" si="21"/>
        <v>-1.1919106305807823</v>
      </c>
      <c r="J397">
        <f>J396+L397*($B397-$B396)</f>
        <v>0</v>
      </c>
      <c r="K397">
        <f>K396+M397*($B397-$B396)</f>
        <v>12.396096557798684</v>
      </c>
      <c r="L397">
        <f>L396+N396/$C$2*($B397-$B396)</f>
        <v>0</v>
      </c>
      <c r="M397">
        <f>M396+O396/$C$2*($B397-$B396)</f>
        <v>-13.838627750865854</v>
      </c>
      <c r="N397">
        <f t="shared" si="22"/>
        <v>0</v>
      </c>
      <c r="O397">
        <f t="shared" si="23"/>
        <v>-0.44923819729654824</v>
      </c>
    </row>
    <row r="398" spans="2:15" x14ac:dyDescent="0.3">
      <c r="B398">
        <v>3.67</v>
      </c>
      <c r="C398">
        <f>C397+E398*($B398-$B397)</f>
        <v>32.927647112333901</v>
      </c>
      <c r="D398">
        <f>D397+F398*($B398-$B397)</f>
        <v>16.273818615695834</v>
      </c>
      <c r="E398">
        <f>E397+G397/$C$2*($B398-$B397)</f>
        <v>2.0533867130373911</v>
      </c>
      <c r="F398">
        <f>F397+H397/$C$2*($B398-$B397)</f>
        <v>-13.495067571738137</v>
      </c>
      <c r="G398">
        <f t="shared" si="20"/>
        <v>-2.8029536870350018</v>
      </c>
      <c r="H398">
        <f t="shared" si="21"/>
        <v>-1.1787015826954459</v>
      </c>
      <c r="J398">
        <f>J397+L398*($B398-$B397)</f>
        <v>0</v>
      </c>
      <c r="K398">
        <f>K397+M398*($B398-$B397)</f>
        <v>12.257687818380163</v>
      </c>
      <c r="L398">
        <f>L397+N397/$C$2*($B398-$B397)</f>
        <v>0</v>
      </c>
      <c r="M398">
        <f>M397+O397/$C$2*($B398-$B397)</f>
        <v>-13.840873941852337</v>
      </c>
      <c r="N398">
        <f t="shared" si="22"/>
        <v>0</v>
      </c>
      <c r="O398">
        <f t="shared" si="23"/>
        <v>-0.44302085257529455</v>
      </c>
    </row>
    <row r="399" spans="2:15" x14ac:dyDescent="0.3">
      <c r="B399">
        <v>3.68</v>
      </c>
      <c r="C399">
        <f>C398+E399*($B399-$B398)</f>
        <v>32.94804083177992</v>
      </c>
      <c r="D399">
        <f>D398+F399*($B399-$B398)</f>
        <v>16.138809004899315</v>
      </c>
      <c r="E399">
        <f>E398+G398/$C$2*($B399-$B398)</f>
        <v>2.0393719446022156</v>
      </c>
      <c r="F399">
        <f>F398+H398/$C$2*($B399-$B398)</f>
        <v>-13.500961079651614</v>
      </c>
      <c r="G399">
        <f t="shared" si="20"/>
        <v>-2.7845828884946671</v>
      </c>
      <c r="H399">
        <f t="shared" si="21"/>
        <v>-1.1656259761074281</v>
      </c>
      <c r="J399">
        <f>J398+L399*($B399-$B398)</f>
        <v>0</v>
      </c>
      <c r="K399">
        <f>K398+M399*($B399-$B398)</f>
        <v>12.119256927919007</v>
      </c>
      <c r="L399">
        <f>L398+N398/$C$2*($B399-$B398)</f>
        <v>0</v>
      </c>
      <c r="M399">
        <f>M398+O398/$C$2*($B399-$B398)</f>
        <v>-13.843089046115214</v>
      </c>
      <c r="N399">
        <f t="shared" si="22"/>
        <v>0</v>
      </c>
      <c r="O399">
        <f t="shared" si="23"/>
        <v>-0.43688856613249527</v>
      </c>
    </row>
    <row r="400" spans="2:15" x14ac:dyDescent="0.3">
      <c r="B400">
        <v>3.69</v>
      </c>
      <c r="C400">
        <f>C399+E400*($B400-$B399)</f>
        <v>32.968295322081516</v>
      </c>
      <c r="D400">
        <f>D399+F400*($B400-$B399)</f>
        <v>16.003741112803997</v>
      </c>
      <c r="E400">
        <f>E399+G399/$C$2*($B400-$B399)</f>
        <v>2.0254490301597428</v>
      </c>
      <c r="F400">
        <f>F399+H399/$C$2*($B400-$B399)</f>
        <v>-13.506789209532151</v>
      </c>
      <c r="G400">
        <f t="shared" si="20"/>
        <v>-2.7663199837383754</v>
      </c>
      <c r="H400">
        <f t="shared" si="21"/>
        <v>-1.1526827137566542</v>
      </c>
      <c r="J400">
        <f>J399+L400*($B400-$B399)</f>
        <v>0</v>
      </c>
      <c r="K400">
        <f>K399+M400*($B400-$B399)</f>
        <v>11.980804193029552</v>
      </c>
      <c r="L400">
        <f>L399+N399/$C$2*($B400-$B399)</f>
        <v>0</v>
      </c>
      <c r="M400">
        <f>M399+O399/$C$2*($B400-$B399)</f>
        <v>-13.845273488945876</v>
      </c>
      <c r="N400">
        <f t="shared" si="22"/>
        <v>0</v>
      </c>
      <c r="O400">
        <f t="shared" si="23"/>
        <v>-0.4308402016292483</v>
      </c>
    </row>
    <row r="401" spans="2:15" x14ac:dyDescent="0.3">
      <c r="B401">
        <v>3.7</v>
      </c>
      <c r="C401">
        <f>C400+E401*($B401-$B400)</f>
        <v>32.988411496383925</v>
      </c>
      <c r="D401">
        <f>D400+F401*($B401-$B400)</f>
        <v>15.868615586572984</v>
      </c>
      <c r="E401">
        <f>E400+G400/$C$2*($B401-$B400)</f>
        <v>2.0116174302410506</v>
      </c>
      <c r="F401">
        <f>F400+H400/$C$2*($B401-$B400)</f>
        <v>-13.512552623100934</v>
      </c>
      <c r="G401">
        <f t="shared" si="20"/>
        <v>-2.7481645322864554</v>
      </c>
      <c r="H401">
        <f t="shared" si="21"/>
        <v>-1.1398707024474</v>
      </c>
      <c r="J401">
        <f>J400+L401*($B401-$B400)</f>
        <v>0</v>
      </c>
      <c r="K401">
        <f>K400+M401*($B401-$B400)</f>
        <v>11.842329916130009</v>
      </c>
      <c r="L401">
        <f>L400+N400/$C$2*($B401-$B400)</f>
        <v>0</v>
      </c>
      <c r="M401">
        <f>M400+O400/$C$2*($B401-$B400)</f>
        <v>-13.847427689954023</v>
      </c>
      <c r="N401">
        <f t="shared" si="22"/>
        <v>0</v>
      </c>
      <c r="O401">
        <f t="shared" si="23"/>
        <v>-0.42487463714946117</v>
      </c>
    </row>
    <row r="402" spans="2:15" x14ac:dyDescent="0.3">
      <c r="B402">
        <v>3.71</v>
      </c>
      <c r="C402">
        <f>C401+E402*($B402-$B401)</f>
        <v>33.00839026245972</v>
      </c>
      <c r="D402">
        <f>D401+F402*($B402-$B401)</f>
        <v>15.733433066806855</v>
      </c>
      <c r="E402">
        <f>E401+G401/$C$2*($B402-$B401)</f>
        <v>1.9978766075796186</v>
      </c>
      <c r="F402">
        <f>F401+H401/$C$2*($B402-$B401)</f>
        <v>-13.51825197661317</v>
      </c>
      <c r="G402">
        <f t="shared" si="20"/>
        <v>-2.7301160927286348</v>
      </c>
      <c r="H402">
        <f t="shared" si="21"/>
        <v>-1.1271888529574738</v>
      </c>
      <c r="J402">
        <f>J401+L402*($B402-$B401)</f>
        <v>0</v>
      </c>
      <c r="K402">
        <f>K401+M402*($B402-$B401)</f>
        <v>11.703834395498614</v>
      </c>
      <c r="L402">
        <f>L401+N401/$C$2*($B402-$B401)</f>
        <v>0</v>
      </c>
      <c r="M402">
        <f>M401+O401/$C$2*($B402-$B401)</f>
        <v>-13.84955206313977</v>
      </c>
      <c r="N402">
        <f t="shared" si="22"/>
        <v>0</v>
      </c>
      <c r="O402">
        <f t="shared" si="23"/>
        <v>-0.41899076503809241</v>
      </c>
    </row>
    <row r="403" spans="2:15" x14ac:dyDescent="0.3">
      <c r="B403">
        <v>3.7199999999999998</v>
      </c>
      <c r="C403">
        <f>C402+E403*($B403-$B402)</f>
        <v>33.028232522730882</v>
      </c>
      <c r="D403">
        <f>D402+F403*($B403-$B402)</f>
        <v>15.598194187598079</v>
      </c>
      <c r="E403">
        <f>E402+G402/$C$2*($B403-$B402)</f>
        <v>1.9842260271159757</v>
      </c>
      <c r="F403">
        <f>F402+H402/$C$2*($B403-$B402)</f>
        <v>-13.523887920877957</v>
      </c>
      <c r="G403">
        <f t="shared" si="20"/>
        <v>-2.7121742227591459</v>
      </c>
      <c r="H403">
        <f t="shared" si="21"/>
        <v>-1.1146360801439492</v>
      </c>
      <c r="J403">
        <f>J402+L403*($B403-$B402)</f>
        <v>0</v>
      </c>
      <c r="K403">
        <f>K402+M403*($B403-$B402)</f>
        <v>11.565317925328968</v>
      </c>
      <c r="L403">
        <f>L402+N402/$C$2*($B403-$B402)</f>
        <v>0</v>
      </c>
      <c r="M403">
        <f>M402+O402/$C$2*($B403-$B402)</f>
        <v>-13.851647016964961</v>
      </c>
      <c r="N403">
        <f t="shared" si="22"/>
        <v>0</v>
      </c>
      <c r="O403">
        <f t="shared" si="23"/>
        <v>-0.41318749174057245</v>
      </c>
    </row>
    <row r="404" spans="2:15" x14ac:dyDescent="0.3">
      <c r="B404">
        <v>3.73</v>
      </c>
      <c r="C404">
        <f>C403+E404*($B404-$B403)</f>
        <v>33.047939174290903</v>
      </c>
      <c r="D404">
        <f>D403+F404*($B404-$B403)</f>
        <v>15.462899576585288</v>
      </c>
      <c r="E404">
        <f>E403+G403/$C$2*($B404-$B403)</f>
        <v>1.9706651560021797</v>
      </c>
      <c r="F404">
        <f>F403+H403/$C$2*($B404-$B403)</f>
        <v>-13.529461101278677</v>
      </c>
      <c r="G404">
        <f t="shared" si="20"/>
        <v>-2.6943384792121656</v>
      </c>
      <c r="H404">
        <f t="shared" si="21"/>
        <v>-1.1022113030454292</v>
      </c>
      <c r="J404">
        <f>J403+L404*($B404-$B403)</f>
        <v>0</v>
      </c>
      <c r="K404">
        <f>K403+M404*($B404-$B403)</f>
        <v>11.426780795784728</v>
      </c>
      <c r="L404">
        <f>L403+N403/$C$2*($B404-$B403)</f>
        <v>0</v>
      </c>
      <c r="M404">
        <f>M403+O403/$C$2*($B404-$B403)</f>
        <v>-13.853712954423663</v>
      </c>
      <c r="N404">
        <f t="shared" si="22"/>
        <v>0</v>
      </c>
      <c r="O404">
        <f t="shared" si="23"/>
        <v>-0.40746373764339694</v>
      </c>
    </row>
    <row r="405" spans="2:15" x14ac:dyDescent="0.3">
      <c r="B405">
        <v>3.74</v>
      </c>
      <c r="C405">
        <f>C404+E405*($B405-$B404)</f>
        <v>33.067511108926965</v>
      </c>
      <c r="D405">
        <f>D404+F405*($B405-$B404)</f>
        <v>15.327549855007346</v>
      </c>
      <c r="E405">
        <f>E404+G404/$C$2*($B405-$B404)</f>
        <v>1.9571934636061186</v>
      </c>
      <c r="F405">
        <f>F404+H404/$C$2*($B405-$B404)</f>
        <v>-13.534972157793904</v>
      </c>
      <c r="G405">
        <f t="shared" si="20"/>
        <v>-2.676608418097524</v>
      </c>
      <c r="H405">
        <f t="shared" si="21"/>
        <v>-1.089913444980958</v>
      </c>
      <c r="J405">
        <f>J404+L405*($B405-$B404)</f>
        <v>0</v>
      </c>
      <c r="K405">
        <f>K404+M405*($B405-$B404)</f>
        <v>11.288223293053607</v>
      </c>
      <c r="L405">
        <f>L404+N404/$C$2*($B405-$B404)</f>
        <v>0</v>
      </c>
      <c r="M405">
        <f>M404+O404/$C$2*($B405-$B404)</f>
        <v>-13.85575027311188</v>
      </c>
      <c r="N405">
        <f t="shared" si="22"/>
        <v>0</v>
      </c>
      <c r="O405">
        <f t="shared" si="23"/>
        <v>-0.40181843691600605</v>
      </c>
    </row>
    <row r="406" spans="2:15" x14ac:dyDescent="0.3">
      <c r="B406">
        <v>3.75</v>
      </c>
      <c r="C406">
        <f>C405+E406*($B406-$B405)</f>
        <v>33.08694921314212</v>
      </c>
      <c r="D406">
        <f>D405+F406*($B406-$B405)</f>
        <v>15.192145637757161</v>
      </c>
      <c r="E406">
        <f>E405+G405/$C$2*($B406-$B405)</f>
        <v>1.9438104215156313</v>
      </c>
      <c r="F406">
        <f>F405+H405/$C$2*($B406-$B405)</f>
        <v>-13.540421725018808</v>
      </c>
      <c r="G406">
        <f t="shared" si="20"/>
        <v>-2.65898359463666</v>
      </c>
      <c r="H406">
        <f t="shared" si="21"/>
        <v>-1.0777414336456133</v>
      </c>
      <c r="J406">
        <f>J405+L406*($B406-$B405)</f>
        <v>0</v>
      </c>
      <c r="K406">
        <f>K405+M406*($B406-$B405)</f>
        <v>11.149645699400645</v>
      </c>
      <c r="L406">
        <f>L405+N405/$C$2*($B406-$B405)</f>
        <v>0</v>
      </c>
      <c r="M406">
        <f>M405+O405/$C$2*($B406-$B405)</f>
        <v>-13.857759365296459</v>
      </c>
      <c r="N406">
        <f t="shared" si="22"/>
        <v>0</v>
      </c>
      <c r="O406">
        <f t="shared" si="23"/>
        <v>-0.39625053735382565</v>
      </c>
    </row>
    <row r="407" spans="2:15" x14ac:dyDescent="0.3">
      <c r="B407">
        <v>3.76</v>
      </c>
      <c r="C407">
        <f>C406+E407*($B407-$B406)</f>
        <v>33.106254368177545</v>
      </c>
      <c r="D407">
        <f>D406+F407*($B407-$B406)</f>
        <v>15.056687533435293</v>
      </c>
      <c r="E407">
        <f>E406+G406/$C$2*($B407-$B406)</f>
        <v>1.9305155035424484</v>
      </c>
      <c r="F407">
        <f>F406+H406/$C$2*($B407-$B406)</f>
        <v>-13.545810432187036</v>
      </c>
      <c r="G407">
        <f t="shared" si="20"/>
        <v>-2.6414635632987848</v>
      </c>
      <c r="H407">
        <f t="shared" si="21"/>
        <v>-1.0656942012028416</v>
      </c>
      <c r="J407">
        <f>J406+L407*($B407-$B406)</f>
        <v>0</v>
      </c>
      <c r="K407">
        <f>K406+M407*($B407-$B406)</f>
        <v>11.011048293220815</v>
      </c>
      <c r="L407">
        <f>L406+N406/$C$2*($B407-$B406)</f>
        <v>0</v>
      </c>
      <c r="M407">
        <f>M406+O406/$C$2*($B407-$B406)</f>
        <v>-13.859740617983229</v>
      </c>
      <c r="N407">
        <f t="shared" si="22"/>
        <v>0</v>
      </c>
      <c r="O407">
        <f t="shared" si="23"/>
        <v>-0.39075900022258736</v>
      </c>
    </row>
    <row r="408" spans="2:15" x14ac:dyDescent="0.3">
      <c r="B408">
        <v>3.77</v>
      </c>
      <c r="C408">
        <f>C407+E408*($B408-$B407)</f>
        <v>33.125427450034806</v>
      </c>
      <c r="D408">
        <f>D407+F408*($B408-$B407)</f>
        <v>14.921176144403359</v>
      </c>
      <c r="E408">
        <f>E407+G407/$C$2*($B408-$B407)</f>
        <v>1.9173081857259542</v>
      </c>
      <c r="F408">
        <f>F407+H407/$C$2*($B408-$B407)</f>
        <v>-13.551138903193051</v>
      </c>
      <c r="G408">
        <f t="shared" si="20"/>
        <v>-2.6240478778372252</v>
      </c>
      <c r="H408">
        <f t="shared" si="21"/>
        <v>-1.0537706843735855</v>
      </c>
      <c r="J408">
        <f>J407+L408*($B408-$B407)</f>
        <v>0</v>
      </c>
      <c r="K408">
        <f>K407+M408*($B408-$B407)</f>
        <v>10.872431349090968</v>
      </c>
      <c r="L408">
        <f>L407+N407/$C$2*($B408-$B407)</f>
        <v>0</v>
      </c>
      <c r="M408">
        <f>M407+O407/$C$2*($B408-$B407)</f>
        <v>-13.861694412984342</v>
      </c>
      <c r="N408">
        <f t="shared" si="22"/>
        <v>0</v>
      </c>
      <c r="O408">
        <f t="shared" si="23"/>
        <v>-0.38534280010387079</v>
      </c>
    </row>
    <row r="409" spans="2:15" x14ac:dyDescent="0.3">
      <c r="B409">
        <v>3.7800000000000002</v>
      </c>
      <c r="C409">
        <f>C408+E409*($B409-$B408)</f>
        <v>33.144469329498172</v>
      </c>
      <c r="D409">
        <f>D408+F409*($B409-$B408)</f>
        <v>14.785612066837206</v>
      </c>
      <c r="E409">
        <f>E408+G408/$C$2*($B409-$B408)</f>
        <v>1.9041879463367677</v>
      </c>
      <c r="F409">
        <f>F408+H408/$C$2*($B409-$B408)</f>
        <v>-13.556407756614918</v>
      </c>
      <c r="G409">
        <f t="shared" si="20"/>
        <v>-2.606736091325911</v>
      </c>
      <c r="H409">
        <f t="shared" si="21"/>
        <v>-1.0419698245223081</v>
      </c>
      <c r="J409">
        <f>J408+L409*($B409-$B408)</f>
        <v>0</v>
      </c>
      <c r="K409">
        <f>K408+M409*($B409-$B408)</f>
        <v>10.733795137821117</v>
      </c>
      <c r="L409">
        <f>L408+N408/$C$2*($B409-$B408)</f>
        <v>0</v>
      </c>
      <c r="M409">
        <f>M408+O408/$C$2*($B409-$B408)</f>
        <v>-13.863621126984862</v>
      </c>
      <c r="N409">
        <f t="shared" si="22"/>
        <v>0</v>
      </c>
      <c r="O409">
        <f t="shared" si="23"/>
        <v>-0.38000092474189984</v>
      </c>
    </row>
    <row r="410" spans="2:15" x14ac:dyDescent="0.3">
      <c r="B410">
        <v>3.79</v>
      </c>
      <c r="C410">
        <f>C409+E410*($B410-$B409)</f>
        <v>33.163380872156971</v>
      </c>
      <c r="D410">
        <f>D409+F410*($B410-$B409)</f>
        <v>14.649995890779834</v>
      </c>
      <c r="E410">
        <f>E409+G409/$C$2*($B410-$B409)</f>
        <v>1.8911542658801384</v>
      </c>
      <c r="F410">
        <f>F409+H409/$C$2*($B410-$B409)</f>
        <v>-13.56161760573753</v>
      </c>
      <c r="G410">
        <f t="shared" si="20"/>
        <v>-2.5895277561959809</v>
      </c>
      <c r="H410">
        <f t="shared" si="21"/>
        <v>-1.0302905677398577</v>
      </c>
      <c r="J410">
        <f>J409+L410*($B410-$B409)</f>
        <v>0</v>
      </c>
      <c r="K410">
        <f>K409+M410*($B410-$B409)</f>
        <v>10.595139926505034</v>
      </c>
      <c r="L410">
        <f>L409+N409/$C$2*($B410-$B409)</f>
        <v>0</v>
      </c>
      <c r="M410">
        <f>M409+O409/$C$2*($B410-$B409)</f>
        <v>-13.865521131608572</v>
      </c>
      <c r="N410">
        <f t="shared" si="22"/>
        <v>0</v>
      </c>
      <c r="O410">
        <f t="shared" si="23"/>
        <v>-0.37473237489161448</v>
      </c>
    </row>
    <row r="411" spans="2:15" x14ac:dyDescent="0.3">
      <c r="B411">
        <v>3.8</v>
      </c>
      <c r="C411">
        <f>C410+E411*($B411-$B410)</f>
        <v>33.182162938427965</v>
      </c>
      <c r="D411">
        <f>D410+F411*($B411-$B410)</f>
        <v>14.514328200194075</v>
      </c>
      <c r="E411">
        <f>E410+G410/$C$2*($B411-$B410)</f>
        <v>1.8782066270991586</v>
      </c>
      <c r="F411">
        <f>F410+H410/$C$2*($B411-$B410)</f>
        <v>-13.566769058576229</v>
      </c>
      <c r="G411">
        <f t="shared" si="20"/>
        <v>-2.5724224242724638</v>
      </c>
      <c r="H411">
        <f t="shared" si="21"/>
        <v>-1.0187318649233923</v>
      </c>
      <c r="J411">
        <f>J410+L411*($B411-$B410)</f>
        <v>0</v>
      </c>
      <c r="K411">
        <f>K410+M411*($B411-$B410)</f>
        <v>10.456465978570208</v>
      </c>
      <c r="L411">
        <f>L410+N410/$C$2*($B411-$B410)</f>
        <v>0</v>
      </c>
      <c r="M411">
        <f>M410+O410/$C$2*($B411-$B410)</f>
        <v>-13.86739479348303</v>
      </c>
      <c r="N411">
        <f t="shared" si="22"/>
        <v>0</v>
      </c>
      <c r="O411">
        <f t="shared" si="23"/>
        <v>-0.36953616416797885</v>
      </c>
    </row>
    <row r="412" spans="2:15" x14ac:dyDescent="0.3">
      <c r="B412">
        <v>3.81</v>
      </c>
      <c r="C412">
        <f>C411+E412*($B412-$B411)</f>
        <v>33.200816383577745</v>
      </c>
      <c r="D412">
        <f>D411+F412*($B412-$B411)</f>
        <v>14.378609573015064</v>
      </c>
      <c r="E412">
        <f>E411+G411/$C$2*($B412-$B411)</f>
        <v>1.8653445149777961</v>
      </c>
      <c r="F412">
        <f>F411+H411/$C$2*($B412-$B411)</f>
        <v>-13.571862717900846</v>
      </c>
      <c r="G412">
        <f t="shared" si="20"/>
        <v>-2.5554196468110306</v>
      </c>
      <c r="H412">
        <f t="shared" si="21"/>
        <v>-1.0072926718532713</v>
      </c>
      <c r="J412">
        <f>J411+L412*($B412-$B411)</f>
        <v>0</v>
      </c>
      <c r="K412">
        <f>K411+M412*($B412-$B411)</f>
        <v>10.317773553827166</v>
      </c>
      <c r="L412">
        <f>L411+N411/$C$2*($B412-$B411)</f>
        <v>0</v>
      </c>
      <c r="M412">
        <f>M411+O411/$C$2*($B412-$B411)</f>
        <v>-13.869242474303869</v>
      </c>
      <c r="N412">
        <f t="shared" si="22"/>
        <v>0</v>
      </c>
      <c r="O412">
        <f t="shared" si="23"/>
        <v>-0.36441131889655054</v>
      </c>
    </row>
    <row r="413" spans="2:15" x14ac:dyDescent="0.3">
      <c r="B413">
        <v>3.8200000000000003</v>
      </c>
      <c r="C413">
        <f>C412+E413*($B413-$B412)</f>
        <v>33.21934205774518</v>
      </c>
      <c r="D413">
        <f>D412+F413*($B413-$B412)</f>
        <v>14.24284058120246</v>
      </c>
      <c r="E413">
        <f>E412+G412/$C$2*($B413-$B412)</f>
        <v>1.8525674167437407</v>
      </c>
      <c r="F413">
        <f>F412+H412/$C$2*($B413-$B412)</f>
        <v>-13.576899181260112</v>
      </c>
      <c r="G413">
        <f t="shared" si="20"/>
        <v>-2.5385189745347727</v>
      </c>
      <c r="H413">
        <f t="shared" si="21"/>
        <v>-0.99597194926705868</v>
      </c>
      <c r="J413">
        <f>J412+L413*($B413-$B412)</f>
        <v>0</v>
      </c>
      <c r="K413">
        <f>K412+M413*($B413-$B412)</f>
        <v>10.17906290851818</v>
      </c>
      <c r="L413">
        <f>L412+N412/$C$2*($B413-$B412)</f>
        <v>0</v>
      </c>
      <c r="M413">
        <f>M412+O412/$C$2*($B413-$B412)</f>
        <v>-13.871064530898352</v>
      </c>
      <c r="N413">
        <f t="shared" si="22"/>
        <v>0</v>
      </c>
      <c r="O413">
        <f t="shared" si="23"/>
        <v>-0.35935687796537152</v>
      </c>
    </row>
    <row r="414" spans="2:15" x14ac:dyDescent="0.3">
      <c r="B414">
        <v>3.83</v>
      </c>
      <c r="C414">
        <f>C413+E414*($B414-$B413)</f>
        <v>33.237740805963888</v>
      </c>
      <c r="D414">
        <f>D413+F414*($B414-$B413)</f>
        <v>14.107021790792398</v>
      </c>
      <c r="E414">
        <f>E413+G413/$C$2*($B414-$B413)</f>
        <v>1.8398748218710672</v>
      </c>
      <c r="F414">
        <f>F413+H413/$C$2*($B414-$B413)</f>
        <v>-13.581879041006447</v>
      </c>
      <c r="G414">
        <f t="shared" si="20"/>
        <v>-2.5217199576709834</v>
      </c>
      <c r="H414">
        <f t="shared" si="21"/>
        <v>-0.98476866293064447</v>
      </c>
      <c r="J414">
        <f>J413+L414*($B414-$B413)</f>
        <v>0</v>
      </c>
      <c r="K414">
        <f>K413+M414*($B414-$B413)</f>
        <v>10.040334295365302</v>
      </c>
      <c r="L414">
        <f>L413+N413/$C$2*($B414-$B413)</f>
        <v>0</v>
      </c>
      <c r="M414">
        <f>M413+O413/$C$2*($B414-$B413)</f>
        <v>-13.872861315288178</v>
      </c>
      <c r="N414">
        <f t="shared" si="22"/>
        <v>0</v>
      </c>
      <c r="O414">
        <f t="shared" si="23"/>
        <v>-0.35437189267807767</v>
      </c>
    </row>
    <row r="415" spans="2:15" x14ac:dyDescent="0.3">
      <c r="B415">
        <v>3.84</v>
      </c>
      <c r="C415">
        <f>C414+E415*($B415-$B414)</f>
        <v>33.256013468184712</v>
      </c>
      <c r="D415">
        <f>D414+F415*($B415-$B414)</f>
        <v>13.971153761949191</v>
      </c>
      <c r="E415">
        <f>E414+G414/$C$2*($B415-$B414)</f>
        <v>1.8272662220827125</v>
      </c>
      <c r="F415">
        <f>F414+H414/$C$2*($B415-$B414)</f>
        <v>-13.5868028843211</v>
      </c>
      <c r="G415">
        <f t="shared" si="20"/>
        <v>-2.5050221459879198</v>
      </c>
      <c r="H415">
        <f t="shared" si="21"/>
        <v>-0.97368178370657077</v>
      </c>
      <c r="J415">
        <f>J414+L415*($B415-$B414)</f>
        <v>0</v>
      </c>
      <c r="K415">
        <f>K414+M415*($B415-$B414)</f>
        <v>9.9015879636177893</v>
      </c>
      <c r="L415">
        <f>L414+N414/$C$2*($B415-$B414)</f>
        <v>0</v>
      </c>
      <c r="M415">
        <f>M414+O414/$C$2*($B415-$B414)</f>
        <v>-13.874633174751569</v>
      </c>
      <c r="N415">
        <f t="shared" si="22"/>
        <v>0</v>
      </c>
      <c r="O415">
        <f t="shared" si="23"/>
        <v>-0.34945542660831919</v>
      </c>
    </row>
    <row r="416" spans="2:15" x14ac:dyDescent="0.3">
      <c r="B416">
        <v>3.85</v>
      </c>
      <c r="C416">
        <f>C415+E416*($B416-$B415)</f>
        <v>33.274160879298243</v>
      </c>
      <c r="D416">
        <f>D415+F416*($B416-$B415)</f>
        <v>13.835237049016792</v>
      </c>
      <c r="E416">
        <f>E415+G415/$C$2*($B416-$B415)</f>
        <v>1.8147411113527727</v>
      </c>
      <c r="F416">
        <f>F415+H415/$C$2*($B416-$B415)</f>
        <v>-13.591671293239633</v>
      </c>
      <c r="G416">
        <f t="shared" ref="G416:G479" si="24">-$C$6*SQRT(E416^2 + F416^2)*E416</f>
        <v>-2.4884250888315282</v>
      </c>
      <c r="H416">
        <f t="shared" ref="H416:H479" si="25">-$C$2*9.8+(-$C$6*SQRT(E416^2+F416^2)*F416)</f>
        <v>-0.96271028761962185</v>
      </c>
      <c r="J416">
        <f>J415+L416*($B416-$B415)</f>
        <v>0</v>
      </c>
      <c r="K416">
        <f>K415+M416*($B416-$B415)</f>
        <v>9.7628241590989404</v>
      </c>
      <c r="L416">
        <f>L415+N415/$C$2*($B416-$B415)</f>
        <v>0</v>
      </c>
      <c r="M416">
        <f>M415+O415/$C$2*($B416-$B415)</f>
        <v>-13.876380451884611</v>
      </c>
      <c r="N416">
        <f t="shared" ref="N416:N479" si="26">-$C$6*SQRT(L416^2 + M416^2)*L416</f>
        <v>0</v>
      </c>
      <c r="O416">
        <f t="shared" ref="O416:O479" si="27">-$C$2*9.8+(-$C$6*SQRT(L416^2+M416^2)*M416)</f>
        <v>-0.34460655545546359</v>
      </c>
    </row>
    <row r="417" spans="2:15" x14ac:dyDescent="0.3">
      <c r="B417">
        <v>3.86</v>
      </c>
      <c r="C417">
        <f>C416+E417*($B417-$B416)</f>
        <v>33.292183869157327</v>
      </c>
      <c r="D417">
        <f>D416+F417*($B417-$B416)</f>
        <v>13.699272200570018</v>
      </c>
      <c r="E417">
        <f>E416+G416/$C$2*($B417-$B416)</f>
        <v>1.8022989859086154</v>
      </c>
      <c r="F417">
        <f>F416+H416/$C$2*($B417-$B416)</f>
        <v>-13.596484844677731</v>
      </c>
      <c r="G417">
        <f t="shared" si="24"/>
        <v>-2.4719283351620969</v>
      </c>
      <c r="H417">
        <f t="shared" si="25"/>
        <v>-0.95185315591968234</v>
      </c>
      <c r="J417">
        <f>J416+L417*($B417-$B416)</f>
        <v>0</v>
      </c>
      <c r="K417">
        <f>K416+M417*($B417-$B416)</f>
        <v>9.6240431242523243</v>
      </c>
      <c r="L417">
        <f>L416+N416/$C$2*($B417-$B416)</f>
        <v>0</v>
      </c>
      <c r="M417">
        <f>M416+O416/$C$2*($B417-$B416)</f>
        <v>-13.878103484661889</v>
      </c>
      <c r="N417">
        <f t="shared" si="26"/>
        <v>0</v>
      </c>
      <c r="O417">
        <f t="shared" si="27"/>
        <v>-0.33982436690155282</v>
      </c>
    </row>
    <row r="418" spans="2:15" x14ac:dyDescent="0.3">
      <c r="B418">
        <v>3.87</v>
      </c>
      <c r="C418">
        <f>C417+E418*($B418-$B417)</f>
        <v>33.310083262599655</v>
      </c>
      <c r="D418">
        <f>D417+F418*($B418-$B417)</f>
        <v>13.563259759465442</v>
      </c>
      <c r="E418">
        <f>E417+G417/$C$2*($B418-$B417)</f>
        <v>1.7899393442328047</v>
      </c>
      <c r="F418">
        <f>F417+H417/$C$2*($B418-$B417)</f>
        <v>-13.60124411045733</v>
      </c>
      <c r="G418">
        <f t="shared" si="24"/>
        <v>-2.455531433590826</v>
      </c>
      <c r="H418">
        <f t="shared" si="25"/>
        <v>-0.94110937514193793</v>
      </c>
      <c r="J418">
        <f>J417+L418*($B418-$B417)</f>
        <v>0</v>
      </c>
      <c r="K418">
        <f>K417+M418*($B418-$B417)</f>
        <v>9.4852450981873577</v>
      </c>
      <c r="L418">
        <f>L417+N417/$C$2*($B418-$B417)</f>
        <v>0</v>
      </c>
      <c r="M418">
        <f>M417+O417/$C$2*($B418-$B417)</f>
        <v>-13.879802606496396</v>
      </c>
      <c r="N418">
        <f t="shared" si="26"/>
        <v>0</v>
      </c>
      <c r="O418">
        <f t="shared" si="27"/>
        <v>-0.33510796046958546</v>
      </c>
    </row>
    <row r="419" spans="2:15" x14ac:dyDescent="0.3">
      <c r="B419">
        <v>3.88</v>
      </c>
      <c r="C419">
        <f>C418+E419*($B419-$B418)</f>
        <v>33.327859879470303</v>
      </c>
      <c r="D419">
        <f>D418+F419*($B419-$B418)</f>
        <v>13.427200262892114</v>
      </c>
      <c r="E419">
        <f>E418+G418/$C$2*($B419-$B418)</f>
        <v>1.7776616870648507</v>
      </c>
      <c r="F419">
        <f>F418+H418/$C$2*($B419-$B418)</f>
        <v>-13.60594965733304</v>
      </c>
      <c r="G419">
        <f t="shared" si="24"/>
        <v>-2.4392339324162875</v>
      </c>
      <c r="H419">
        <f t="shared" si="25"/>
        <v>-0.93047793716455374</v>
      </c>
      <c r="J419">
        <f>J418+L419*($B419-$B418)</f>
        <v>0</v>
      </c>
      <c r="K419">
        <f>K418+M419*($B419-$B418)</f>
        <v>9.3464303167243727</v>
      </c>
      <c r="L419">
        <f>L418+N418/$C$2*($B419-$B418)</f>
        <v>0</v>
      </c>
      <c r="M419">
        <f>M418+O418/$C$2*($B419-$B418)</f>
        <v>-13.881478146298743</v>
      </c>
      <c r="N419">
        <f t="shared" si="26"/>
        <v>0</v>
      </c>
      <c r="O419">
        <f t="shared" si="27"/>
        <v>-0.33045644738303892</v>
      </c>
    </row>
    <row r="420" spans="2:15" x14ac:dyDescent="0.3">
      <c r="B420">
        <v>3.89</v>
      </c>
      <c r="C420">
        <f>C419+E420*($B420-$B419)</f>
        <v>33.34551453464433</v>
      </c>
      <c r="D420">
        <f>D419+F420*($B420-$B419)</f>
        <v>13.291094242421922</v>
      </c>
      <c r="E420">
        <f>E419+G419/$C$2*($B420-$B419)</f>
        <v>1.7654655174027689</v>
      </c>
      <c r="F420">
        <f>F419+H419/$C$2*($B420-$B419)</f>
        <v>-13.610602047018864</v>
      </c>
      <c r="G420">
        <f t="shared" si="24"/>
        <v>-2.4230353796607571</v>
      </c>
      <c r="H420">
        <f t="shared" si="25"/>
        <v>-0.91995783926371288</v>
      </c>
      <c r="J420">
        <f>J419+L420*($B420-$B419)</f>
        <v>0</v>
      </c>
      <c r="K420">
        <f>K419+M420*($B420-$B419)</f>
        <v>9.2075990124390135</v>
      </c>
      <c r="L420">
        <f>L419+N419/$C$2*($B420-$B419)</f>
        <v>0</v>
      </c>
      <c r="M420">
        <f>M419+O419/$C$2*($B420-$B419)</f>
        <v>-13.883130428535658</v>
      </c>
      <c r="N420">
        <f t="shared" si="26"/>
        <v>0</v>
      </c>
      <c r="O420">
        <f t="shared" si="27"/>
        <v>-0.32586895042673092</v>
      </c>
    </row>
    <row r="421" spans="2:15" x14ac:dyDescent="0.3">
      <c r="B421">
        <v>3.9</v>
      </c>
      <c r="C421">
        <f>C420+E421*($B421-$B420)</f>
        <v>33.363048038049378</v>
      </c>
      <c r="D421">
        <f>D420+F421*($B421-$B420)</f>
        <v>13.154942224059774</v>
      </c>
      <c r="E421">
        <f>E420+G420/$C$2*($B421-$B420)</f>
        <v>1.7533503405044655</v>
      </c>
      <c r="F421">
        <f>F420+H420/$C$2*($B421-$B420)</f>
        <v>-13.615201836215181</v>
      </c>
      <c r="G421">
        <f t="shared" si="24"/>
        <v>-2.4069353231064028</v>
      </c>
      <c r="H421">
        <f t="shared" si="25"/>
        <v>-0.90954808416623578</v>
      </c>
      <c r="J421">
        <f>J420+L421*($B421-$B420)</f>
        <v>0</v>
      </c>
      <c r="K421">
        <f>K420+M421*($B421-$B420)</f>
        <v>9.0687514147061385</v>
      </c>
      <c r="L421">
        <f>L420+N420/$C$2*($B421-$B420)</f>
        <v>0</v>
      </c>
      <c r="M421">
        <f>M420+O420/$C$2*($B421-$B420)</f>
        <v>-13.884759773287792</v>
      </c>
      <c r="N421">
        <f t="shared" si="26"/>
        <v>0</v>
      </c>
      <c r="O421">
        <f t="shared" si="27"/>
        <v>-0.32134460380891383</v>
      </c>
    </row>
    <row r="422" spans="2:15" x14ac:dyDescent="0.3">
      <c r="B422">
        <v>3.91</v>
      </c>
      <c r="C422">
        <f>C421+E422*($B422-$B421)</f>
        <v>33.380461194688266</v>
      </c>
      <c r="D422">
        <f>D421+F422*($B422-$B421)</f>
        <v>13.018744728293409</v>
      </c>
      <c r="E422">
        <f>E421+G421/$C$2*($B422-$B421)</f>
        <v>1.7413156638889331</v>
      </c>
      <c r="F422">
        <f>F421+H421/$C$2*($B422-$B421)</f>
        <v>-13.619749576636012</v>
      </c>
      <c r="G422">
        <f t="shared" si="24"/>
        <v>-2.3909333103313024</v>
      </c>
      <c r="H422">
        <f t="shared" si="25"/>
        <v>-0.8992476800997018</v>
      </c>
      <c r="J422">
        <f>J421+L422*($B422-$B421)</f>
        <v>0</v>
      </c>
      <c r="K422">
        <f>K421+M422*($B422-$B421)</f>
        <v>8.9298877497430666</v>
      </c>
      <c r="L422">
        <f>L421+N421/$C$2*($B422-$B421)</f>
        <v>0</v>
      </c>
      <c r="M422">
        <f>M421+O421/$C$2*($B422-$B421)</f>
        <v>-13.886366496306836</v>
      </c>
      <c r="N422">
        <f t="shared" si="26"/>
        <v>0</v>
      </c>
      <c r="O422">
        <f t="shared" si="27"/>
        <v>-0.31688255302470125</v>
      </c>
    </row>
    <row r="423" spans="2:15" x14ac:dyDescent="0.3">
      <c r="B423">
        <v>3.92</v>
      </c>
      <c r="C423">
        <f>C422+E423*($B423-$B422)</f>
        <v>33.397754804661638</v>
      </c>
      <c r="D423">
        <f>D422+F423*($B423-$B422)</f>
        <v>12.882502270143048</v>
      </c>
      <c r="E423">
        <f>E422+G422/$C$2*($B423-$B422)</f>
        <v>1.7293609973372768</v>
      </c>
      <c r="F423">
        <f>F422+H422/$C$2*($B423-$B422)</f>
        <v>-13.624245815036511</v>
      </c>
      <c r="G423">
        <f t="shared" si="24"/>
        <v>-2.3750288887452893</v>
      </c>
      <c r="H423">
        <f t="shared" si="25"/>
        <v>-0.8890556408402368</v>
      </c>
      <c r="J423">
        <f>J422+L423*($B423-$B422)</f>
        <v>0</v>
      </c>
      <c r="K423">
        <f>K422+M423*($B423-$B422)</f>
        <v>8.7910082406523493</v>
      </c>
      <c r="L423">
        <f>L422+N422/$C$2*($B423-$B422)</f>
        <v>0</v>
      </c>
      <c r="M423">
        <f>M422+O422/$C$2*($B423-$B422)</f>
        <v>-13.887950909071959</v>
      </c>
      <c r="N423">
        <f t="shared" si="26"/>
        <v>0</v>
      </c>
      <c r="O423">
        <f t="shared" si="27"/>
        <v>-0.31248195472073448</v>
      </c>
    </row>
    <row r="424" spans="2:15" x14ac:dyDescent="0.3">
      <c r="B424">
        <v>3.93</v>
      </c>
      <c r="C424">
        <f>C423+E424*($B424-$B423)</f>
        <v>33.414929663190577</v>
      </c>
      <c r="D424">
        <f>D423+F424*($B424-$B423)</f>
        <v>12.746215359210638</v>
      </c>
      <c r="E424">
        <f>E423+G423/$C$2*($B424-$B423)</f>
        <v>1.7174858528935502</v>
      </c>
      <c r="F424">
        <f>F423+H423/$C$2*($B424-$B423)</f>
        <v>-13.628691093240713</v>
      </c>
      <c r="G424">
        <f t="shared" si="24"/>
        <v>-2.3592216056255855</v>
      </c>
      <c r="H424">
        <f t="shared" si="25"/>
        <v>-0.87897098575791333</v>
      </c>
      <c r="J424">
        <f>J423+L424*($B424-$B423)</f>
        <v>0</v>
      </c>
      <c r="K424">
        <f>K423+M424*($B424-$B423)</f>
        <v>8.6521131074638902</v>
      </c>
      <c r="L424">
        <f>L423+N423/$C$2*($B424-$B423)</f>
        <v>0</v>
      </c>
      <c r="M424">
        <f>M423+O423/$C$2*($B424-$B423)</f>
        <v>-13.889513318845562</v>
      </c>
      <c r="N424">
        <f t="shared" si="26"/>
        <v>0</v>
      </c>
      <c r="O424">
        <f t="shared" si="27"/>
        <v>-0.30814197656117415</v>
      </c>
    </row>
    <row r="425" spans="2:15" x14ac:dyDescent="0.3">
      <c r="B425">
        <v>3.94</v>
      </c>
      <c r="C425">
        <f>C424+E425*($B425-$B424)</f>
        <v>33.431986560639231</v>
      </c>
      <c r="D425">
        <f>D424+F425*($B425-$B424)</f>
        <v>12.609884499728945</v>
      </c>
      <c r="E425">
        <f>E424+G424/$C$2*($B425-$B424)</f>
        <v>1.7056897448654225</v>
      </c>
      <c r="F425">
        <f>F424+H424/$C$2*($B425-$B424)</f>
        <v>-13.633085948169501</v>
      </c>
      <c r="G425">
        <f t="shared" si="24"/>
        <v>-2.3435110081522375</v>
      </c>
      <c r="H425">
        <f t="shared" si="25"/>
        <v>-0.8689927398598627</v>
      </c>
      <c r="J425">
        <f>J424+L425*($B425-$B424)</f>
        <v>0</v>
      </c>
      <c r="K425">
        <f>K424+M425*($B425-$B424)</f>
        <v>8.5132025671766094</v>
      </c>
      <c r="L425">
        <f>L424+N424/$C$2*($B425-$B424)</f>
        <v>0</v>
      </c>
      <c r="M425">
        <f>M424+O424/$C$2*($B425-$B424)</f>
        <v>-13.891054028728368</v>
      </c>
      <c r="N425">
        <f t="shared" si="26"/>
        <v>0</v>
      </c>
      <c r="O425">
        <f t="shared" si="27"/>
        <v>-0.30386179709493888</v>
      </c>
    </row>
    <row r="426" spans="2:15" x14ac:dyDescent="0.3">
      <c r="B426">
        <v>3.95</v>
      </c>
      <c r="C426">
        <f>C425+E426*($B426-$B425)</f>
        <v>33.448926282537478</v>
      </c>
      <c r="D426">
        <f>D425+F426*($B426-$B425)</f>
        <v>12.473510190610254</v>
      </c>
      <c r="E426">
        <f>E425+G425/$C$2*($B426-$B425)</f>
        <v>1.6939721898246609</v>
      </c>
      <c r="F426">
        <f>F425+H425/$C$2*($B426-$B425)</f>
        <v>-13.637430911868801</v>
      </c>
      <c r="G426">
        <f t="shared" si="24"/>
        <v>-2.3278966434433066</v>
      </c>
      <c r="H426">
        <f t="shared" si="25"/>
        <v>-0.85911993383115615</v>
      </c>
      <c r="J426">
        <f>J425+L426*($B426-$B425)</f>
        <v>0</v>
      </c>
      <c r="K426">
        <f>K425+M426*($B426-$B425)</f>
        <v>8.3742768337994669</v>
      </c>
      <c r="L426">
        <f>L425+N425/$C$2*($B426-$B425)</f>
        <v>0</v>
      </c>
      <c r="M426">
        <f>M425+O425/$C$2*($B426-$B425)</f>
        <v>-13.892573337713843</v>
      </c>
      <c r="N426">
        <f t="shared" si="26"/>
        <v>0</v>
      </c>
      <c r="O426">
        <f t="shared" si="27"/>
        <v>-0.29964060562424422</v>
      </c>
    </row>
    <row r="427" spans="2:15" x14ac:dyDescent="0.3">
      <c r="B427">
        <v>3.96</v>
      </c>
      <c r="C427">
        <f>C426+E427*($B427-$B426)</f>
        <v>33.465749609603549</v>
      </c>
      <c r="D427">
        <f>D426+F427*($B427-$B426)</f>
        <v>12.337092925494877</v>
      </c>
      <c r="E427">
        <f>E426+G426/$C$2*($B427-$B426)</f>
        <v>1.6823327066074447</v>
      </c>
      <c r="F427">
        <f>F426+H426/$C$2*($B427-$B426)</f>
        <v>-13.641726511537957</v>
      </c>
      <c r="G427">
        <f t="shared" si="24"/>
        <v>-2.3123780585898333</v>
      </c>
      <c r="H427">
        <f t="shared" si="25"/>
        <v>-0.8493516040734832</v>
      </c>
      <c r="J427">
        <f>J426+L427*($B427-$B426)</f>
        <v>0</v>
      </c>
      <c r="K427">
        <f>K426+M427*($B427-$B426)</f>
        <v>8.2353361183920502</v>
      </c>
      <c r="L427">
        <f>L426+N426/$C$2*($B427-$B426)</f>
        <v>0</v>
      </c>
      <c r="M427">
        <f>M426+O426/$C$2*($B427-$B426)</f>
        <v>-13.894071540741963</v>
      </c>
      <c r="N427">
        <f t="shared" si="26"/>
        <v>0</v>
      </c>
      <c r="O427">
        <f t="shared" si="27"/>
        <v>-0.29547760207442408</v>
      </c>
    </row>
    <row r="428" spans="2:15" x14ac:dyDescent="0.3">
      <c r="B428">
        <v>3.9699999999999998</v>
      </c>
      <c r="C428">
        <f>C427+E428*($B428-$B427)</f>
        <v>33.482457317766695</v>
      </c>
      <c r="D428">
        <f>D427+F428*($B428-$B427)</f>
        <v>12.200633192799296</v>
      </c>
      <c r="E428">
        <f>E427+G427/$C$2*($B428-$B427)</f>
        <v>1.6707708163144959</v>
      </c>
      <c r="F428">
        <f>F427+H427/$C$2*($B428-$B427)</f>
        <v>-13.645973269558324</v>
      </c>
      <c r="G428">
        <f t="shared" si="24"/>
        <v>-2.2969548006905289</v>
      </c>
      <c r="H428">
        <f t="shared" si="25"/>
        <v>-0.83968679274166647</v>
      </c>
      <c r="J428">
        <f>J427+L428*($B428-$B427)</f>
        <v>0</v>
      </c>
      <c r="K428">
        <f>K427+M428*($B428-$B427)</f>
        <v>8.0963806291045302</v>
      </c>
      <c r="L428">
        <f>L427+N427/$C$2*($B428-$B427)</f>
        <v>0</v>
      </c>
      <c r="M428">
        <f>M427+O427/$C$2*($B428-$B427)</f>
        <v>-13.895548928752335</v>
      </c>
      <c r="N428">
        <f t="shared" si="26"/>
        <v>0</v>
      </c>
      <c r="O428">
        <f t="shared" si="27"/>
        <v>-0.2913719968649815</v>
      </c>
    </row>
    <row r="429" spans="2:15" x14ac:dyDescent="0.3">
      <c r="B429">
        <v>3.98</v>
      </c>
      <c r="C429">
        <f>C428+E429*($B429-$B428)</f>
        <v>33.499050178189805</v>
      </c>
      <c r="D429">
        <f>D428+F429*($B429-$B428)</f>
        <v>12.064131475764073</v>
      </c>
      <c r="E429">
        <f>E428+G428/$C$2*($B429-$B428)</f>
        <v>1.6592860423110429</v>
      </c>
      <c r="F429">
        <f>F428+H428/$C$2*($B429-$B428)</f>
        <v>-13.650171703522032</v>
      </c>
      <c r="G429">
        <f t="shared" si="24"/>
        <v>-2.281626416886211</v>
      </c>
      <c r="H429">
        <f t="shared" si="25"/>
        <v>-0.83012454777807321</v>
      </c>
      <c r="J429">
        <f>J428+L429*($B429-$B428)</f>
        <v>0</v>
      </c>
      <c r="K429">
        <f>K428+M429*($B429-$B428)</f>
        <v>7.9574105712171601</v>
      </c>
      <c r="L429">
        <f>L428+N428/$C$2*($B429-$B428)</f>
        <v>0</v>
      </c>
      <c r="M429">
        <f>M428+O428/$C$2*($B429-$B428)</f>
        <v>-13.89700578873666</v>
      </c>
      <c r="N429">
        <f t="shared" si="26"/>
        <v>0</v>
      </c>
      <c r="O429">
        <f t="shared" si="27"/>
        <v>-0.28732301078197864</v>
      </c>
    </row>
    <row r="430" spans="2:15" x14ac:dyDescent="0.3">
      <c r="B430">
        <v>3.99</v>
      </c>
      <c r="C430">
        <f>C429+E430*($B430-$B429)</f>
        <v>33.515528957292069</v>
      </c>
      <c r="D430">
        <f>D429+F430*($B430-$B429)</f>
        <v>11.927588252501462</v>
      </c>
      <c r="E430">
        <f>E429+G429/$C$2*($B430-$B429)</f>
        <v>1.6478779102266117</v>
      </c>
      <c r="F430">
        <f>F429+H429/$C$2*($B430-$B429)</f>
        <v>-13.654322326260923</v>
      </c>
      <c r="G430">
        <f t="shared" si="24"/>
        <v>-2.2663924543939502</v>
      </c>
      <c r="H430">
        <f t="shared" si="25"/>
        <v>-0.8206639229450019</v>
      </c>
      <c r="J430">
        <f>J429+L430*($B430-$B429)</f>
        <v>0</v>
      </c>
      <c r="K430">
        <f>K429+M430*($B430-$B429)</f>
        <v>7.8184261471792516</v>
      </c>
      <c r="L430">
        <f>L429+N429/$C$2*($B430-$B429)</f>
        <v>0</v>
      </c>
      <c r="M430">
        <f>M429+O429/$C$2*($B430-$B429)</f>
        <v>-13.89844240379057</v>
      </c>
      <c r="N430">
        <f t="shared" si="26"/>
        <v>0</v>
      </c>
      <c r="O430">
        <f t="shared" si="27"/>
        <v>-0.28332987485162064</v>
      </c>
    </row>
    <row r="431" spans="2:15" x14ac:dyDescent="0.3">
      <c r="B431">
        <v>4</v>
      </c>
      <c r="C431">
        <f>C430+E431*($B431-$B430)</f>
        <v>33.531894416771614</v>
      </c>
      <c r="D431">
        <f>D430+F431*($B431-$B430)</f>
        <v>11.791003996042708</v>
      </c>
      <c r="E431">
        <f>E430+G430/$C$2*($B431-$B430)</f>
        <v>1.6365459479546423</v>
      </c>
      <c r="F431">
        <f>F430+H430/$C$2*($B431-$B430)</f>
        <v>-13.658425645875647</v>
      </c>
      <c r="G431">
        <f t="shared" si="24"/>
        <v>-2.2512524605409321</v>
      </c>
      <c r="H431">
        <f t="shared" si="25"/>
        <v>-0.81130397785499042</v>
      </c>
      <c r="J431">
        <f>J430+L431*($B431-$B430)</f>
        <v>0</v>
      </c>
      <c r="K431">
        <f>K430+M431*($B431-$B430)</f>
        <v>7.6794275566476067</v>
      </c>
      <c r="L431">
        <f>L430+N430/$C$2*($B431-$B430)</f>
        <v>0</v>
      </c>
      <c r="M431">
        <f>M430+O430/$C$2*($B431-$B430)</f>
        <v>-13.899859053164828</v>
      </c>
      <c r="N431">
        <f t="shared" si="26"/>
        <v>0</v>
      </c>
      <c r="O431">
        <f t="shared" si="27"/>
        <v>-0.27939183021517522</v>
      </c>
    </row>
    <row r="432" spans="2:15" x14ac:dyDescent="0.3">
      <c r="B432">
        <v>4.01</v>
      </c>
      <c r="C432">
        <f>C431+E432*($B432-$B431)</f>
        <v>33.548147313628135</v>
      </c>
      <c r="D432">
        <f>D431+F432*($B432-$B431)</f>
        <v>11.654379174385062</v>
      </c>
      <c r="E432">
        <f>E431+G431/$C$2*($B432-$B431)</f>
        <v>1.6252896856519379</v>
      </c>
      <c r="F432">
        <f>F431+H431/$C$2*($B432-$B431)</f>
        <v>-13.662482165764922</v>
      </c>
      <c r="G432">
        <f t="shared" si="24"/>
        <v>-2.2362059827980043</v>
      </c>
      <c r="H432">
        <f t="shared" si="25"/>
        <v>-0.80204377799920934</v>
      </c>
      <c r="J432">
        <f>J431+L432*($B432-$B431)</f>
        <v>0</v>
      </c>
      <c r="K432">
        <f>K431+M432*($B432-$B431)</f>
        <v>7.5404149965244507</v>
      </c>
      <c r="L432">
        <f>L431+N431/$C$2*($B432-$B431)</f>
        <v>0</v>
      </c>
      <c r="M432">
        <f>M431+O431/$C$2*($B432-$B431)</f>
        <v>-13.901256012315905</v>
      </c>
      <c r="N432">
        <f t="shared" si="26"/>
        <v>0</v>
      </c>
      <c r="O432">
        <f t="shared" si="27"/>
        <v>-0.2755081280050895</v>
      </c>
    </row>
    <row r="433" spans="2:15" x14ac:dyDescent="0.3">
      <c r="B433">
        <v>4.0199999999999996</v>
      </c>
      <c r="C433">
        <f>C432+E433*($B433-$B432)</f>
        <v>33.564288400185511</v>
      </c>
      <c r="D433">
        <f>D432+F433*($B433-$B432)</f>
        <v>11.517714250538516</v>
      </c>
      <c r="E433">
        <f>E432+G432/$C$2*($B433-$B432)</f>
        <v>1.614108655737948</v>
      </c>
      <c r="F433">
        <f>F432+H432/$C$2*($B433-$B432)</f>
        <v>-13.666492384654918</v>
      </c>
      <c r="G433">
        <f t="shared" si="24"/>
        <v>-2.2212525688129228</v>
      </c>
      <c r="H433">
        <f t="shared" si="25"/>
        <v>-0.79288239477391187</v>
      </c>
      <c r="J433">
        <f>J432+L433*($B433-$B432)</f>
        <v>0</v>
      </c>
      <c r="K433">
        <f>K432+M433*($B433-$B432)</f>
        <v>7.4013886609948942</v>
      </c>
      <c r="L433">
        <f>L432+N432/$C$2*($B433-$B432)</f>
        <v>0</v>
      </c>
      <c r="M433">
        <f>M432+O432/$C$2*($B433-$B432)</f>
        <v>-13.90263355295593</v>
      </c>
      <c r="N433">
        <f t="shared" si="26"/>
        <v>0</v>
      </c>
      <c r="O433">
        <f t="shared" si="27"/>
        <v>-0.27167802922240014</v>
      </c>
    </row>
    <row r="434" spans="2:15" x14ac:dyDescent="0.3">
      <c r="B434">
        <v>4.03</v>
      </c>
      <c r="C434">
        <f>C433+E434*($B434-$B433)</f>
        <v>33.580318424114452</v>
      </c>
      <c r="D434">
        <f>D433+F434*($B434-$B433)</f>
        <v>11.381009682572218</v>
      </c>
      <c r="E434">
        <f>E433+G433/$C$2*($B434-$B433)</f>
        <v>1.6030023928938826</v>
      </c>
      <c r="F434">
        <f>F433+H433/$C$2*($B434-$B433)</f>
        <v>-13.670456796628788</v>
      </c>
      <c r="G434">
        <f t="shared" si="24"/>
        <v>-2.2063917664432666</v>
      </c>
      <c r="H434">
        <f t="shared" si="25"/>
        <v>-0.78381890550498312</v>
      </c>
      <c r="J434">
        <f>J433+L434*($B434-$B433)</f>
        <v>0</v>
      </c>
      <c r="K434">
        <f>K433+M434*($B434-$B433)</f>
        <v>7.2623487415638648</v>
      </c>
      <c r="L434">
        <f>L433+N433/$C$2*($B434-$B433)</f>
        <v>0</v>
      </c>
      <c r="M434">
        <f>M433+O433/$C$2*($B434-$B433)</f>
        <v>-13.903991943102042</v>
      </c>
      <c r="N434">
        <f t="shared" si="26"/>
        <v>0</v>
      </c>
      <c r="O434">
        <f t="shared" si="27"/>
        <v>-0.26790080461535126</v>
      </c>
    </row>
    <row r="435" spans="2:15" x14ac:dyDescent="0.3">
      <c r="B435">
        <v>4.04</v>
      </c>
      <c r="C435">
        <f>C434+E435*($B435-$B434)</f>
        <v>33.59623812845507</v>
      </c>
      <c r="D435">
        <f>D434+F435*($B435-$B434)</f>
        <v>11.244265923660658</v>
      </c>
      <c r="E435">
        <f>E434+G434/$C$2*($B435-$B434)</f>
        <v>1.5919704340616665</v>
      </c>
      <c r="F435">
        <f>F434+H434/$C$2*($B435-$B434)</f>
        <v>-13.674375891156313</v>
      </c>
      <c r="G435">
        <f t="shared" si="24"/>
        <v>-2.1916231237890318</v>
      </c>
      <c r="H435">
        <f t="shared" si="25"/>
        <v>-0.77485239347068102</v>
      </c>
      <c r="J435">
        <f>J434+L435*($B435-$B434)</f>
        <v>0</v>
      </c>
      <c r="K435">
        <f>K434+M435*($B435-$B434)</f>
        <v>7.123295427092617</v>
      </c>
      <c r="L435">
        <f>L434+N434/$C$2*($B435-$B434)</f>
        <v>0</v>
      </c>
      <c r="M435">
        <f>M434+O434/$C$2*($B435-$B434)</f>
        <v>-13.905331447125119</v>
      </c>
      <c r="N435">
        <f t="shared" si="26"/>
        <v>0</v>
      </c>
      <c r="O435">
        <f t="shared" si="27"/>
        <v>-0.26417573455932342</v>
      </c>
    </row>
    <row r="436" spans="2:15" x14ac:dyDescent="0.3">
      <c r="B436">
        <v>4.05</v>
      </c>
      <c r="C436">
        <f>C435+E436*($B436-$B435)</f>
        <v>33.6120482516395</v>
      </c>
      <c r="D436">
        <f>D435+F436*($B436-$B435)</f>
        <v>11.107483422129423</v>
      </c>
      <c r="E436">
        <f>E435+G435/$C$2*($B436-$B435)</f>
        <v>1.5810123184427216</v>
      </c>
      <c r="F436">
        <f>F435+H435/$C$2*($B436-$B435)</f>
        <v>-13.678250153123667</v>
      </c>
      <c r="G436">
        <f t="shared" si="24"/>
        <v>-2.1769461892248674</v>
      </c>
      <c r="H436">
        <f t="shared" si="25"/>
        <v>-0.7659819479225618</v>
      </c>
      <c r="J436">
        <f>J435+L436*($B436-$B435)</f>
        <v>0</v>
      </c>
      <c r="K436">
        <f>K435+M436*($B436-$B435)</f>
        <v>6.9842289038346408</v>
      </c>
      <c r="L436">
        <f>L435+N435/$C$2*($B436-$B435)</f>
        <v>0</v>
      </c>
      <c r="M436">
        <f>M435+O435/$C$2*($B436-$B435)</f>
        <v>-13.906652325797916</v>
      </c>
      <c r="N436">
        <f t="shared" si="26"/>
        <v>0</v>
      </c>
      <c r="O436">
        <f t="shared" si="27"/>
        <v>-0.26050210893794201</v>
      </c>
    </row>
    <row r="437" spans="2:15" x14ac:dyDescent="0.3">
      <c r="B437">
        <v>4.0600000000000005</v>
      </c>
      <c r="C437">
        <f>C436+E437*($B437-$B436)</f>
        <v>33.627749527514467</v>
      </c>
      <c r="D437">
        <f>D436+F437*($B437-$B436)</f>
        <v>10.970662621500781</v>
      </c>
      <c r="E437">
        <f>E436+G436/$C$2*($B437-$B436)</f>
        <v>1.5701275874965965</v>
      </c>
      <c r="F437">
        <f>F436+H436/$C$2*($B437-$B436)</f>
        <v>-13.68208006286328</v>
      </c>
      <c r="G437">
        <f t="shared" si="24"/>
        <v>-2.1623605114319782</v>
      </c>
      <c r="H437">
        <f t="shared" si="25"/>
        <v>-0.75720666410465043</v>
      </c>
      <c r="J437">
        <f>J436+L437*($B437-$B436)</f>
        <v>0</v>
      </c>
      <c r="K437">
        <f>K436+M437*($B437-$B436)</f>
        <v>6.8451493554712055</v>
      </c>
      <c r="L437">
        <f>L436+N436/$C$2*($B437-$B436)</f>
        <v>0</v>
      </c>
      <c r="M437">
        <f>M436+O436/$C$2*($B437-$B436)</f>
        <v>-13.907954836342606</v>
      </c>
      <c r="N437">
        <f t="shared" si="26"/>
        <v>0</v>
      </c>
      <c r="O437">
        <f t="shared" si="27"/>
        <v>-0.25687922702543275</v>
      </c>
    </row>
    <row r="438" spans="2:15" x14ac:dyDescent="0.3">
      <c r="B438">
        <v>4.07</v>
      </c>
      <c r="C438">
        <f>C437+E438*($B438-$B437)</f>
        <v>33.643342685363862</v>
      </c>
      <c r="D438">
        <f>D437+F438*($B438-$B437)</f>
        <v>10.833803960538946</v>
      </c>
      <c r="E438">
        <f>E437+G437/$C$2*($B438-$B437)</f>
        <v>1.5593157849394368</v>
      </c>
      <c r="F438">
        <f>F437+H437/$C$2*($B438-$B437)</f>
        <v>-13.685866096183803</v>
      </c>
      <c r="G438">
        <f t="shared" si="24"/>
        <v>-2.1478656394296753</v>
      </c>
      <c r="H438">
        <f t="shared" si="25"/>
        <v>-0.74852564327087734</v>
      </c>
      <c r="J438">
        <f>J437+L438*($B438-$B437)</f>
        <v>0</v>
      </c>
      <c r="K438">
        <f>K437+M438*($B438-$B437)</f>
        <v>6.7060569631464313</v>
      </c>
      <c r="L438">
        <f>L437+N437/$C$2*($B438-$B437)</f>
        <v>0</v>
      </c>
      <c r="M438">
        <f>M437+O437/$C$2*($B438-$B437)</f>
        <v>-13.909239232477733</v>
      </c>
      <c r="N438">
        <f t="shared" si="26"/>
        <v>0</v>
      </c>
      <c r="O438">
        <f t="shared" si="27"/>
        <v>-0.25330639737022764</v>
      </c>
    </row>
    <row r="439" spans="2:15" x14ac:dyDescent="0.3">
      <c r="B439">
        <v>4.08</v>
      </c>
      <c r="C439">
        <f>C438+E439*($B439-$B438)</f>
        <v>33.658828449931285</v>
      </c>
      <c r="D439">
        <f>D438+F439*($B439-$B438)</f>
        <v>10.696907873294947</v>
      </c>
      <c r="E439">
        <f>E438+G438/$C$2*($B439-$B438)</f>
        <v>1.5485764567422886</v>
      </c>
      <c r="F439">
        <f>F438+H438/$C$2*($B439-$B438)</f>
        <v>-13.689608724400157</v>
      </c>
      <c r="G439">
        <f t="shared" si="24"/>
        <v>-2.1334611226065427</v>
      </c>
      <c r="H439">
        <f t="shared" si="25"/>
        <v>-0.73993799270090932</v>
      </c>
      <c r="J439">
        <f>J438+L439*($B439-$B438)</f>
        <v>0</v>
      </c>
      <c r="K439">
        <f>K438+M439*($B439-$B438)</f>
        <v>6.5669519055017886</v>
      </c>
      <c r="L439">
        <f>L438+N438/$C$2*($B439-$B438)</f>
        <v>0</v>
      </c>
      <c r="M439">
        <f>M438+O438/$C$2*($B439-$B438)</f>
        <v>-13.910505764464583</v>
      </c>
      <c r="N439">
        <f t="shared" si="26"/>
        <v>0</v>
      </c>
      <c r="O439">
        <f t="shared" si="27"/>
        <v>-0.24978293767976112</v>
      </c>
    </row>
    <row r="440" spans="2:15" x14ac:dyDescent="0.3">
      <c r="B440">
        <v>4.09</v>
      </c>
      <c r="C440">
        <f>C439+E440*($B440-$B439)</f>
        <v>33.674207541442577</v>
      </c>
      <c r="D440">
        <f>D439+F440*($B440-$B439)</f>
        <v>10.559974789151314</v>
      </c>
      <c r="E440">
        <f>E439+G439/$C$2*($B440-$B439)</f>
        <v>1.5379091511292562</v>
      </c>
      <c r="F440">
        <f>F439+H439/$C$2*($B440-$B439)</f>
        <v>-13.693308414363662</v>
      </c>
      <c r="G440">
        <f t="shared" si="24"/>
        <v>-2.1191465107512628</v>
      </c>
      <c r="H440">
        <f t="shared" si="25"/>
        <v>-0.73144282571423247</v>
      </c>
      <c r="J440">
        <f>J439+L440*($B440-$B439)</f>
        <v>0</v>
      </c>
      <c r="K440">
        <f>K439+M440*($B440-$B439)</f>
        <v>6.4278343587102622</v>
      </c>
      <c r="L440">
        <f>L439+N439/$C$2*($B440-$B439)</f>
        <v>0</v>
      </c>
      <c r="M440">
        <f>M439+O439/$C$2*($B440-$B439)</f>
        <v>-13.911754679152981</v>
      </c>
      <c r="N440">
        <f t="shared" si="26"/>
        <v>0</v>
      </c>
      <c r="O440">
        <f t="shared" si="27"/>
        <v>-0.24630817470651323</v>
      </c>
    </row>
    <row r="441" spans="2:15" x14ac:dyDescent="0.3">
      <c r="B441">
        <v>4.0999999999999996</v>
      </c>
      <c r="C441">
        <f>C440+E441*($B441-$B440)</f>
        <v>33.689480675628332</v>
      </c>
      <c r="D441">
        <f>D440+F441*($B441-$B440)</f>
        <v>10.423005132866393</v>
      </c>
      <c r="E441">
        <f>E440+G440/$C$2*($B441-$B440)</f>
        <v>1.5273134185755002</v>
      </c>
      <c r="F441">
        <f>F440+H440/$C$2*($B441-$B440)</f>
        <v>-13.696965628492233</v>
      </c>
      <c r="G441">
        <f t="shared" si="24"/>
        <v>-2.1049213540830469</v>
      </c>
      <c r="H441">
        <f t="shared" si="25"/>
        <v>-0.72303926168275012</v>
      </c>
      <c r="J441">
        <f>J440+L441*($B441-$B440)</f>
        <v>0</v>
      </c>
      <c r="K441">
        <f>K440+M441*($B441-$B440)</f>
        <v>6.2887044965100003</v>
      </c>
      <c r="L441">
        <f>L440+N440/$C$2*($B441-$B440)</f>
        <v>0</v>
      </c>
      <c r="M441">
        <f>M440+O440/$C$2*($B441-$B440)</f>
        <v>-13.912986220026514</v>
      </c>
      <c r="N441">
        <f t="shared" si="26"/>
        <v>0</v>
      </c>
      <c r="O441">
        <f t="shared" si="27"/>
        <v>-0.24288144413523227</v>
      </c>
    </row>
    <row r="442" spans="2:15" x14ac:dyDescent="0.3">
      <c r="B442">
        <v>4.1100000000000003</v>
      </c>
      <c r="C442">
        <f>C441+E442*($B442-$B441)</f>
        <v>33.704648563746382</v>
      </c>
      <c r="D442">
        <f>D441+F442*($B442-$B441)</f>
        <v>10.285999324618377</v>
      </c>
      <c r="E442">
        <f>E441+G441/$C$2*($B442-$B441)</f>
        <v>1.5167888118050843</v>
      </c>
      <c r="F442">
        <f>F441+H441/$C$2*($B442-$B441)</f>
        <v>-13.700580824800648</v>
      </c>
      <c r="G442">
        <f t="shared" si="24"/>
        <v>-2.0907852032816931</v>
      </c>
      <c r="H442">
        <f t="shared" si="25"/>
        <v>-0.71472642604175363</v>
      </c>
      <c r="J442">
        <f>J441+L442*($B442-$B441)</f>
        <v>0</v>
      </c>
      <c r="K442">
        <f>K441+M442*($B442-$B441)</f>
        <v>6.1495624902375194</v>
      </c>
      <c r="L442">
        <f>L441+N441/$C$2*($B442-$B441)</f>
        <v>0</v>
      </c>
      <c r="M442">
        <f>M441+O441/$C$2*($B442-$B441)</f>
        <v>-13.91420062724719</v>
      </c>
      <c r="N442">
        <f t="shared" si="26"/>
        <v>0</v>
      </c>
      <c r="O442">
        <f t="shared" si="27"/>
        <v>-0.23950209047139026</v>
      </c>
    </row>
    <row r="443" spans="2:15" x14ac:dyDescent="0.3">
      <c r="B443">
        <v>4.12</v>
      </c>
      <c r="C443">
        <f>C442+E443*($B443-$B442)</f>
        <v>33.719711912604268</v>
      </c>
      <c r="D443">
        <f>D442+F443*($B443-$B442)</f>
        <v>10.148957780049072</v>
      </c>
      <c r="E443">
        <f>E442+G442/$C$2*($B443-$B442)</f>
        <v>1.506334885788676</v>
      </c>
      <c r="F443">
        <f>F442+H442/$C$2*($B443-$B442)</f>
        <v>-13.704154456930857</v>
      </c>
      <c r="G443">
        <f t="shared" si="24"/>
        <v>-2.0767376095172674</v>
      </c>
      <c r="H443">
        <f t="shared" si="25"/>
        <v>-0.70650345029940809</v>
      </c>
      <c r="J443">
        <f>J442+L443*($B443-$B442)</f>
        <v>0</v>
      </c>
      <c r="K443">
        <f>K442+M443*($B443-$B442)</f>
        <v>6.010408508860527</v>
      </c>
      <c r="L443">
        <f>L442+N442/$C$2*($B443-$B442)</f>
        <v>0</v>
      </c>
      <c r="M443">
        <f>M442+O442/$C$2*($B443-$B442)</f>
        <v>-13.915398137699547</v>
      </c>
      <c r="N443">
        <f t="shared" si="26"/>
        <v>0</v>
      </c>
      <c r="O443">
        <f t="shared" si="27"/>
        <v>-0.23616946693079655</v>
      </c>
    </row>
    <row r="444" spans="2:15" x14ac:dyDescent="0.3">
      <c r="B444">
        <v>4.13</v>
      </c>
      <c r="C444">
        <f>C443+E444*($B444-$B443)</f>
        <v>33.734671424581677</v>
      </c>
      <c r="D444">
        <f>D443+F444*($B444-$B443)</f>
        <v>10.011880910307251</v>
      </c>
      <c r="E444">
        <f>E443+G443/$C$2*($B444-$B443)</f>
        <v>1.49595119774109</v>
      </c>
      <c r="F444">
        <f>F443+H443/$C$2*($B444-$B443)</f>
        <v>-13.707686974182353</v>
      </c>
      <c r="G444">
        <f t="shared" si="24"/>
        <v>-2.062778124479375</v>
      </c>
      <c r="H444">
        <f t="shared" si="25"/>
        <v>-0.69836947204473532</v>
      </c>
      <c r="J444">
        <f>J443+L444*($B444-$B443)</f>
        <v>0</v>
      </c>
      <c r="K444">
        <f>K443+M444*($B444-$B443)</f>
        <v>5.8712427190101879</v>
      </c>
      <c r="L444">
        <f>L443+N443/$C$2*($B444-$B443)</f>
        <v>0</v>
      </c>
      <c r="M444">
        <f>M443+O443/$C$2*($B444-$B443)</f>
        <v>-13.916578985034201</v>
      </c>
      <c r="N444">
        <f t="shared" si="26"/>
        <v>0</v>
      </c>
      <c r="O444">
        <f t="shared" si="27"/>
        <v>-0.23288293533044424</v>
      </c>
    </row>
    <row r="445" spans="2:15" x14ac:dyDescent="0.3">
      <c r="B445">
        <v>4.1400000000000006</v>
      </c>
      <c r="C445">
        <f>C444+E445*($B445-$B444)</f>
        <v>33.749527797652867</v>
      </c>
      <c r="D445">
        <f>D444+F445*($B445-$B444)</f>
        <v>9.8747691220918163</v>
      </c>
      <c r="E445">
        <f>E444+G444/$C$2*($B445-$B444)</f>
        <v>1.4856373071186924</v>
      </c>
      <c r="F445">
        <f>F444+H444/$C$2*($B445-$B444)</f>
        <v>-13.711178821542577</v>
      </c>
      <c r="G445">
        <f t="shared" si="24"/>
        <v>-2.0489063004060575</v>
      </c>
      <c r="H445">
        <f t="shared" si="25"/>
        <v>-0.69032363495416149</v>
      </c>
      <c r="J445">
        <f>J444+L445*($B445-$B444)</f>
        <v>0</v>
      </c>
      <c r="K445">
        <f>K444+M445*($B445-$B444)</f>
        <v>5.7320652850130696</v>
      </c>
      <c r="L445">
        <f>L444+N444/$C$2*($B445-$B444)</f>
        <v>0</v>
      </c>
      <c r="M445">
        <f>M444+O444/$C$2*($B445-$B444)</f>
        <v>-13.917743399710854</v>
      </c>
      <c r="N445">
        <f t="shared" si="26"/>
        <v>0</v>
      </c>
      <c r="O445">
        <f t="shared" si="27"/>
        <v>-0.22964186598049352</v>
      </c>
    </row>
    <row r="446" spans="2:15" x14ac:dyDescent="0.3">
      <c r="B446">
        <v>4.1500000000000004</v>
      </c>
      <c r="C446">
        <f>C445+E446*($B446-$B445)</f>
        <v>33.764281725409035</v>
      </c>
      <c r="D446">
        <f>D445+F446*($B446-$B445)</f>
        <v>9.7376228176946462</v>
      </c>
      <c r="E446">
        <f>E445+G445/$C$2*($B446-$B445)</f>
        <v>1.4753927756166623</v>
      </c>
      <c r="F446">
        <f>F445+H445/$C$2*($B446-$B445)</f>
        <v>-13.714630439717347</v>
      </c>
      <c r="G446">
        <f t="shared" si="24"/>
        <v>-2.0351216901122875</v>
      </c>
      <c r="H446">
        <f t="shared" si="25"/>
        <v>-0.6823650887966437</v>
      </c>
      <c r="J446">
        <f>J445+L446*($B446-$B445)</f>
        <v>0</v>
      </c>
      <c r="K446">
        <f>K445+M446*($B446-$B445)</f>
        <v>5.5928763689226653</v>
      </c>
      <c r="L446">
        <f>L445+N445/$C$2*($B446-$B445)</f>
        <v>0</v>
      </c>
      <c r="M446">
        <f>M445+O445/$C$2*($B446-$B445)</f>
        <v>-13.918891609040756</v>
      </c>
      <c r="N446">
        <f t="shared" si="26"/>
        <v>0</v>
      </c>
      <c r="O446">
        <f t="shared" si="27"/>
        <v>-0.22644563757748415</v>
      </c>
    </row>
    <row r="447" spans="2:15" x14ac:dyDescent="0.3">
      <c r="B447">
        <v>4.16</v>
      </c>
      <c r="C447">
        <f>C446+E447*($B447-$B446)</f>
        <v>33.778933897080698</v>
      </c>
      <c r="D447">
        <f>D446+F447*($B447-$B446)</f>
        <v>9.6004423950430358</v>
      </c>
      <c r="E447">
        <f>E446+G446/$C$2*($B447-$B446)</f>
        <v>1.465217167166101</v>
      </c>
      <c r="F447">
        <f>F446+H446/$C$2*($B447-$B446)</f>
        <v>-13.71804226516133</v>
      </c>
      <c r="G447">
        <f t="shared" si="24"/>
        <v>-2.0214238470180508</v>
      </c>
      <c r="H447">
        <f t="shared" si="25"/>
        <v>-0.67449298943745717</v>
      </c>
      <c r="J447">
        <f>J446+L447*($B447-$B446)</f>
        <v>0</v>
      </c>
      <c r="K447">
        <f>K446+M447*($B447-$B446)</f>
        <v>5.4536761305503818</v>
      </c>
      <c r="L447">
        <f>L446+N446/$C$2*($B447-$B446)</f>
        <v>0</v>
      </c>
      <c r="M447">
        <f>M446+O446/$C$2*($B447-$B446)</f>
        <v>-13.920023837228644</v>
      </c>
      <c r="N447">
        <f t="shared" si="26"/>
        <v>0</v>
      </c>
      <c r="O447">
        <f t="shared" si="27"/>
        <v>-0.22329363709863159</v>
      </c>
    </row>
    <row r="448" spans="2:15" x14ac:dyDescent="0.3">
      <c r="B448">
        <v>4.17</v>
      </c>
      <c r="C448">
        <f>C447+E448*($B448-$B447)</f>
        <v>33.793484997560007</v>
      </c>
      <c r="D448">
        <f>D447+F448*($B448-$B447)</f>
        <v>9.463228247741954</v>
      </c>
      <c r="E448">
        <f>E447+G447/$C$2*($B448-$B447)</f>
        <v>1.4551100479310108</v>
      </c>
      <c r="F448">
        <f>F447+H447/$C$2*($B448-$B447)</f>
        <v>-13.721414730108517</v>
      </c>
      <c r="G448">
        <f t="shared" si="24"/>
        <v>-2.0078123251760398</v>
      </c>
      <c r="H448">
        <f t="shared" si="25"/>
        <v>-0.66670649884060396</v>
      </c>
      <c r="J448">
        <f>J447+L448*($B448-$B447)</f>
        <v>0</v>
      </c>
      <c r="K448">
        <f>K447+M448*($B448-$B447)</f>
        <v>5.3144647274962438</v>
      </c>
      <c r="L448">
        <f>L447+N447/$C$2*($B448-$B447)</f>
        <v>0</v>
      </c>
      <c r="M448">
        <f>M447+O447/$C$2*($B448-$B447)</f>
        <v>-13.921140305414138</v>
      </c>
      <c r="N448">
        <f t="shared" si="26"/>
        <v>0</v>
      </c>
      <c r="O448">
        <f t="shared" si="27"/>
        <v>-0.220185259697395</v>
      </c>
    </row>
    <row r="449" spans="2:15" x14ac:dyDescent="0.3">
      <c r="B449">
        <v>4.18</v>
      </c>
      <c r="C449">
        <f>C448+E449*($B449-$B448)</f>
        <v>33.807935707423056</v>
      </c>
      <c r="D449">
        <f>D448+F449*($B449-$B448)</f>
        <v>9.3259807651159292</v>
      </c>
      <c r="E449">
        <f>E448+G448/$C$2*($B449-$B448)</f>
        <v>1.4450709863051308</v>
      </c>
      <c r="F449">
        <f>F448+H448/$C$2*($B449-$B448)</f>
        <v>-13.72474826260272</v>
      </c>
      <c r="G449">
        <f t="shared" si="24"/>
        <v>-1.9942866792989322</v>
      </c>
      <c r="H449">
        <f t="shared" si="25"/>
        <v>-0.65900478506992499</v>
      </c>
      <c r="J449">
        <f>J448+L449*($B449-$B448)</f>
        <v>0</v>
      </c>
      <c r="K449">
        <f>K448+M449*($B449-$B448)</f>
        <v>5.1752423151791209</v>
      </c>
      <c r="L449">
        <f>L448+N448/$C$2*($B449-$B448)</f>
        <v>0</v>
      </c>
      <c r="M449">
        <f>M448+O448/$C$2*($B449-$B448)</f>
        <v>-13.922241231712626</v>
      </c>
      <c r="N449">
        <f t="shared" si="26"/>
        <v>0</v>
      </c>
      <c r="O449">
        <f t="shared" si="27"/>
        <v>-0.21711990860009323</v>
      </c>
    </row>
    <row r="450" spans="2:15" x14ac:dyDescent="0.3">
      <c r="B450">
        <v>4.1899999999999995</v>
      </c>
      <c r="C450">
        <f>C449+E450*($B450-$B449)</f>
        <v>33.822286702952141</v>
      </c>
      <c r="D450">
        <f>D449+F450*($B450-$B449)</f>
        <v>9.1887003322506509</v>
      </c>
      <c r="E450">
        <f>E449+G449/$C$2*($B450-$B449)</f>
        <v>1.4350995529086363</v>
      </c>
      <c r="F450">
        <f>F449+H449/$C$2*($B450-$B449)</f>
        <v>-13.72804328652807</v>
      </c>
      <c r="G450">
        <f t="shared" si="24"/>
        <v>-1.98084646478626</v>
      </c>
      <c r="H450">
        <f t="shared" si="25"/>
        <v>-0.65138702228897571</v>
      </c>
      <c r="J450">
        <f>J449+L450*($B450-$B449)</f>
        <v>0</v>
      </c>
      <c r="K450">
        <f>K449+M450*($B450-$B449)</f>
        <v>5.0360090468665675</v>
      </c>
      <c r="L450">
        <f>L449+N449/$C$2*($B450-$B449)</f>
        <v>0</v>
      </c>
      <c r="M450">
        <f>M449+O449/$C$2*($B450-$B449)</f>
        <v>-13.923326831255626</v>
      </c>
      <c r="N450">
        <f t="shared" si="26"/>
        <v>0</v>
      </c>
      <c r="O450">
        <f t="shared" si="27"/>
        <v>-0.21409699500371815</v>
      </c>
    </row>
    <row r="451" spans="2:15" x14ac:dyDescent="0.3">
      <c r="B451">
        <v>4.2</v>
      </c>
      <c r="C451">
        <f>C450+E451*($B451-$B450)</f>
        <v>33.836538656157991</v>
      </c>
      <c r="D451">
        <f>D450+F451*($B451-$B450)</f>
        <v>9.0513873300342471</v>
      </c>
      <c r="E451">
        <f>E450+G450/$C$2*($B451-$B450)</f>
        <v>1.4251953205847043</v>
      </c>
      <c r="F451">
        <f>F450+H450/$C$2*($B451-$B450)</f>
        <v>-13.731300221639515</v>
      </c>
      <c r="G451">
        <f t="shared" si="24"/>
        <v>-1.9674912377508704</v>
      </c>
      <c r="H451">
        <f t="shared" si="25"/>
        <v>-0.64385239075961564</v>
      </c>
      <c r="J451">
        <f>J450+L451*($B451-$B450)</f>
        <v>0</v>
      </c>
      <c r="K451">
        <f>K450+M451*($B451-$B450)</f>
        <v>4.8967650737042518</v>
      </c>
      <c r="L451">
        <f>L450+N450/$C$2*($B451-$B450)</f>
        <v>0</v>
      </c>
      <c r="M451">
        <f>M450+O450/$C$2*($B451-$B450)</f>
        <v>-13.924397316230644</v>
      </c>
      <c r="N451">
        <f t="shared" si="26"/>
        <v>0</v>
      </c>
      <c r="O451">
        <f t="shared" si="27"/>
        <v>-0.21111593797488126</v>
      </c>
    </row>
    <row r="452" spans="2:15" x14ac:dyDescent="0.3">
      <c r="B452">
        <v>4.21</v>
      </c>
      <c r="C452">
        <f>C451+E452*($B452-$B451)</f>
        <v>33.850692234801947</v>
      </c>
      <c r="D452">
        <f>D451+F452*($B452-$B451)</f>
        <v>8.9140421351983168</v>
      </c>
      <c r="E452">
        <f>E451+G451/$C$2*($B452-$B451)</f>
        <v>1.4153578643959501</v>
      </c>
      <c r="F452">
        <f>F451+H451/$C$2*($B452-$B451)</f>
        <v>-13.734519483593314</v>
      </c>
      <c r="G452">
        <f t="shared" si="24"/>
        <v>-1.9542205550449754</v>
      </c>
      <c r="H452">
        <f t="shared" si="25"/>
        <v>-0.63640007683942912</v>
      </c>
      <c r="J452">
        <f>J451+L452*($B452-$B451)</f>
        <v>0</v>
      </c>
      <c r="K452">
        <f>K451+M452*($B452-$B451)</f>
        <v>4.7575105447450499</v>
      </c>
      <c r="L452">
        <f>L451+N451/$C$2*($B452-$B451)</f>
        <v>0</v>
      </c>
      <c r="M452">
        <f>M451+O451/$C$2*($B452-$B451)</f>
        <v>-13.925452895920518</v>
      </c>
      <c r="N452">
        <f t="shared" si="26"/>
        <v>0</v>
      </c>
      <c r="O452">
        <f t="shared" si="27"/>
        <v>-0.20817616434988651</v>
      </c>
    </row>
    <row r="453" spans="2:15" x14ac:dyDescent="0.3">
      <c r="B453">
        <v>4.22</v>
      </c>
      <c r="C453">
        <f>C452+E453*($B453-$B452)</f>
        <v>33.864748102418154</v>
      </c>
      <c r="D453">
        <f>D452+F453*($B453-$B452)</f>
        <v>8.776665120358544</v>
      </c>
      <c r="E453">
        <f>E452+G452/$C$2*($B453-$B452)</f>
        <v>1.4055867616207254</v>
      </c>
      <c r="F453">
        <f>F452+H452/$C$2*($B453-$B452)</f>
        <v>-13.73770148397751</v>
      </c>
      <c r="G453">
        <f t="shared" si="24"/>
        <v>-1.9410339742857767</v>
      </c>
      <c r="H453">
        <f t="shared" si="25"/>
        <v>-0.62902927297797007</v>
      </c>
      <c r="J453">
        <f>J452+L453*($B453-$B452)</f>
        <v>0</v>
      </c>
      <c r="K453">
        <f>K452+M453*($B453-$B452)</f>
        <v>4.6182456069776299</v>
      </c>
      <c r="L453">
        <f>L452+N452/$C$2*($B453-$B452)</f>
        <v>0</v>
      </c>
      <c r="M453">
        <f>M452+O452/$C$2*($B453-$B452)</f>
        <v>-13.926493776742268</v>
      </c>
      <c r="N453">
        <f t="shared" si="26"/>
        <v>0</v>
      </c>
      <c r="O453">
        <f t="shared" si="27"/>
        <v>-0.20527710863589022</v>
      </c>
    </row>
    <row r="454" spans="2:15" x14ac:dyDescent="0.3">
      <c r="B454">
        <v>4.2300000000000004</v>
      </c>
      <c r="C454">
        <f>C453+E454*($B454-$B453)</f>
        <v>33.878706918335645</v>
      </c>
      <c r="D454">
        <f>D453+F454*($B454-$B453)</f>
        <v>8.6392566540551101</v>
      </c>
      <c r="E454">
        <f>E453+G453/$C$2*($B454-$B453)</f>
        <v>1.3958815917492959</v>
      </c>
      <c r="F454">
        <f>F453+H453/$C$2*($B454-$B453)</f>
        <v>-13.7408466303424</v>
      </c>
      <c r="G454">
        <f t="shared" si="24"/>
        <v>-1.9279310538806866</v>
      </c>
      <c r="H454">
        <f t="shared" si="25"/>
        <v>-0.62173917771183795</v>
      </c>
      <c r="J454">
        <f>J453+L454*($B454-$B453)</f>
        <v>0</v>
      </c>
      <c r="K454">
        <f>K453+M454*($B454-$B453)</f>
        <v>4.4789704053547661</v>
      </c>
      <c r="L454">
        <f>L453+N453/$C$2*($B454-$B453)</f>
        <v>0</v>
      </c>
      <c r="M454">
        <f>M453+O453/$C$2*($B454-$B453)</f>
        <v>-13.927520162285447</v>
      </c>
      <c r="N454">
        <f t="shared" si="26"/>
        <v>0</v>
      </c>
      <c r="O454">
        <f t="shared" si="27"/>
        <v>-0.20241821291323703</v>
      </c>
    </row>
    <row r="455" spans="2:15" x14ac:dyDescent="0.3">
      <c r="B455">
        <v>4.24</v>
      </c>
      <c r="C455">
        <f>C454+E455*($B455-$B454)</f>
        <v>33.892569337700444</v>
      </c>
      <c r="D455">
        <f>D454+F455*($B455-$B454)</f>
        <v>8.5018171007928043</v>
      </c>
      <c r="E455">
        <f>E454+G454/$C$2*($B455-$B454)</f>
        <v>1.3862419364798928</v>
      </c>
      <c r="F455">
        <f>F454+H454/$C$2*($B455-$B454)</f>
        <v>-13.743955326230958</v>
      </c>
      <c r="G455">
        <f t="shared" si="24"/>
        <v>-1.9149113530521289</v>
      </c>
      <c r="H455">
        <f t="shared" si="25"/>
        <v>-0.61452899565870212</v>
      </c>
      <c r="J455">
        <f>J454+L455*($B455-$B454)</f>
        <v>0</v>
      </c>
      <c r="K455">
        <f>K454+M455*($B455-$B454)</f>
        <v>4.3396850828212692</v>
      </c>
      <c r="L455">
        <f>L454+N454/$C$2*($B455-$B454)</f>
        <v>0</v>
      </c>
      <c r="M455">
        <f>M454+O454/$C$2*($B455-$B454)</f>
        <v>-13.928532253350014</v>
      </c>
      <c r="N455">
        <f t="shared" si="26"/>
        <v>0</v>
      </c>
      <c r="O455">
        <f t="shared" si="27"/>
        <v>-0.19959892673884028</v>
      </c>
    </row>
    <row r="456" spans="2:15" x14ac:dyDescent="0.3">
      <c r="B456">
        <v>4.25</v>
      </c>
      <c r="C456">
        <f>C455+E456*($B456-$B455)</f>
        <v>33.906336011497586</v>
      </c>
      <c r="D456">
        <f>D455+F456*($B456-$B455)</f>
        <v>8.3643468210807139</v>
      </c>
      <c r="E456">
        <f>E455+G455/$C$2*($B456-$B455)</f>
        <v>1.3766673797146323</v>
      </c>
      <c r="F456">
        <f>F455+H455/$C$2*($B456-$B455)</f>
        <v>-13.747027971209253</v>
      </c>
      <c r="G456">
        <f t="shared" si="24"/>
        <v>-1.9019744318619172</v>
      </c>
      <c r="H456">
        <f t="shared" si="25"/>
        <v>-0.60739793751016791</v>
      </c>
      <c r="J456">
        <f>J455+L456*($B456-$B455)</f>
        <v>0</v>
      </c>
      <c r="K456">
        <f>K455+M456*($B456-$B455)</f>
        <v>4.2003897803414354</v>
      </c>
      <c r="L456">
        <f>L455+N455/$C$2*($B456-$B455)</f>
        <v>0</v>
      </c>
      <c r="M456">
        <f>M455+O455/$C$2*($B456-$B455)</f>
        <v>-13.929530247983708</v>
      </c>
      <c r="N456">
        <f t="shared" si="26"/>
        <v>0</v>
      </c>
      <c r="O456">
        <f t="shared" si="27"/>
        <v>-0.19681870705069571</v>
      </c>
    </row>
    <row r="457" spans="2:15" x14ac:dyDescent="0.3">
      <c r="B457">
        <v>4.26</v>
      </c>
      <c r="C457">
        <f>C456+E457*($B457-$B456)</f>
        <v>33.920007586573142</v>
      </c>
      <c r="D457">
        <f>D456+F457*($B457-$B456)</f>
        <v>8.2268461714717489</v>
      </c>
      <c r="E457">
        <f>E456+G456/$C$2*($B457-$B456)</f>
        <v>1.3671575075553228</v>
      </c>
      <c r="F457">
        <f>F456+H456/$C$2*($B457-$B456)</f>
        <v>-13.750064960896804</v>
      </c>
      <c r="G457">
        <f t="shared" si="24"/>
        <v>-1.8891198512352214</v>
      </c>
      <c r="H457">
        <f t="shared" si="25"/>
        <v>-0.60034522002368362</v>
      </c>
      <c r="J457">
        <f>J456+L457*($B457-$B456)</f>
        <v>0</v>
      </c>
      <c r="K457">
        <f>K456+M457*($B457-$B456)</f>
        <v>4.0610846369262488</v>
      </c>
      <c r="L457">
        <f>L456+N456/$C$2*($B457-$B456)</f>
        <v>0</v>
      </c>
      <c r="M457">
        <f>M456+O456/$C$2*($B457-$B456)</f>
        <v>-13.930514341518961</v>
      </c>
      <c r="N457">
        <f t="shared" si="26"/>
        <v>0</v>
      </c>
      <c r="O457">
        <f t="shared" si="27"/>
        <v>-0.1940770180734539</v>
      </c>
    </row>
    <row r="458" spans="2:15" x14ac:dyDescent="0.3">
      <c r="B458">
        <v>4.2699999999999996</v>
      </c>
      <c r="C458">
        <f>C457+E458*($B458-$B457)</f>
        <v>33.933584705656131</v>
      </c>
      <c r="D458">
        <f>D457+F458*($B458-$B457)</f>
        <v>8.0893155046017817</v>
      </c>
      <c r="E458">
        <f>E457+G457/$C$2*($B458-$B457)</f>
        <v>1.3577119082991469</v>
      </c>
      <c r="F458">
        <f>F457+H457/$C$2*($B458-$B457)</f>
        <v>-13.753066686996922</v>
      </c>
      <c r="G458">
        <f t="shared" si="24"/>
        <v>-1.8763471729841159</v>
      </c>
      <c r="H458">
        <f t="shared" si="25"/>
        <v>-0.59337006601335673</v>
      </c>
      <c r="J458">
        <f>J457+L458*($B458-$B457)</f>
        <v>0</v>
      </c>
      <c r="K458">
        <f>K457+M458*($B458-$B457)</f>
        <v>3.9217697896601584</v>
      </c>
      <c r="L458">
        <f>L457+N457/$C$2*($B458-$B457)</f>
        <v>0</v>
      </c>
      <c r="M458">
        <f>M457+O457/$C$2*($B458-$B457)</f>
        <v>-13.931484726609328</v>
      </c>
      <c r="N458">
        <f t="shared" si="26"/>
        <v>0</v>
      </c>
      <c r="O458">
        <f t="shared" si="27"/>
        <v>-0.19137333122510114</v>
      </c>
    </row>
    <row r="459" spans="2:15" x14ac:dyDescent="0.3">
      <c r="B459">
        <v>4.28</v>
      </c>
      <c r="C459">
        <f>C458+E459*($B459-$B458)</f>
        <v>33.947068007380473</v>
      </c>
      <c r="D459">
        <f>D458+F459*($B459-$B458)</f>
        <v>7.9517551692285027</v>
      </c>
      <c r="E459">
        <f>E458+G458/$C$2*($B459-$B458)</f>
        <v>1.3483301724342256</v>
      </c>
      <c r="F459">
        <f>F458+H458/$C$2*($B459-$B458)</f>
        <v>-13.756033537326989</v>
      </c>
      <c r="G459">
        <f t="shared" si="24"/>
        <v>-1.8636559598307074</v>
      </c>
      <c r="H459">
        <f t="shared" si="25"/>
        <v>-0.58647170433981088</v>
      </c>
      <c r="J459">
        <f>J458+L459*($B459-$B458)</f>
        <v>0</v>
      </c>
      <c r="K459">
        <f>K458+M459*($B459-$B458)</f>
        <v>3.7824453737274943</v>
      </c>
      <c r="L459">
        <f>L458+N458/$C$2*($B459-$B458)</f>
        <v>0</v>
      </c>
      <c r="M459">
        <f>M458+O458/$C$2*($B459-$B458)</f>
        <v>-13.932441593265454</v>
      </c>
      <c r="N459">
        <f t="shared" si="26"/>
        <v>0</v>
      </c>
      <c r="O459">
        <f t="shared" si="27"/>
        <v>-0.18870712502467768</v>
      </c>
    </row>
    <row r="460" spans="2:15" x14ac:dyDescent="0.3">
      <c r="B460">
        <v>4.29</v>
      </c>
      <c r="C460">
        <f>C459+E460*($B460-$B459)</f>
        <v>33.960458126306825</v>
      </c>
      <c r="D460">
        <f>D459+F460*($B460-$B459)</f>
        <v>7.8141655102700192</v>
      </c>
      <c r="E460">
        <f>E459+G459/$C$2*($B460-$B459)</f>
        <v>1.3390118926350723</v>
      </c>
      <c r="F460">
        <f>F459+H459/$C$2*($B460-$B459)</f>
        <v>-13.758965895848688</v>
      </c>
      <c r="G460">
        <f t="shared" si="24"/>
        <v>-1.8510457754298513</v>
      </c>
      <c r="H460">
        <f t="shared" si="25"/>
        <v>-0.57964936989909077</v>
      </c>
      <c r="J460">
        <f>J459+L460*($B460-$B459)</f>
        <v>0</v>
      </c>
      <c r="K460">
        <f>K459+M460*($B460-$B459)</f>
        <v>3.6431115224385917</v>
      </c>
      <c r="L460">
        <f>L459+N459/$C$2*($B460-$B459)</f>
        <v>0</v>
      </c>
      <c r="M460">
        <f>M459+O459/$C$2*($B460-$B459)</f>
        <v>-13.933385128890578</v>
      </c>
      <c r="N460">
        <f t="shared" si="26"/>
        <v>0</v>
      </c>
      <c r="O460">
        <f t="shared" si="27"/>
        <v>-0.18607788500109024</v>
      </c>
    </row>
    <row r="461" spans="2:15" x14ac:dyDescent="0.3">
      <c r="B461">
        <v>4.3</v>
      </c>
      <c r="C461">
        <f>C460+E461*($B461-$B460)</f>
        <v>33.973755692944401</v>
      </c>
      <c r="D461">
        <f>D460+F461*($B461-$B460)</f>
        <v>7.6765468688430403</v>
      </c>
      <c r="E461">
        <f>E460+G460/$C$2*($B461-$B460)</f>
        <v>1.3297566637579232</v>
      </c>
      <c r="F461">
        <f>F460+H460/$C$2*($B461-$B460)</f>
        <v>-13.761864142698183</v>
      </c>
      <c r="G461">
        <f t="shared" si="24"/>
        <v>-1.8385161843914397</v>
      </c>
      <c r="H461">
        <f t="shared" si="25"/>
        <v>-0.57290230361060068</v>
      </c>
      <c r="J461">
        <f>J460+L461*($B461-$B460)</f>
        <v>0</v>
      </c>
      <c r="K461">
        <f>K460+M461*($B461-$B460)</f>
        <v>3.5037683672554389</v>
      </c>
      <c r="L461">
        <f>L460+N460/$C$2*($B461-$B460)</f>
        <v>0</v>
      </c>
      <c r="M461">
        <f>M460+O460/$C$2*($B461-$B460)</f>
        <v>-13.934315518315582</v>
      </c>
      <c r="N461">
        <f t="shared" si="26"/>
        <v>0</v>
      </c>
      <c r="O461">
        <f t="shared" si="27"/>
        <v>-0.18348510360295478</v>
      </c>
    </row>
    <row r="462" spans="2:15" x14ac:dyDescent="0.3">
      <c r="B462">
        <v>4.3100000000000005</v>
      </c>
      <c r="C462">
        <f>C461+E462*($B462-$B461)</f>
        <v>33.986961333772761</v>
      </c>
      <c r="D462">
        <f>D461+F462*($B462-$B461)</f>
        <v>7.5388995823008687</v>
      </c>
      <c r="E462">
        <f>E461+G461/$C$2*($B462-$B461)</f>
        <v>1.3205640828359655</v>
      </c>
      <c r="F462">
        <f>F461+H461/$C$2*($B462-$B461)</f>
        <v>-13.764728654216237</v>
      </c>
      <c r="G462">
        <f t="shared" si="24"/>
        <v>-1.8260667523022855</v>
      </c>
      <c r="H462">
        <f t="shared" si="25"/>
        <v>-0.56622975240418683</v>
      </c>
      <c r="J462">
        <f>J461+L462*($B462-$B461)</f>
        <v>0</v>
      </c>
      <c r="K462">
        <f>K461+M462*($B462-$B461)</f>
        <v>3.3644160378170938</v>
      </c>
      <c r="L462">
        <f>L461+N461/$C$2*($B462-$B461)</f>
        <v>0</v>
      </c>
      <c r="M462">
        <f>M461+O461/$C$2*($B462-$B461)</f>
        <v>-13.935232943833597</v>
      </c>
      <c r="N462">
        <f t="shared" si="26"/>
        <v>0</v>
      </c>
      <c r="O462">
        <f t="shared" si="27"/>
        <v>-0.18092828010948381</v>
      </c>
    </row>
    <row r="463" spans="2:15" x14ac:dyDescent="0.3">
      <c r="B463">
        <v>4.32</v>
      </c>
      <c r="C463">
        <f>C462+E463*($B463-$B462)</f>
        <v>34.000075671263502</v>
      </c>
      <c r="D463">
        <f>D462+F463*($B463-$B462)</f>
        <v>7.4012239842710894</v>
      </c>
      <c r="E463">
        <f>E462+G462/$C$2*($B463-$B462)</f>
        <v>1.3114337490744543</v>
      </c>
      <c r="F463">
        <f>F462+H462/$C$2*($B463-$B462)</f>
        <v>-13.767559802978257</v>
      </c>
      <c r="G463">
        <f t="shared" si="24"/>
        <v>-1.8136970457475889</v>
      </c>
      <c r="H463">
        <f t="shared" si="25"/>
        <v>-0.55963096920629596</v>
      </c>
      <c r="J463">
        <f>J462+L463*($B463-$B462)</f>
        <v>0</v>
      </c>
      <c r="K463">
        <f>K462+M463*($B463-$B462)</f>
        <v>3.2250546619647551</v>
      </c>
      <c r="L463">
        <f>L462+N462/$C$2*($B463-$B462)</f>
        <v>0</v>
      </c>
      <c r="M463">
        <f>M462+O462/$C$2*($B463-$B462)</f>
        <v>-13.936137585234144</v>
      </c>
      <c r="N463">
        <f t="shared" si="26"/>
        <v>0</v>
      </c>
      <c r="O463">
        <f t="shared" si="27"/>
        <v>-0.17840692054242524</v>
      </c>
    </row>
    <row r="464" spans="2:15" x14ac:dyDescent="0.3">
      <c r="B464">
        <v>4.33</v>
      </c>
      <c r="C464">
        <f>C463+E464*($B464-$B463)</f>
        <v>34.013099323901962</v>
      </c>
      <c r="D464">
        <f>D463+F464*($B464-$B463)</f>
        <v>7.2635204046928497</v>
      </c>
      <c r="E464">
        <f>E463+G463/$C$2*($B464-$B463)</f>
        <v>1.3023652638457166</v>
      </c>
      <c r="F464">
        <f>F463+H463/$C$2*($B464-$B463)</f>
        <v>-13.770357957824288</v>
      </c>
      <c r="G464">
        <f t="shared" si="24"/>
        <v>-1.8014066323319824</v>
      </c>
      <c r="H464">
        <f t="shared" si="25"/>
        <v>-0.55310521292528847</v>
      </c>
      <c r="J464">
        <f>J463+L464*($B464-$B463)</f>
        <v>0</v>
      </c>
      <c r="K464">
        <f>K463+M464*($B464-$B463)</f>
        <v>3.0856843657663893</v>
      </c>
      <c r="L464">
        <f>L463+N463/$C$2*($B464-$B463)</f>
        <v>0</v>
      </c>
      <c r="M464">
        <f>M463+O463/$C$2*($B464-$B463)</f>
        <v>-13.937029619836856</v>
      </c>
      <c r="N464">
        <f t="shared" si="26"/>
        <v>0</v>
      </c>
      <c r="O464">
        <f t="shared" si="27"/>
        <v>-0.17592053757901027</v>
      </c>
    </row>
    <row r="465" spans="2:15" x14ac:dyDescent="0.3">
      <c r="B465">
        <v>4.34</v>
      </c>
      <c r="C465">
        <f>C464+E465*($B465-$B464)</f>
        <v>34.026032906208805</v>
      </c>
      <c r="D465">
        <f>D464+F465*($B465-$B464)</f>
        <v>7.125789169853963</v>
      </c>
      <c r="E465">
        <f>E464+G464/$C$2*($B465-$B464)</f>
        <v>1.293358230684057</v>
      </c>
      <c r="F465">
        <f>F464+H464/$C$2*($B465-$B464)</f>
        <v>-13.773123483888915</v>
      </c>
      <c r="G465">
        <f t="shared" si="24"/>
        <v>-1.7891950807001722</v>
      </c>
      <c r="H465">
        <f t="shared" si="25"/>
        <v>-0.54665174843594144</v>
      </c>
      <c r="J465">
        <f>J464+L465*($B465-$B464)</f>
        <v>0</v>
      </c>
      <c r="K465">
        <f>K464+M465*($B465-$B464)</f>
        <v>2.9463052735411446</v>
      </c>
      <c r="L465">
        <f>L464+N464/$C$2*($B465-$B464)</f>
        <v>0</v>
      </c>
      <c r="M465">
        <f>M464+O464/$C$2*($B465-$B464)</f>
        <v>-13.937909222524752</v>
      </c>
      <c r="N465">
        <f t="shared" si="26"/>
        <v>0</v>
      </c>
      <c r="O465">
        <f t="shared" si="27"/>
        <v>-0.17346865046594573</v>
      </c>
    </row>
    <row r="466" spans="2:15" x14ac:dyDescent="0.3">
      <c r="B466">
        <v>4.3499999999999996</v>
      </c>
      <c r="C466">
        <f>C465+E466*($B466-$B465)</f>
        <v>34.038877028761611</v>
      </c>
      <c r="D466">
        <f>D465+F466*($B466-$B465)</f>
        <v>6.9880306024276546</v>
      </c>
      <c r="E466">
        <f>E465+G465/$C$2*($B466-$B465)</f>
        <v>1.2844122552805564</v>
      </c>
      <c r="F466">
        <f>F465+H465/$C$2*($B466-$B465)</f>
        <v>-13.775856742631094</v>
      </c>
      <c r="G466">
        <f t="shared" si="24"/>
        <v>-1.7770619605571634</v>
      </c>
      <c r="H466">
        <f t="shared" si="25"/>
        <v>-0.54026984656316657</v>
      </c>
      <c r="J466">
        <f>J465+L466*($B466-$B465)</f>
        <v>0</v>
      </c>
      <c r="K466">
        <f>K465+M466*($B466-$B465)</f>
        <v>2.8069175078833766</v>
      </c>
      <c r="L466">
        <f>L465+N465/$C$2*($B466-$B465)</f>
        <v>0</v>
      </c>
      <c r="M466">
        <f>M465+O465/$C$2*($B466-$B465)</f>
        <v>-13.938776565777081</v>
      </c>
      <c r="N466">
        <f t="shared" si="26"/>
        <v>0</v>
      </c>
      <c r="O466">
        <f t="shared" si="27"/>
        <v>-0.1710507849343692</v>
      </c>
    </row>
    <row r="467" spans="2:15" x14ac:dyDescent="0.3">
      <c r="B467">
        <v>4.3600000000000003</v>
      </c>
      <c r="C467">
        <f>C466+E467*($B467-$B466)</f>
        <v>34.05163229821639</v>
      </c>
      <c r="D467">
        <f>D466+F467*($B467-$B466)</f>
        <v>6.8502450215090063</v>
      </c>
      <c r="E467">
        <f>E466+G466/$C$2*($B467-$B466)</f>
        <v>1.27552694547777</v>
      </c>
      <c r="F467">
        <f>F466+H466/$C$2*($B467-$B466)</f>
        <v>-13.778558091863909</v>
      </c>
      <c r="G467">
        <f t="shared" si="24"/>
        <v>-1.7650068426880774</v>
      </c>
      <c r="H467">
        <f t="shared" si="25"/>
        <v>-0.53395878406489317</v>
      </c>
      <c r="J467">
        <f>J466+L467*($B467-$B466)</f>
        <v>0</v>
      </c>
      <c r="K467">
        <f>K466+M467*($B467-$B466)</f>
        <v>2.6675211896863495</v>
      </c>
      <c r="L467">
        <f>L466+N466/$C$2*($B467-$B466)</f>
        <v>0</v>
      </c>
      <c r="M467">
        <f>M466+O466/$C$2*($B467-$B466)</f>
        <v>-13.939631819701752</v>
      </c>
      <c r="N467">
        <f t="shared" si="26"/>
        <v>0</v>
      </c>
      <c r="O467">
        <f t="shared" si="27"/>
        <v>-0.1686664731158416</v>
      </c>
    </row>
    <row r="468" spans="2:15" x14ac:dyDescent="0.3">
      <c r="B468">
        <v>4.37</v>
      </c>
      <c r="C468">
        <f>C467+E468*($B468-$B467)</f>
        <v>34.064299317329031</v>
      </c>
      <c r="D468">
        <f>D467+F468*($B468-$B467)</f>
        <v>6.712432742651167</v>
      </c>
      <c r="E468">
        <f>E467+G467/$C$2*($B468-$B467)</f>
        <v>1.2667019112643298</v>
      </c>
      <c r="F468">
        <f>F467+H467/$C$2*($B468-$B467)</f>
        <v>-13.781227885784233</v>
      </c>
      <c r="G468">
        <f t="shared" si="24"/>
        <v>-1.7530292989775655</v>
      </c>
      <c r="H468">
        <f t="shared" si="25"/>
        <v>-0.52771784361424423</v>
      </c>
      <c r="J468">
        <f>J467+L468*($B468-$B467)</f>
        <v>0</v>
      </c>
      <c r="K468">
        <f>K467+M468*($B468-$B467)</f>
        <v>2.5281164381656791</v>
      </c>
      <c r="L468">
        <f>L467+N467/$C$2*($B468-$B467)</f>
        <v>0</v>
      </c>
      <c r="M468">
        <f>M467+O467/$C$2*($B468-$B467)</f>
        <v>-13.94047515206733</v>
      </c>
      <c r="N468">
        <f t="shared" si="26"/>
        <v>0</v>
      </c>
      <c r="O468">
        <f t="shared" si="27"/>
        <v>-0.1663152534593344</v>
      </c>
    </row>
    <row r="469" spans="2:15" x14ac:dyDescent="0.3">
      <c r="B469">
        <v>4.38</v>
      </c>
      <c r="C469">
        <f>C468+E469*($B469-$B468)</f>
        <v>34.076878684976727</v>
      </c>
      <c r="D469">
        <f>D468+F469*($B469-$B468)</f>
        <v>6.5745940779011471</v>
      </c>
      <c r="E469">
        <f>E468+G468/$C$2*($B469-$B468)</f>
        <v>1.2579367647694422</v>
      </c>
      <c r="F469">
        <f>F468+H468/$C$2*($B469-$B468)</f>
        <v>-13.783866475002304</v>
      </c>
      <c r="G469">
        <f t="shared" si="24"/>
        <v>-1.7411289024288055</v>
      </c>
      <c r="H469">
        <f t="shared" si="25"/>
        <v>-0.52154631378099836</v>
      </c>
      <c r="J469">
        <f>J468+L469*($B469-$B468)</f>
        <v>0</v>
      </c>
      <c r="K469">
        <f>K468+M469*($B469-$B468)</f>
        <v>2.388703370882336</v>
      </c>
      <c r="L469">
        <f>L468+N468/$C$2*($B469-$B468)</f>
        <v>0</v>
      </c>
      <c r="M469">
        <f>M468+O468/$C$2*($B469-$B468)</f>
        <v>-13.941306728334627</v>
      </c>
      <c r="N469">
        <f t="shared" si="26"/>
        <v>0</v>
      </c>
      <c r="O469">
        <f t="shared" si="27"/>
        <v>-0.16399667064916557</v>
      </c>
    </row>
    <row r="470" spans="2:15" x14ac:dyDescent="0.3">
      <c r="B470">
        <v>4.3900000000000006</v>
      </c>
      <c r="C470">
        <f>C469+E470*($B470-$B469)</f>
        <v>34.089370996179298</v>
      </c>
      <c r="D470">
        <f>D469+F470*($B470-$B469)</f>
        <v>6.4367293358354258</v>
      </c>
      <c r="E470">
        <f>E469+G469/$C$2*($B470-$B469)</f>
        <v>1.2492311202572977</v>
      </c>
      <c r="F470">
        <f>F469+H469/$C$2*($B470-$B469)</f>
        <v>-13.786474206571208</v>
      </c>
      <c r="G470">
        <f t="shared" si="24"/>
        <v>-1.7293052271821052</v>
      </c>
      <c r="H470">
        <f t="shared" si="25"/>
        <v>-0.51544348901230919</v>
      </c>
      <c r="J470">
        <f>J469+L470*($B470-$B469)</f>
        <v>0</v>
      </c>
      <c r="K470">
        <f>K469+M470*($B470-$B469)</f>
        <v>2.2492821037654478</v>
      </c>
      <c r="L470">
        <f>L469+N469/$C$2*($B470-$B469)</f>
        <v>0</v>
      </c>
      <c r="M470">
        <f>M469+O469/$C$2*($B470-$B469)</f>
        <v>-13.942126711687873</v>
      </c>
      <c r="N470">
        <f t="shared" si="26"/>
        <v>0</v>
      </c>
      <c r="O470">
        <f t="shared" si="27"/>
        <v>-0.1617102755239479</v>
      </c>
    </row>
    <row r="471" spans="2:15" x14ac:dyDescent="0.3">
      <c r="B471">
        <v>4.4000000000000004</v>
      </c>
      <c r="C471">
        <f>C470+E471*($B471-$B470)</f>
        <v>34.101776842120515</v>
      </c>
      <c r="D471">
        <f>D470+F471*($B471-$B470)</f>
        <v>6.2988388215952664</v>
      </c>
      <c r="E471">
        <f>E470+G470/$C$2*($B471-$B470)</f>
        <v>1.2405845941213873</v>
      </c>
      <c r="F471">
        <f>F470+H470/$C$2*($B471-$B470)</f>
        <v>-13.78905142401627</v>
      </c>
      <c r="G471">
        <f t="shared" si="24"/>
        <v>-1.7175578485331062</v>
      </c>
      <c r="H471">
        <f t="shared" si="25"/>
        <v>-0.50940866961274622</v>
      </c>
      <c r="J471">
        <f>J470+L471*($B471-$B470)</f>
        <v>0</v>
      </c>
      <c r="K471">
        <f>K470+M471*($B471-$B470)</f>
        <v>2.1098527511347958</v>
      </c>
      <c r="L471">
        <f>L470+N470/$C$2*($B471-$B470)</f>
        <v>0</v>
      </c>
      <c r="M471">
        <f>M470+O470/$C$2*($B471-$B470)</f>
        <v>-13.942935263065493</v>
      </c>
      <c r="N471">
        <f t="shared" si="26"/>
        <v>0</v>
      </c>
      <c r="O471">
        <f t="shared" si="27"/>
        <v>-0.15945562499647892</v>
      </c>
    </row>
    <row r="472" spans="2:15" x14ac:dyDescent="0.3">
      <c r="B472">
        <v>4.41</v>
      </c>
      <c r="C472">
        <f>C471+E472*($B472-$B471)</f>
        <v>34.114096810169301</v>
      </c>
      <c r="D472">
        <f>D471+F472*($B472-$B471)</f>
        <v>6.1609228369216265</v>
      </c>
      <c r="E472">
        <f>E471+G471/$C$2*($B472-$B471)</f>
        <v>1.231996804878722</v>
      </c>
      <c r="F472">
        <f>F471+H471/$C$2*($B472-$B471)</f>
        <v>-13.791598467364334</v>
      </c>
      <c r="G472">
        <f t="shared" si="24"/>
        <v>-1.705886342950576</v>
      </c>
      <c r="H472">
        <f t="shared" si="25"/>
        <v>-0.5034411617237069</v>
      </c>
      <c r="J472">
        <f>J471+L472*($B472-$B471)</f>
        <v>0</v>
      </c>
      <c r="K472">
        <f>K471+M472*($B472-$B471)</f>
        <v>1.9704154257228939</v>
      </c>
      <c r="L472">
        <f>L471+N471/$C$2*($B472-$B471)</f>
        <v>0</v>
      </c>
      <c r="M472">
        <f>M471+O471/$C$2*($B472-$B471)</f>
        <v>-13.943732541190476</v>
      </c>
      <c r="N472">
        <f t="shared" si="26"/>
        <v>0</v>
      </c>
      <c r="O472">
        <f t="shared" si="27"/>
        <v>-0.15723228197457928</v>
      </c>
    </row>
    <row r="473" spans="2:15" x14ac:dyDescent="0.3">
      <c r="B473">
        <v>4.42</v>
      </c>
      <c r="C473">
        <f>C472+E473*($B473-$B472)</f>
        <v>34.126331483900941</v>
      </c>
      <c r="D473">
        <f>D472+F473*($B473-$B472)</f>
        <v>6.0229816801898997</v>
      </c>
      <c r="E473">
        <f>E472+G472/$C$2*($B473-$B472)</f>
        <v>1.2234673731639694</v>
      </c>
      <c r="F473">
        <f>F472+H472/$C$2*($B473-$B472)</f>
        <v>-13.794115673172954</v>
      </c>
      <c r="G473">
        <f t="shared" si="24"/>
        <v>-1.6942902880938147</v>
      </c>
      <c r="H473">
        <f t="shared" si="25"/>
        <v>-0.49754027730219974</v>
      </c>
      <c r="J473">
        <f>J472+L473*($B473-$B472)</f>
        <v>0</v>
      </c>
      <c r="K473">
        <f>K472+M473*($B473-$B472)</f>
        <v>1.8309702386968933</v>
      </c>
      <c r="L473">
        <f>L472+N472/$C$2*($B473-$B472)</f>
        <v>0</v>
      </c>
      <c r="M473">
        <f>M472+O472/$C$2*($B473-$B472)</f>
        <v>-13.94451870260035</v>
      </c>
      <c r="N473">
        <f t="shared" si="26"/>
        <v>0</v>
      </c>
      <c r="O473">
        <f t="shared" si="27"/>
        <v>-0.15503981528290467</v>
      </c>
    </row>
    <row r="474" spans="2:15" x14ac:dyDescent="0.3">
      <c r="B474">
        <v>4.43</v>
      </c>
      <c r="C474">
        <f>C473+E474*($B474-$B473)</f>
        <v>34.138481443118174</v>
      </c>
      <c r="D474">
        <f>D473+F474*($B474-$B473)</f>
        <v>5.885015646444308</v>
      </c>
      <c r="E474">
        <f>E473+G473/$C$2*($B474-$B473)</f>
        <v>1.2149959217235005</v>
      </c>
      <c r="F474">
        <f>F473+H473/$C$2*($B474-$B473)</f>
        <v>-13.796603374559464</v>
      </c>
      <c r="G474">
        <f t="shared" si="24"/>
        <v>-1.6827692628296651</v>
      </c>
      <c r="H474">
        <f t="shared" si="25"/>
        <v>-0.49170533409894546</v>
      </c>
      <c r="J474">
        <f>J473+L474*($B474-$B473)</f>
        <v>0</v>
      </c>
      <c r="K474">
        <f>K473+M474*($B474-$B473)</f>
        <v>1.6915172996801286</v>
      </c>
      <c r="L474">
        <f>L473+N473/$C$2*($B474-$B473)</f>
        <v>0</v>
      </c>
      <c r="M474">
        <f>M473+O473/$C$2*($B474-$B473)</f>
        <v>-13.945293901676765</v>
      </c>
      <c r="N474">
        <f t="shared" si="26"/>
        <v>0</v>
      </c>
      <c r="O474">
        <f t="shared" si="27"/>
        <v>-0.15287779958568493</v>
      </c>
    </row>
    <row r="475" spans="2:15" x14ac:dyDescent="0.3">
      <c r="B475">
        <v>4.4399999999999995</v>
      </c>
      <c r="C475">
        <f>C474+E475*($B475-$B474)</f>
        <v>34.150547263872269</v>
      </c>
      <c r="D475">
        <f>D474+F475*($B475-$B474)</f>
        <v>5.7470250274320112</v>
      </c>
      <c r="E475">
        <f>E474+G474/$C$2*($B475-$B474)</f>
        <v>1.2065820754093524</v>
      </c>
      <c r="F475">
        <f>F474+H474/$C$2*($B475-$B474)</f>
        <v>-13.799061901229958</v>
      </c>
      <c r="G475">
        <f t="shared" si="24"/>
        <v>-1.6713228472491319</v>
      </c>
      <c r="H475">
        <f t="shared" si="25"/>
        <v>-0.48593565563595575</v>
      </c>
      <c r="J475">
        <f>J474+L475*($B475-$B474)</f>
        <v>0</v>
      </c>
      <c r="K475">
        <f>K474+M475*($B475-$B474)</f>
        <v>1.5520567167733847</v>
      </c>
      <c r="L475">
        <f>L474+N474/$C$2*($B475-$B474)</f>
        <v>0</v>
      </c>
      <c r="M475">
        <f>M474+O474/$C$2*($B475-$B474)</f>
        <v>-13.946058290674694</v>
      </c>
      <c r="N475">
        <f t="shared" si="26"/>
        <v>0</v>
      </c>
      <c r="O475">
        <f t="shared" si="27"/>
        <v>-0.15074581531036557</v>
      </c>
    </row>
    <row r="476" spans="2:15" x14ac:dyDescent="0.3">
      <c r="B476">
        <v>4.45</v>
      </c>
      <c r="C476">
        <f>C475+E476*($B476-$B475)</f>
        <v>34.162529518484</v>
      </c>
      <c r="D476">
        <f>D475+F476*($B476-$B475)</f>
        <v>5.6090101116369206</v>
      </c>
      <c r="E476">
        <f>E475+G475/$C$2*($B476-$B475)</f>
        <v>1.1982254611731062</v>
      </c>
      <c r="F476">
        <f>F475+H475/$C$2*($B476-$B475)</f>
        <v>-13.801491579508138</v>
      </c>
      <c r="G476">
        <f t="shared" si="24"/>
        <v>-1.6599506226836076</v>
      </c>
      <c r="H476">
        <f t="shared" si="25"/>
        <v>-0.4802305711835082</v>
      </c>
      <c r="J476">
        <f>J475+L476*($B476-$B475)</f>
        <v>0</v>
      </c>
      <c r="K476">
        <f>K475+M476*($B476-$B475)</f>
        <v>1.4125885965758629</v>
      </c>
      <c r="L476">
        <f>L475+N475/$C$2*($B476-$B475)</f>
        <v>0</v>
      </c>
      <c r="M476">
        <f>M475+O475/$C$2*($B476-$B475)</f>
        <v>-13.946812019751246</v>
      </c>
      <c r="N476">
        <f t="shared" si="26"/>
        <v>0</v>
      </c>
      <c r="O476">
        <f t="shared" si="27"/>
        <v>-0.14864344857221923</v>
      </c>
    </row>
    <row r="477" spans="2:15" x14ac:dyDescent="0.3">
      <c r="B477">
        <v>4.46</v>
      </c>
      <c r="C477">
        <f>C476+E477*($B477-$B476)</f>
        <v>34.1744287755646</v>
      </c>
      <c r="D477">
        <f>D476+F477*($B477-$B476)</f>
        <v>5.4709711843132833</v>
      </c>
      <c r="E477">
        <f>E476+G476/$C$2*($B477-$B476)</f>
        <v>1.1899257080596883</v>
      </c>
      <c r="F477">
        <f>F476+H476/$C$2*($B477-$B476)</f>
        <v>-13.803892732364055</v>
      </c>
      <c r="G477">
        <f t="shared" si="24"/>
        <v>-1.6486521717207225</v>
      </c>
      <c r="H477">
        <f t="shared" si="25"/>
        <v>-0.47458941573658819</v>
      </c>
      <c r="J477">
        <f>J476+L477*($B477-$B476)</f>
        <v>0</v>
      </c>
      <c r="K477">
        <f>K476+M477*($B477-$B476)</f>
        <v>1.2731130442059249</v>
      </c>
      <c r="L477">
        <f>L476+N476/$C$2*($B477-$B476)</f>
        <v>0</v>
      </c>
      <c r="M477">
        <f>M476+O476/$C$2*($B477-$B476)</f>
        <v>-13.947555236994107</v>
      </c>
      <c r="N477">
        <f t="shared" si="26"/>
        <v>0</v>
      </c>
      <c r="O477">
        <f t="shared" si="27"/>
        <v>-0.14657029109982389</v>
      </c>
    </row>
    <row r="478" spans="2:15" x14ac:dyDescent="0.3">
      <c r="B478">
        <v>4.47</v>
      </c>
      <c r="C478">
        <f>C477+E478*($B478-$B477)</f>
        <v>34.186245600036614</v>
      </c>
      <c r="D478">
        <f>D477+F478*($B478-$B477)</f>
        <v>5.3329085275188586</v>
      </c>
      <c r="E478">
        <f>E477+G477/$C$2*($B478-$B477)</f>
        <v>1.181682447201085</v>
      </c>
      <c r="F478">
        <f>F477+H477/$C$2*($B478-$B477)</f>
        <v>-13.806265679442738</v>
      </c>
      <c r="G478">
        <f t="shared" si="24"/>
        <v>-1.6374270782198017</v>
      </c>
      <c r="H478">
        <f t="shared" si="25"/>
        <v>-0.46901152999076956</v>
      </c>
      <c r="J478">
        <f>J477+L478*($B478-$B477)</f>
        <v>0</v>
      </c>
      <c r="K478">
        <f>K477+M478*($B478-$B477)</f>
        <v>1.1336301633214318</v>
      </c>
      <c r="L478">
        <f>L477+N477/$C$2*($B478-$B477)</f>
        <v>0</v>
      </c>
      <c r="M478">
        <f>M477+O477/$C$2*($B478-$B477)</f>
        <v>-13.948288088449607</v>
      </c>
      <c r="N478">
        <f t="shared" si="26"/>
        <v>0</v>
      </c>
      <c r="O478">
        <f t="shared" si="27"/>
        <v>-0.14452594016148268</v>
      </c>
    </row>
    <row r="479" spans="2:15" x14ac:dyDescent="0.3">
      <c r="B479">
        <v>4.4800000000000004</v>
      </c>
      <c r="C479">
        <f>C478+E479*($B479-$B478)</f>
        <v>34.197980553154714</v>
      </c>
      <c r="D479">
        <f>D478+F479*($B479-$B478)</f>
        <v>5.1948224201479221</v>
      </c>
      <c r="E479">
        <f>E478+G478/$C$2*($B479-$B478)</f>
        <v>1.1734953118099853</v>
      </c>
      <c r="F479">
        <f>F478+H478/$C$2*($B479-$B478)</f>
        <v>-13.808610737092692</v>
      </c>
      <c r="G479">
        <f t="shared" si="24"/>
        <v>-1.6262749273269488</v>
      </c>
      <c r="H479">
        <f t="shared" si="25"/>
        <v>-0.46349626031760849</v>
      </c>
      <c r="J479">
        <f>J478+L479*($B479-$B478)</f>
        <v>0</v>
      </c>
      <c r="K479">
        <f>K478+M479*($B479-$B478)</f>
        <v>0.99414005613991829</v>
      </c>
      <c r="L479">
        <f>L478+N478/$C$2*($B479-$B478)</f>
        <v>0</v>
      </c>
      <c r="M479">
        <f>M478+O478/$C$2*($B479-$B478)</f>
        <v>-13.949010718150413</v>
      </c>
      <c r="N479">
        <f t="shared" si="26"/>
        <v>0</v>
      </c>
      <c r="O479">
        <f t="shared" si="27"/>
        <v>-0.14250999849248913</v>
      </c>
    </row>
    <row r="480" spans="2:15" x14ac:dyDescent="0.3">
      <c r="B480">
        <v>4.49</v>
      </c>
      <c r="C480">
        <f>C479+E480*($B480-$B479)</f>
        <v>34.209634192526451</v>
      </c>
      <c r="D480">
        <f>D479+F480*($B480-$B479)</f>
        <v>5.0567131379639818</v>
      </c>
      <c r="E480">
        <f>E479+G479/$C$2*($B480-$B479)</f>
        <v>1.1653639371733509</v>
      </c>
      <c r="F480">
        <f>F479+H479/$C$2*($B480-$B479)</f>
        <v>-13.810928218394281</v>
      </c>
      <c r="G480">
        <f t="shared" ref="G480:G531" si="28">-$C$6*SQRT(E480^2 + F480^2)*E480</f>
        <v>-1.6151953054897557</v>
      </c>
      <c r="H480">
        <f t="shared" ref="H480:H531" si="29">-$C$2*9.8+(-$C$6*SQRT(E480^2+F480^2)*F480)</f>
        <v>-0.45804295873954004</v>
      </c>
      <c r="J480">
        <f>J479+L480*($B480-$B479)</f>
        <v>0</v>
      </c>
      <c r="K480">
        <f>K479+M480*($B480-$B479)</f>
        <v>0.85464282345849252</v>
      </c>
      <c r="L480">
        <f>L479+N479/$C$2*($B480-$B479)</f>
        <v>0</v>
      </c>
      <c r="M480">
        <f>M479+O479/$C$2*($B480-$B479)</f>
        <v>-13.949723268142876</v>
      </c>
      <c r="N480">
        <f t="shared" ref="N480:N531" si="30">-$C$6*SQRT(L480^2 + M480^2)*L480</f>
        <v>0</v>
      </c>
      <c r="O480">
        <f t="shared" ref="O480:O531" si="31">-$C$2*9.8+(-$C$6*SQRT(L480^2+M480^2)*M480)</f>
        <v>-0.1405220742233233</v>
      </c>
    </row>
    <row r="481" spans="1:15" x14ac:dyDescent="0.3">
      <c r="B481">
        <v>4.5</v>
      </c>
      <c r="C481">
        <f>C480+E481*($B481-$B480)</f>
        <v>34.221207072132913</v>
      </c>
      <c r="D481">
        <f>D480+F481*($B481-$B480)</f>
        <v>4.9185809536321052</v>
      </c>
      <c r="E481">
        <f>E480+G480/$C$2*($B481-$B480)</f>
        <v>1.1572879606459023</v>
      </c>
      <c r="F481">
        <f>F480+H480/$C$2*($B481-$B480)</f>
        <v>-13.813218433187979</v>
      </c>
      <c r="G481">
        <f t="shared" si="28"/>
        <v>-1.604187800471631</v>
      </c>
      <c r="H481">
        <f t="shared" si="29"/>
        <v>-0.45265098290429506</v>
      </c>
      <c r="J481">
        <f>J480+L481*($B481-$B480)</f>
        <v>0</v>
      </c>
      <c r="K481">
        <f>K480+M481*($B481-$B480)</f>
        <v>0.71513856467335557</v>
      </c>
      <c r="L481">
        <f>L480+N480/$C$2*($B481-$B480)</f>
        <v>0</v>
      </c>
      <c r="M481">
        <f>M480+O480/$C$2*($B481-$B480)</f>
        <v>-13.950425878513991</v>
      </c>
      <c r="N481">
        <f t="shared" si="30"/>
        <v>0</v>
      </c>
      <c r="O481">
        <f t="shared" si="31"/>
        <v>-0.13856178080871473</v>
      </c>
    </row>
    <row r="482" spans="1:15" x14ac:dyDescent="0.3">
      <c r="B482">
        <v>4.51</v>
      </c>
      <c r="C482">
        <f>C481+E482*($B482-$B481)</f>
        <v>34.232699742349347</v>
      </c>
      <c r="D482">
        <f>D481+F482*($B482-$B481)</f>
        <v>4.7804261367510836</v>
      </c>
      <c r="E482">
        <f>E481+G481/$C$2*($B482-$B481)</f>
        <v>1.1492670216435443</v>
      </c>
      <c r="F482">
        <f>F481+H481/$C$2*($B482-$B481)</f>
        <v>-13.8154816881025</v>
      </c>
      <c r="G482">
        <f t="shared" si="28"/>
        <v>-1.5932520013657663</v>
      </c>
      <c r="H482">
        <f t="shared" si="29"/>
        <v>-0.4473196960588659</v>
      </c>
      <c r="J482">
        <f>J481+L482*($B482-$B481)</f>
        <v>0</v>
      </c>
      <c r="K482">
        <f>K481+M482*($B482-$B481)</f>
        <v>0.57562737779917816</v>
      </c>
      <c r="L482">
        <f>L481+N481/$C$2*($B482-$B481)</f>
        <v>0</v>
      </c>
      <c r="M482">
        <f>M481+O481/$C$2*($B482-$B481)</f>
        <v>-13.951118687418035</v>
      </c>
      <c r="N482">
        <f t="shared" si="30"/>
        <v>0</v>
      </c>
      <c r="O482">
        <f t="shared" si="31"/>
        <v>-0.13662873695752964</v>
      </c>
    </row>
    <row r="483" spans="1:15" x14ac:dyDescent="0.3">
      <c r="B483">
        <v>4.5199999999999996</v>
      </c>
      <c r="C483">
        <f>C482+E483*($B483-$B482)</f>
        <v>34.244112749965716</v>
      </c>
      <c r="D483">
        <f>D482+F483*($B483-$B482)</f>
        <v>4.6422489538852583</v>
      </c>
      <c r="E483">
        <f>E482+G482/$C$2*($B483-$B482)</f>
        <v>1.1413007616367157</v>
      </c>
      <c r="F483">
        <f>F482+H482/$C$2*($B483-$B482)</f>
        <v>-13.817718286582794</v>
      </c>
      <c r="G483">
        <f t="shared" si="28"/>
        <v>-1.5823874986087345</v>
      </c>
      <c r="H483">
        <f t="shared" si="29"/>
        <v>-0.44204846702301737</v>
      </c>
      <c r="J483">
        <f>J482+L483*($B483-$B482)</f>
        <v>0</v>
      </c>
      <c r="K483">
        <f>K482+M483*($B483-$B482)</f>
        <v>0.43610935948815288</v>
      </c>
      <c r="L483">
        <f>L482+N482/$C$2*($B483-$B482)</f>
        <v>0</v>
      </c>
      <c r="M483">
        <f>M482+O482/$C$2*($B483-$B482)</f>
        <v>-13.951801831102822</v>
      </c>
      <c r="N483">
        <f t="shared" si="30"/>
        <v>0</v>
      </c>
      <c r="O483">
        <f t="shared" si="31"/>
        <v>-0.13472256656359249</v>
      </c>
    </row>
    <row r="484" spans="1:15" x14ac:dyDescent="0.3">
      <c r="B484">
        <v>4.53</v>
      </c>
      <c r="C484">
        <f>C483+E484*($B484-$B483)</f>
        <v>34.255446638207154</v>
      </c>
      <c r="D484">
        <f>D483+F484*($B484-$B483)</f>
        <v>4.5040496685960703</v>
      </c>
      <c r="E484">
        <f>E483+G483/$C$2*($B484-$B483)</f>
        <v>1.1333888241436714</v>
      </c>
      <c r="F484">
        <f>F483+H483/$C$2*($B484-$B483)</f>
        <v>-13.819928528917909</v>
      </c>
      <c r="G484">
        <f t="shared" si="28"/>
        <v>-1.5715938839937216</v>
      </c>
      <c r="H484">
        <f t="shared" si="29"/>
        <v>-0.43683667016242111</v>
      </c>
      <c r="J484">
        <f>J483+L484*($B484-$B483)</f>
        <v>0</v>
      </c>
      <c r="K484">
        <f>K483+M484*($B484-$B483)</f>
        <v>0.29658460504878703</v>
      </c>
      <c r="L484">
        <f>L483+N483/$C$2*($B484-$B483)</f>
        <v>0</v>
      </c>
      <c r="M484">
        <f>M483+O483/$C$2*($B484-$B483)</f>
        <v>-13.95247544393564</v>
      </c>
      <c r="N484">
        <f t="shared" si="30"/>
        <v>0</v>
      </c>
      <c r="O484">
        <f t="shared" si="31"/>
        <v>-0.13284289863729626</v>
      </c>
    </row>
    <row r="485" spans="1:15" x14ac:dyDescent="0.3">
      <c r="B485">
        <v>4.54</v>
      </c>
      <c r="C485">
        <f>C484+E485*($B485-$B484)</f>
        <v>34.266701946754388</v>
      </c>
      <c r="D485">
        <f>D484+F485*($B485-$B484)</f>
        <v>4.3658285414733857</v>
      </c>
      <c r="E485">
        <f>E484+G484/$C$2*($B485-$B484)</f>
        <v>1.1255308547237028</v>
      </c>
      <c r="F485">
        <f>F484+H484/$C$2*($B485-$B484)</f>
        <v>-13.822112712268721</v>
      </c>
      <c r="G485">
        <f t="shared" si="28"/>
        <v>-1.560870750683407</v>
      </c>
      <c r="H485">
        <f t="shared" si="29"/>
        <v>-0.43168368536134594</v>
      </c>
      <c r="J485">
        <f>J484+L485*($B485-$B484)</f>
        <v>0</v>
      </c>
      <c r="K485">
        <f>K484+M485*($B485-$B484)</f>
        <v>0.15705320846450174</v>
      </c>
      <c r="L485">
        <f>L484+N484/$C$2*($B485-$B484)</f>
        <v>0</v>
      </c>
      <c r="M485">
        <f>M484+O484/$C$2*($B485-$B484)</f>
        <v>-13.953139658428826</v>
      </c>
      <c r="N485">
        <f t="shared" si="30"/>
        <v>0</v>
      </c>
      <c r="O485">
        <f t="shared" si="31"/>
        <v>-0.13098936723806887</v>
      </c>
    </row>
    <row r="486" spans="1:15" x14ac:dyDescent="0.3">
      <c r="A486" t="s">
        <v>135</v>
      </c>
      <c r="B486" s="4">
        <v>4.55</v>
      </c>
      <c r="C486" s="4">
        <f>C485+E486*($B486-$B485)</f>
        <v>34.277879211764088</v>
      </c>
      <c r="D486" s="4">
        <f>D485+F486*($B486-$B485)</f>
        <v>4.2275858301664337</v>
      </c>
      <c r="E486" s="4">
        <f>E485+G485/$C$2*($B486-$B485)</f>
        <v>1.1177265009702859</v>
      </c>
      <c r="F486" s="4">
        <f>F485+H485/$C$2*($B486-$B485)</f>
        <v>-13.824271130695529</v>
      </c>
      <c r="G486" s="4">
        <f t="shared" si="28"/>
        <v>-1.550217693222478</v>
      </c>
      <c r="H486" s="4">
        <f t="shared" si="29"/>
        <v>-0.42658889799496791</v>
      </c>
      <c r="I486" s="4"/>
      <c r="J486" s="4">
        <f>J485+L486*($B486-$B485)</f>
        <v>0</v>
      </c>
      <c r="K486" s="4">
        <f>K485+M486*($B486-$B485)</f>
        <v>1.7515262411854554E-2</v>
      </c>
      <c r="L486" s="4">
        <f>L485+N485/$C$2*($B486-$B485)</f>
        <v>0</v>
      </c>
      <c r="M486" s="4">
        <f>M485+O485/$C$2*($B486-$B485)</f>
        <v>-13.953794605265017</v>
      </c>
      <c r="N486" s="4">
        <f t="shared" si="30"/>
        <v>0</v>
      </c>
      <c r="O486" s="4">
        <f t="shared" si="31"/>
        <v>-0.12916161140769233</v>
      </c>
    </row>
    <row r="487" spans="1:15" x14ac:dyDescent="0.3">
      <c r="B487">
        <v>4.5600000000000005</v>
      </c>
      <c r="C487">
        <f>C486+E487*($B487-$B486)</f>
        <v>34.288978965889129</v>
      </c>
      <c r="D487">
        <f>D486+F487*($B487-$B486)</f>
        <v>4.0893217894145693</v>
      </c>
      <c r="E487">
        <f>E486+G486/$C$2*($B487-$B486)</f>
        <v>1.109975412504173</v>
      </c>
      <c r="F487">
        <f>F486+H486/$C$2*($B487-$B486)</f>
        <v>-13.826404075185504</v>
      </c>
      <c r="G487">
        <f t="shared" si="28"/>
        <v>-1.5396343075497991</v>
      </c>
      <c r="H487">
        <f t="shared" si="29"/>
        <v>-0.42155169890132882</v>
      </c>
      <c r="J487">
        <f>J486+L487*($B487-$B486)</f>
        <v>0</v>
      </c>
      <c r="K487">
        <f>K486+M487*($B487-$B486)</f>
        <v>-0.12202914172137541</v>
      </c>
      <c r="L487">
        <f>L486+N486/$C$2*($B487-$B486)</f>
        <v>0</v>
      </c>
      <c r="M487">
        <f>M486+O486/$C$2*($B487-$B486)</f>
        <v>-13.954440413322056</v>
      </c>
      <c r="N487">
        <f t="shared" si="30"/>
        <v>0</v>
      </c>
      <c r="O487">
        <f t="shared" si="31"/>
        <v>-0.12735927510441769</v>
      </c>
    </row>
    <row r="488" spans="1:15" x14ac:dyDescent="0.3">
      <c r="B488">
        <v>4.57</v>
      </c>
      <c r="C488">
        <f>C487+E488*($B488-$B487)</f>
        <v>34.300001738298796</v>
      </c>
      <c r="D488">
        <f>D487+F488*($B488-$B487)</f>
        <v>3.9510366710777722</v>
      </c>
      <c r="E488">
        <f>E487+G487/$C$2*($B488-$B487)</f>
        <v>1.1022772409664241</v>
      </c>
      <c r="F488">
        <f>F487+H487/$C$2*($B488-$B487)</f>
        <v>-13.828511833680011</v>
      </c>
      <c r="G488">
        <f t="shared" si="28"/>
        <v>-1.5291201910102352</v>
      </c>
      <c r="H488">
        <f t="shared" si="29"/>
        <v>-0.41657148435293223</v>
      </c>
      <c r="J488">
        <f>J487+L488*($B488-$B487)</f>
        <v>0</v>
      </c>
      <c r="K488">
        <f>K487+M488*($B488-$B487)</f>
        <v>-0.26157991381834822</v>
      </c>
      <c r="L488">
        <f>L487+N487/$C$2*($B488-$B487)</f>
        <v>0</v>
      </c>
      <c r="M488">
        <f>M487+O487/$C$2*($B488-$B487)</f>
        <v>-13.955077209697578</v>
      </c>
      <c r="N488">
        <f t="shared" si="30"/>
        <v>0</v>
      </c>
      <c r="O488">
        <f t="shared" si="31"/>
        <v>-0.12558200713792544</v>
      </c>
    </row>
    <row r="489" spans="1:15" x14ac:dyDescent="0.3">
      <c r="B489">
        <v>4.58</v>
      </c>
      <c r="C489">
        <f>C488+E489*($B489-$B488)</f>
        <v>34.310948054698912</v>
      </c>
      <c r="D489">
        <f>D488+F489*($B489-$B488)</f>
        <v>3.8127307241667574</v>
      </c>
      <c r="E489">
        <f>E488+G488/$C$2*($B489-$B488)</f>
        <v>1.0946316400113731</v>
      </c>
      <c r="F489">
        <f>F488+H488/$C$2*($B489-$B488)</f>
        <v>-13.830594691101776</v>
      </c>
      <c r="G489">
        <f t="shared" si="28"/>
        <v>-1.5186749423661194</v>
      </c>
      <c r="H489">
        <f t="shared" si="29"/>
        <v>-0.41164765602800202</v>
      </c>
      <c r="J489">
        <f>J488+L489*($B489-$B488)</f>
        <v>0</v>
      </c>
      <c r="K489">
        <f>K488+M489*($B489-$B488)</f>
        <v>-0.40113696501567792</v>
      </c>
      <c r="L489">
        <f>L488+N488/$C$2*($B489-$B488)</f>
        <v>0</v>
      </c>
      <c r="M489">
        <f>M488+O488/$C$2*($B489-$B488)</f>
        <v>-13.955705119733267</v>
      </c>
      <c r="N489">
        <f t="shared" si="30"/>
        <v>0</v>
      </c>
      <c r="O489">
        <f t="shared" si="31"/>
        <v>-0.12382946110506765</v>
      </c>
    </row>
    <row r="490" spans="1:15" x14ac:dyDescent="0.3">
      <c r="B490">
        <v>4.59</v>
      </c>
      <c r="C490">
        <f>C489+E490*($B490-$B489)</f>
        <v>34.321818437351908</v>
      </c>
      <c r="D490">
        <f>D489+F490*($B490-$B489)</f>
        <v>3.6744041948729413</v>
      </c>
      <c r="E490">
        <f>E489+G489/$C$2*($B490-$B489)</f>
        <v>1.0870382652995427</v>
      </c>
      <c r="F490">
        <f>F489+H489/$C$2*($B490-$B489)</f>
        <v>-13.832652929381917</v>
      </c>
      <c r="G490">
        <f t="shared" si="28"/>
        <v>-1.5082981618083908</v>
      </c>
      <c r="H490">
        <f t="shared" si="29"/>
        <v>-0.40677962098141407</v>
      </c>
      <c r="J490">
        <f>J489+L490*($B490-$B489)</f>
        <v>0</v>
      </c>
      <c r="K490">
        <f>K489+M490*($B490-$B489)</f>
        <v>-0.54070020768606286</v>
      </c>
      <c r="L490">
        <f>L489+N489/$C$2*($B490-$B489)</f>
        <v>0</v>
      </c>
      <c r="M490">
        <f>M489+O489/$C$2*($B490-$B489)</f>
        <v>-13.956324267038791</v>
      </c>
      <c r="N490">
        <f t="shared" si="30"/>
        <v>0</v>
      </c>
      <c r="O490">
        <f t="shared" si="31"/>
        <v>-0.1221012953264129</v>
      </c>
    </row>
    <row r="491" spans="1:15" x14ac:dyDescent="0.3">
      <c r="B491">
        <v>4.5999999999999996</v>
      </c>
      <c r="C491">
        <f>C490+E491*($B491-$B490)</f>
        <v>34.332613405096815</v>
      </c>
      <c r="D491">
        <f>D490+F491*($B491-$B490)</f>
        <v>3.5360573265980761</v>
      </c>
      <c r="E491">
        <f>E490+G490/$C$2*($B491-$B490)</f>
        <v>1.0794967744905009</v>
      </c>
      <c r="F491">
        <f>F490+H490/$C$2*($B491-$B490)</f>
        <v>-13.834686827486824</v>
      </c>
      <c r="G491">
        <f t="shared" si="28"/>
        <v>-1.4979894509673897</v>
      </c>
      <c r="H491">
        <f t="shared" si="29"/>
        <v>-0.40196679161533666</v>
      </c>
      <c r="J491">
        <f>J490+L491*($B491-$B490)</f>
        <v>0</v>
      </c>
      <c r="K491">
        <f>K490+M491*($B491-$B490)</f>
        <v>-0.68026955542121414</v>
      </c>
      <c r="L491">
        <f>L490+N490/$C$2*($B491-$B490)</f>
        <v>0</v>
      </c>
      <c r="M491">
        <f>M490+O490/$C$2*($B491-$B490)</f>
        <v>-13.956934773515423</v>
      </c>
      <c r="N491">
        <f t="shared" si="30"/>
        <v>0</v>
      </c>
      <c r="O491">
        <f t="shared" si="31"/>
        <v>-0.12039717278360129</v>
      </c>
    </row>
    <row r="492" spans="1:15" x14ac:dyDescent="0.3">
      <c r="B492">
        <v>4.6100000000000003</v>
      </c>
      <c r="C492">
        <f>C491+E492*($B492-$B491)</f>
        <v>34.343333473369171</v>
      </c>
      <c r="D492">
        <f>D491+F492*($B492-$B491)</f>
        <v>3.3976903599836179</v>
      </c>
      <c r="E492">
        <f>E491+G491/$C$2*($B492-$B491)</f>
        <v>1.0720068272356633</v>
      </c>
      <c r="F492">
        <f>F491+H491/$C$2*($B492-$B491)</f>
        <v>-13.836696661444901</v>
      </c>
      <c r="G492">
        <f t="shared" si="28"/>
        <v>-1.4877484129233203</v>
      </c>
      <c r="H492">
        <f t="shared" si="29"/>
        <v>-0.39720858564955819</v>
      </c>
      <c r="J492">
        <f>J491+L492*($B492-$B491)</f>
        <v>0</v>
      </c>
      <c r="K492">
        <f>K491+M492*($B492-$B491)</f>
        <v>-0.81984492301501699</v>
      </c>
      <c r="L492">
        <f>L491+N491/$C$2*($B492-$B491)</f>
        <v>0</v>
      </c>
      <c r="M492">
        <f>M491+O491/$C$2*($B492-$B491)</f>
        <v>-13.957536759379341</v>
      </c>
      <c r="N492">
        <f t="shared" si="30"/>
        <v>0</v>
      </c>
      <c r="O492">
        <f t="shared" si="31"/>
        <v>-0.11871676105744555</v>
      </c>
    </row>
    <row r="493" spans="1:15" x14ac:dyDescent="0.3">
      <c r="B493">
        <v>4.62</v>
      </c>
      <c r="C493">
        <f>C492+E493*($B493-$B492)</f>
        <v>34.35397915422088</v>
      </c>
      <c r="D493">
        <f>D492+F493*($B493-$B492)</f>
        <v>3.2593035329398892</v>
      </c>
      <c r="E493">
        <f>E492+G492/$C$2*($B493-$B492)</f>
        <v>1.0645680851710468</v>
      </c>
      <c r="F493">
        <f>F492+H492/$C$2*($B493-$B492)</f>
        <v>-13.838682704373149</v>
      </c>
      <c r="G493">
        <f t="shared" si="28"/>
        <v>-1.477574652216386</v>
      </c>
      <c r="H493">
        <f t="shared" si="29"/>
        <v>-0.39250442609155556</v>
      </c>
      <c r="J493">
        <f>J492+L493*($B493-$B492)</f>
        <v>0</v>
      </c>
      <c r="K493">
        <f>K492+M493*($B493-$B492)</f>
        <v>-0.95942622644686026</v>
      </c>
      <c r="L493">
        <f>L492+N492/$C$2*($B493-$B492)</f>
        <v>0</v>
      </c>
      <c r="M493">
        <f>M492+O492/$C$2*($B493-$B492)</f>
        <v>-13.958130343184628</v>
      </c>
      <c r="N493">
        <f t="shared" si="30"/>
        <v>0</v>
      </c>
      <c r="O493">
        <f t="shared" si="31"/>
        <v>-0.11705973226685629</v>
      </c>
    </row>
    <row r="494" spans="1:15" x14ac:dyDescent="0.3">
      <c r="B494">
        <v>4.63</v>
      </c>
      <c r="C494">
        <f>C493+E494*($B494-$B493)</f>
        <v>34.364550956339983</v>
      </c>
      <c r="D494">
        <f>D493+F494*($B494-$B493)</f>
        <v>3.1208970806748559</v>
      </c>
      <c r="E494">
        <f>E493+G493/$C$2*($B494-$B493)</f>
        <v>1.0571802119099651</v>
      </c>
      <c r="F494">
        <f>F493+H493/$C$2*($B494-$B493)</f>
        <v>-13.840645226503606</v>
      </c>
      <c r="G494">
        <f t="shared" si="28"/>
        <v>-1.4674677748565936</v>
      </c>
      <c r="H494">
        <f t="shared" si="29"/>
        <v>-0.38785374120628902</v>
      </c>
      <c r="J494">
        <f>J493+L494*($B494-$B493)</f>
        <v>0</v>
      </c>
      <c r="K494">
        <f>K493+M494*($B494-$B493)</f>
        <v>-1.099013382865317</v>
      </c>
      <c r="L494">
        <f>L493+N493/$C$2*($B494-$B493)</f>
        <v>0</v>
      </c>
      <c r="M494">
        <f>M493+O493/$C$2*($B494-$B493)</f>
        <v>-13.958715641845963</v>
      </c>
      <c r="N494">
        <f t="shared" si="30"/>
        <v>0</v>
      </c>
      <c r="O494">
        <f t="shared" si="31"/>
        <v>-0.11542576300848495</v>
      </c>
    </row>
    <row r="495" spans="1:15" x14ac:dyDescent="0.3">
      <c r="B495">
        <v>4.6400000000000006</v>
      </c>
      <c r="C495">
        <f>C494+E495*($B495-$B494)</f>
        <v>34.375049385070341</v>
      </c>
      <c r="D495">
        <f>D494+F495*($B495-$B494)</f>
        <v>2.9824712357227501</v>
      </c>
      <c r="E495">
        <f>E494+G494/$C$2*($B495-$B494)</f>
        <v>1.0498428730356817</v>
      </c>
      <c r="F495">
        <f>F494+H494/$C$2*($B495-$B494)</f>
        <v>-13.842584495209637</v>
      </c>
      <c r="G495">
        <f t="shared" si="28"/>
        <v>-1.4574273883332407</v>
      </c>
      <c r="H495">
        <f t="shared" si="29"/>
        <v>-0.38325596448573762</v>
      </c>
      <c r="J495">
        <f>J494+L495*($B495-$B494)</f>
        <v>0</v>
      </c>
      <c r="K495">
        <f>K494+M495*($B495-$B494)</f>
        <v>-1.2386063105719365</v>
      </c>
      <c r="L495">
        <f>L494+N494/$C$2*($B495-$B494)</f>
        <v>0</v>
      </c>
      <c r="M495">
        <f>M494+O494/$C$2*($B495-$B494)</f>
        <v>-13.959292770661005</v>
      </c>
      <c r="N495">
        <f t="shared" si="30"/>
        <v>0</v>
      </c>
      <c r="O495">
        <f t="shared" si="31"/>
        <v>-0.11381453429714128</v>
      </c>
    </row>
    <row r="496" spans="1:15" x14ac:dyDescent="0.3">
      <c r="B496">
        <v>4.6500000000000004</v>
      </c>
      <c r="C496">
        <f>C495+E496*($B496-$B495)</f>
        <v>34.38547494243128</v>
      </c>
      <c r="D496">
        <f>D495+F496*($B496-$B495)</f>
        <v>2.8440262279724324</v>
      </c>
      <c r="E496">
        <f>E495+G495/$C$2*($B496-$B495)</f>
        <v>1.0425557360940156</v>
      </c>
      <c r="F496">
        <f>F495+H495/$C$2*($B496-$B495)</f>
        <v>-13.844500775032065</v>
      </c>
      <c r="G496">
        <f t="shared" si="28"/>
        <v>-1.4474531016240864</v>
      </c>
      <c r="H496">
        <f t="shared" si="29"/>
        <v>-0.37871053461823934</v>
      </c>
      <c r="J496">
        <f>J495+L496*($B496-$B495)</f>
        <v>0</v>
      </c>
      <c r="K496">
        <f>K495+M496*($B496-$B495)</f>
        <v>-1.3782049290052585</v>
      </c>
      <c r="L496">
        <f>L495+N495/$C$2*($B496-$B495)</f>
        <v>0</v>
      </c>
      <c r="M496">
        <f>M495+O495/$C$2*($B496-$B495)</f>
        <v>-13.95986184333249</v>
      </c>
      <c r="N496">
        <f t="shared" si="30"/>
        <v>0</v>
      </c>
      <c r="O496">
        <f t="shared" si="31"/>
        <v>-0.11222573150696036</v>
      </c>
    </row>
    <row r="497" spans="2:15" x14ac:dyDescent="0.3">
      <c r="B497">
        <v>4.66</v>
      </c>
      <c r="C497">
        <f>C496+E497*($B497-$B496)</f>
        <v>34.395828127137136</v>
      </c>
      <c r="D497">
        <f>D496+F497*($B497-$B496)</f>
        <v>2.7055622846953837</v>
      </c>
      <c r="E497">
        <f>E496+G496/$C$2*($B497-$B496)</f>
        <v>1.0353184705858953</v>
      </c>
      <c r="F497">
        <f>F496+H496/$C$2*($B497-$B496)</f>
        <v>-13.846394327705156</v>
      </c>
      <c r="G497">
        <f t="shared" si="28"/>
        <v>-1.4375445252042003</v>
      </c>
      <c r="H497">
        <f t="shared" si="29"/>
        <v>-0.37421689545754688</v>
      </c>
      <c r="J497">
        <f>J496+L497*($B497-$B496)</f>
        <v>0</v>
      </c>
      <c r="K497">
        <f>K496+M497*($B497-$B496)</f>
        <v>-1.5178091587251559</v>
      </c>
      <c r="L497">
        <f>L496+N496/$C$2*($B497-$B496)</f>
        <v>0</v>
      </c>
      <c r="M497">
        <f>M496+O496/$C$2*($B497-$B496)</f>
        <v>-13.960422971990026</v>
      </c>
      <c r="N497">
        <f t="shared" si="30"/>
        <v>0</v>
      </c>
      <c r="O497">
        <f t="shared" si="31"/>
        <v>-0.11065904431331575</v>
      </c>
    </row>
    <row r="498" spans="2:15" x14ac:dyDescent="0.3">
      <c r="B498">
        <v>4.67</v>
      </c>
      <c r="C498">
        <f>C497+E498*($B498-$B497)</f>
        <v>34.406109434616738</v>
      </c>
      <c r="D498">
        <f>D497+F498*($B498-$B497)</f>
        <v>2.5670796305735624</v>
      </c>
      <c r="E498">
        <f>E497+G497/$C$2*($B498-$B497)</f>
        <v>1.0281307479598745</v>
      </c>
      <c r="F498">
        <f>F497+H497/$C$2*($B498-$B497)</f>
        <v>-13.848265412182442</v>
      </c>
      <c r="G498">
        <f t="shared" si="28"/>
        <v>-1.4277012710545101</v>
      </c>
      <c r="H498">
        <f t="shared" si="29"/>
        <v>-0.36977449599172729</v>
      </c>
      <c r="J498">
        <f>J497+L498*($B498-$B497)</f>
        <v>0</v>
      </c>
      <c r="K498">
        <f>K497+M498*($B498-$B497)</f>
        <v>-1.6574189213972688</v>
      </c>
      <c r="L498">
        <f>L497+N497/$C$2*($B498-$B497)</f>
        <v>0</v>
      </c>
      <c r="M498">
        <f>M497+O497/$C$2*($B498-$B497)</f>
        <v>-13.960976267211592</v>
      </c>
      <c r="N498">
        <f t="shared" si="30"/>
        <v>0</v>
      </c>
      <c r="O498">
        <f t="shared" si="31"/>
        <v>-0.10911416663546802</v>
      </c>
    </row>
    <row r="499" spans="2:15" x14ac:dyDescent="0.3">
      <c r="B499">
        <v>4.68</v>
      </c>
      <c r="C499">
        <f>C498+E499*($B499-$B498)</f>
        <v>34.416319357032783</v>
      </c>
      <c r="D499">
        <f>D498+F499*($B499-$B498)</f>
        <v>2.4285784877269414</v>
      </c>
      <c r="E499">
        <f>E498+G498/$C$2*($B499-$B498)</f>
        <v>1.020992241604602</v>
      </c>
      <c r="F499">
        <f>F498+H498/$C$2*($B499-$B498)</f>
        <v>-13.850114284662402</v>
      </c>
      <c r="G499">
        <f t="shared" si="28"/>
        <v>-1.4179229526700385</v>
      </c>
      <c r="H499">
        <f t="shared" si="29"/>
        <v>-0.36538279031181986</v>
      </c>
      <c r="J499">
        <f>J498+L499*($B499-$B498)</f>
        <v>0</v>
      </c>
      <c r="K499">
        <f>K498+M499*($B499-$B498)</f>
        <v>-1.7970341397777134</v>
      </c>
      <c r="L499">
        <f>L498+N498/$C$2*($B499-$B498)</f>
        <v>0</v>
      </c>
      <c r="M499">
        <f>M498+O498/$C$2*($B499-$B498)</f>
        <v>-13.961521838044769</v>
      </c>
      <c r="N499">
        <f t="shared" si="30"/>
        <v>0</v>
      </c>
      <c r="O499">
        <f t="shared" si="31"/>
        <v>-0.10759079657990256</v>
      </c>
    </row>
    <row r="500" spans="2:15" x14ac:dyDescent="0.3">
      <c r="B500">
        <v>4.6899999999999995</v>
      </c>
      <c r="C500">
        <f>C499+E500*($B500-$B499)</f>
        <v>34.426458383301195</v>
      </c>
      <c r="D500">
        <f>D499+F500*($B500-$B499)</f>
        <v>2.2900590757408046</v>
      </c>
      <c r="E500">
        <f>E499+G499/$C$2*($B500-$B499)</f>
        <v>1.0139026268412519</v>
      </c>
      <c r="F500">
        <f>F499+H499/$C$2*($B500-$B499)</f>
        <v>-13.851941198613961</v>
      </c>
      <c r="G500">
        <f t="shared" si="28"/>
        <v>-1.4082091850678384</v>
      </c>
      <c r="H500">
        <f t="shared" si="29"/>
        <v>-0.36104123758037332</v>
      </c>
      <c r="J500">
        <f>J499+L500*($B500-$B499)</f>
        <v>0</v>
      </c>
      <c r="K500">
        <f>K499+M500*($B500-$B499)</f>
        <v>-1.936654737697987</v>
      </c>
      <c r="L500">
        <f>L499+N499/$C$2*($B500-$B499)</f>
        <v>0</v>
      </c>
      <c r="M500">
        <f>M499+O499/$C$2*($B500-$B499)</f>
        <v>-13.962059792027668</v>
      </c>
      <c r="N500">
        <f t="shared" si="30"/>
        <v>0</v>
      </c>
      <c r="O500">
        <f t="shared" si="31"/>
        <v>-0.10608863638442756</v>
      </c>
    </row>
    <row r="501" spans="2:15" x14ac:dyDescent="0.3">
      <c r="B501">
        <v>4.7</v>
      </c>
      <c r="C501">
        <f>C500+E501*($B501-$B500)</f>
        <v>34.436526999110356</v>
      </c>
      <c r="D501">
        <f>D500+F501*($B501-$B500)</f>
        <v>2.1515216116927767</v>
      </c>
      <c r="E501">
        <f>E500+G500/$C$2*($B501-$B500)</f>
        <v>1.0068615809159123</v>
      </c>
      <c r="F501">
        <f>F500+H500/$C$2*($B501-$B500)</f>
        <v>-13.853746404801862</v>
      </c>
      <c r="G501">
        <f t="shared" si="28"/>
        <v>-1.3985595847946315</v>
      </c>
      <c r="H501">
        <f t="shared" si="29"/>
        <v>-0.35674930199970234</v>
      </c>
      <c r="J501">
        <f>J500+L501*($B501-$B500)</f>
        <v>0</v>
      </c>
      <c r="K501">
        <f>K500+M501*($B501-$B500)</f>
        <v>-2.0762806400500922</v>
      </c>
      <c r="L501">
        <f>L500+N500/$C$2*($B501-$B500)</f>
        <v>0</v>
      </c>
      <c r="M501">
        <f>M500+O500/$C$2*($B501-$B500)</f>
        <v>-13.962590235209591</v>
      </c>
      <c r="N501">
        <f t="shared" si="30"/>
        <v>0</v>
      </c>
      <c r="O501">
        <f t="shared" si="31"/>
        <v>-0.10460739236297911</v>
      </c>
    </row>
    <row r="502" spans="2:15" x14ac:dyDescent="0.3">
      <c r="B502">
        <v>4.71</v>
      </c>
      <c r="C502">
        <f>C501+E502*($B502-$B501)</f>
        <v>34.446525686940277</v>
      </c>
      <c r="D502">
        <f>D501+F502*($B502-$B501)</f>
        <v>2.0129663101796611</v>
      </c>
      <c r="E502">
        <f>E501+G501/$C$2*($B502-$B501)</f>
        <v>0.99986878299193926</v>
      </c>
      <c r="F502">
        <f>F501+H501/$C$2*($B502-$B501)</f>
        <v>-13.855530151311861</v>
      </c>
      <c r="G502">
        <f t="shared" si="28"/>
        <v>-1.3889737699341524</v>
      </c>
      <c r="H502">
        <f t="shared" si="29"/>
        <v>-0.35250645278011561</v>
      </c>
      <c r="J502">
        <f>J501+L502*($B502-$B501)</f>
        <v>0</v>
      </c>
      <c r="K502">
        <f>K501+M502*($B502-$B501)</f>
        <v>-2.2159117727718032</v>
      </c>
      <c r="L502">
        <f>L501+N501/$C$2*($B502-$B501)</f>
        <v>0</v>
      </c>
      <c r="M502">
        <f>M501+O501/$C$2*($B502-$B501)</f>
        <v>-13.963113272171405</v>
      </c>
      <c r="N502">
        <f t="shared" si="30"/>
        <v>0</v>
      </c>
      <c r="O502">
        <f t="shared" si="31"/>
        <v>-0.10314677485107637</v>
      </c>
    </row>
    <row r="503" spans="2:15" x14ac:dyDescent="0.3">
      <c r="B503">
        <v>4.72</v>
      </c>
      <c r="C503">
        <f>C502+E503*($B503-$B502)</f>
        <v>34.456454926081697</v>
      </c>
      <c r="D503">
        <f>D502+F503*($B503-$B502)</f>
        <v>1.8743933833439064</v>
      </c>
      <c r="E503">
        <f>E502+G502/$C$2*($B503-$B502)</f>
        <v>0.99292391414226866</v>
      </c>
      <c r="F503">
        <f>F502+H502/$C$2*($B503-$B502)</f>
        <v>-13.857292683575761</v>
      </c>
      <c r="G503">
        <f t="shared" si="28"/>
        <v>-1.3794513601141998</v>
      </c>
      <c r="H503">
        <f t="shared" si="29"/>
        <v>-0.34831216410785615</v>
      </c>
      <c r="J503">
        <f>J502+L503*($B503-$B502)</f>
        <v>0</v>
      </c>
      <c r="K503">
        <f>K502+M503*($B503-$B502)</f>
        <v>-2.3555480628322569</v>
      </c>
      <c r="L503">
        <f>L502+N502/$C$2*($B503-$B502)</f>
        <v>0</v>
      </c>
      <c r="M503">
        <f>M502+O502/$C$2*($B503-$B502)</f>
        <v>-13.963629006045661</v>
      </c>
      <c r="N503">
        <f t="shared" si="30"/>
        <v>0</v>
      </c>
      <c r="O503">
        <f t="shared" si="31"/>
        <v>-0.10170649815202637</v>
      </c>
    </row>
    <row r="504" spans="2:15" x14ac:dyDescent="0.3">
      <c r="B504">
        <v>4.7300000000000004</v>
      </c>
      <c r="C504">
        <f>C503+E504*($B504-$B503)</f>
        <v>34.466315192655117</v>
      </c>
      <c r="D504">
        <f>D503+F504*($B504-$B503)</f>
        <v>1.7358030408999341</v>
      </c>
      <c r="E504">
        <f>E503+G503/$C$2*($B504-$B503)</f>
        <v>0.98602665734169714</v>
      </c>
      <c r="F504">
        <f>F503+H503/$C$2*($B504-$B503)</f>
        <v>-13.8590342443963</v>
      </c>
      <c r="G504">
        <f t="shared" si="28"/>
        <v>-1.3699919765134037</v>
      </c>
      <c r="H504">
        <f t="shared" si="29"/>
        <v>-0.3441659151130132</v>
      </c>
      <c r="J504">
        <f>J503+L504*($B504-$B503)</f>
        <v>0</v>
      </c>
      <c r="K504">
        <f>K503+M504*($B504-$B503)</f>
        <v>-2.4951894382176305</v>
      </c>
      <c r="L504">
        <f>L503+N503/$C$2*($B504-$B503)</f>
        <v>0</v>
      </c>
      <c r="M504">
        <f>M503+O503/$C$2*($B504-$B503)</f>
        <v>-13.964137538536422</v>
      </c>
      <c r="N504">
        <f t="shared" si="30"/>
        <v>0</v>
      </c>
      <c r="O504">
        <f t="shared" si="31"/>
        <v>-0.10028628048379673</v>
      </c>
    </row>
    <row r="505" spans="2:15" x14ac:dyDescent="0.3">
      <c r="B505">
        <v>4.74</v>
      </c>
      <c r="C505">
        <f>C504+E505*($B505-$B504)</f>
        <v>34.476106959629711</v>
      </c>
      <c r="D505">
        <f>D504+F505*($B505-$B504)</f>
        <v>1.5971954901602183</v>
      </c>
      <c r="E505">
        <f>E504+G504/$C$2*($B505-$B504)</f>
        <v>0.97917669745913027</v>
      </c>
      <c r="F505">
        <f>F504+H504/$C$2*($B505-$B504)</f>
        <v>-13.860755073971864</v>
      </c>
      <c r="G505">
        <f t="shared" si="28"/>
        <v>-1.3605952418677145</v>
      </c>
      <c r="H505">
        <f t="shared" si="29"/>
        <v>-0.34006718983726003</v>
      </c>
      <c r="J505">
        <f>J504+L505*($B505-$B504)</f>
        <v>0</v>
      </c>
      <c r="K505">
        <f>K504+M505*($B505-$B504)</f>
        <v>-2.6348358279170161</v>
      </c>
      <c r="L505">
        <f>L504+N504/$C$2*($B505-$B504)</f>
        <v>0</v>
      </c>
      <c r="M505">
        <f>M504+O504/$C$2*($B505-$B504)</f>
        <v>-13.964638969938841</v>
      </c>
      <c r="N505">
        <f t="shared" si="30"/>
        <v>0</v>
      </c>
      <c r="O505">
        <f t="shared" si="31"/>
        <v>-9.8885843926545647E-2</v>
      </c>
    </row>
    <row r="506" spans="2:15" x14ac:dyDescent="0.3">
      <c r="B506">
        <v>4.75</v>
      </c>
      <c r="C506">
        <f>C505+E506*($B506-$B505)</f>
        <v>34.485830696842207</v>
      </c>
      <c r="D506">
        <f>D505+F506*($B506-$B505)</f>
        <v>1.4585709360610108</v>
      </c>
      <c r="E506">
        <f>E505+G505/$C$2*($B506-$B505)</f>
        <v>0.97237372124979182</v>
      </c>
      <c r="F506">
        <f>F505+H505/$C$2*($B506-$B505)</f>
        <v>-13.862455409921051</v>
      </c>
      <c r="G506">
        <f t="shared" si="28"/>
        <v>-1.351260780476603</v>
      </c>
      <c r="H506">
        <f t="shared" si="29"/>
        <v>-0.33601547720144609</v>
      </c>
      <c r="J506">
        <f>J505+L506*($B506-$B505)</f>
        <v>0</v>
      </c>
      <c r="K506">
        <f>K505+M506*($B506-$B505)</f>
        <v>-2.7744871619085978</v>
      </c>
      <c r="L506">
        <f>L505+N505/$C$2*($B506-$B505)</f>
        <v>0</v>
      </c>
      <c r="M506">
        <f>M505+O505/$C$2*($B506-$B505)</f>
        <v>-13.965133399158473</v>
      </c>
      <c r="N506">
        <f t="shared" si="30"/>
        <v>0</v>
      </c>
      <c r="O506">
        <f t="shared" si="31"/>
        <v>-9.7504914370851736E-2</v>
      </c>
    </row>
    <row r="507" spans="2:15" x14ac:dyDescent="0.3">
      <c r="B507">
        <v>4.76</v>
      </c>
      <c r="C507">
        <f>C506+E507*($B507-$B506)</f>
        <v>34.495486871015679</v>
      </c>
      <c r="D507">
        <f>D506+F507*($B507-$B506)</f>
        <v>1.3199295811879432</v>
      </c>
      <c r="E507">
        <f>E506+G506/$C$2*($B507-$B506)</f>
        <v>0.96561741734740891</v>
      </c>
      <c r="F507">
        <f>F506+H506/$C$2*($B507-$B506)</f>
        <v>-13.864135487307058</v>
      </c>
      <c r="G507">
        <f t="shared" si="28"/>
        <v>-1.3419882182089973</v>
      </c>
      <c r="H507">
        <f t="shared" si="29"/>
        <v>-0.33201027097313229</v>
      </c>
      <c r="J507">
        <f>J506+L507*($B507-$B506)</f>
        <v>0</v>
      </c>
      <c r="K507">
        <f>K506+M507*($B507-$B506)</f>
        <v>-2.9141433711458982</v>
      </c>
      <c r="L507">
        <f>L506+N506/$C$2*($B507-$B506)</f>
        <v>0</v>
      </c>
      <c r="M507">
        <f>M506+O506/$C$2*($B507-$B506)</f>
        <v>-13.965620923730327</v>
      </c>
      <c r="N507">
        <f t="shared" si="30"/>
        <v>0</v>
      </c>
      <c r="O507">
        <f t="shared" si="31"/>
        <v>-9.6143221466569173E-2</v>
      </c>
    </row>
    <row r="508" spans="2:15" x14ac:dyDescent="0.3">
      <c r="B508">
        <v>4.7699999999999996</v>
      </c>
      <c r="C508">
        <f>C507+E508*($B508-$B507)</f>
        <v>34.505075945778245</v>
      </c>
      <c r="D508">
        <f>D507+F508*($B508-$B507)</f>
        <v>1.1812716258013269</v>
      </c>
      <c r="E508">
        <f>E507+G507/$C$2*($B508-$B507)</f>
        <v>0.95890747625636408</v>
      </c>
      <c r="F508">
        <f>F507+H507/$C$2*($B508-$B507)</f>
        <v>-13.865795538661924</v>
      </c>
      <c r="G508">
        <f t="shared" si="28"/>
        <v>-1.3327771825089432</v>
      </c>
      <c r="H508">
        <f t="shared" si="29"/>
        <v>-0.32805106973399134</v>
      </c>
      <c r="J508">
        <f>J507+L508*($B508-$B507)</f>
        <v>0</v>
      </c>
      <c r="K508">
        <f>K507+M508*($B508-$B507)</f>
        <v>-3.0538043875442717</v>
      </c>
      <c r="L508">
        <f>L507+N507/$C$2*($B508-$B507)</f>
        <v>0</v>
      </c>
      <c r="M508">
        <f>M507+O507/$C$2*($B508-$B507)</f>
        <v>-13.96610163983766</v>
      </c>
      <c r="N508">
        <f t="shared" si="30"/>
        <v>0</v>
      </c>
      <c r="O508">
        <f t="shared" si="31"/>
        <v>-9.4800498572382708E-2</v>
      </c>
    </row>
    <row r="509" spans="2:15" x14ac:dyDescent="0.3">
      <c r="B509">
        <v>4.78</v>
      </c>
      <c r="C509">
        <f>C508+E509*($B509-$B508)</f>
        <v>34.514598381681687</v>
      </c>
      <c r="D509">
        <f>D508+F509*($B509-$B508)</f>
        <v>1.0425972678612117</v>
      </c>
      <c r="E509">
        <f>E508+G508/$C$2*($B509-$B508)</f>
        <v>0.95224359034381889</v>
      </c>
      <c r="F509">
        <f>F508+H508/$C$2*($B509-$B508)</f>
        <v>-13.867435794010595</v>
      </c>
      <c r="G509">
        <f t="shared" si="28"/>
        <v>-1.3236273024009975</v>
      </c>
      <c r="H509">
        <f t="shared" si="29"/>
        <v>-0.32413737684716537</v>
      </c>
      <c r="J509">
        <f>J508+L509*($B509-$B508)</f>
        <v>0</v>
      </c>
      <c r="K509">
        <f>K508+M509*($B509-$B508)</f>
        <v>-3.1934701439675863</v>
      </c>
      <c r="L509">
        <f>L508+N508/$C$2*($B509-$B508)</f>
        <v>0</v>
      </c>
      <c r="M509">
        <f>M508+O508/$C$2*($B509-$B508)</f>
        <v>-13.966575642330522</v>
      </c>
      <c r="N509">
        <f t="shared" si="30"/>
        <v>0</v>
      </c>
      <c r="O509">
        <f t="shared" si="31"/>
        <v>-9.3476482705977304E-2</v>
      </c>
    </row>
    <row r="510" spans="2:15" x14ac:dyDescent="0.3">
      <c r="B510">
        <v>4.79</v>
      </c>
      <c r="C510">
        <f>C509+E510*($B510-$B509)</f>
        <v>34.524054636220008</v>
      </c>
      <c r="D510">
        <f>D509+F510*($B510-$B509)</f>
        <v>0.90390670305226628</v>
      </c>
      <c r="E510">
        <f>E509+G509/$C$2*($B510-$B509)</f>
        <v>0.94562545383181407</v>
      </c>
      <c r="F510">
        <f>F509+H509/$C$2*($B510-$B509)</f>
        <v>-13.86905648089483</v>
      </c>
      <c r="G510">
        <f t="shared" si="28"/>
        <v>-1.3145382084953676</v>
      </c>
      <c r="H510">
        <f t="shared" si="29"/>
        <v>-0.3202687004244531</v>
      </c>
      <c r="J510">
        <f>J509+L510*($B510-$B509)</f>
        <v>0</v>
      </c>
      <c r="K510">
        <f>K509+M510*($B510-$B509)</f>
        <v>-3.3331405742150237</v>
      </c>
      <c r="L510">
        <f>L509+N509/$C$2*($B510-$B509)</f>
        <v>0</v>
      </c>
      <c r="M510">
        <f>M509+O509/$C$2*($B510-$B509)</f>
        <v>-13.967043024744052</v>
      </c>
      <c r="N510">
        <f t="shared" si="30"/>
        <v>0</v>
      </c>
      <c r="O510">
        <f t="shared" si="31"/>
        <v>-9.217091449485082E-2</v>
      </c>
    </row>
    <row r="511" spans="2:15" x14ac:dyDescent="0.3">
      <c r="B511">
        <v>4.8</v>
      </c>
      <c r="C511">
        <f>C510+E511*($B511-$B510)</f>
        <v>34.533445163847901</v>
      </c>
      <c r="D511">
        <f>D510+F511*($B511-$B510)</f>
        <v>0.76520012480829969</v>
      </c>
      <c r="E511">
        <f>E510+G510/$C$2*($B511-$B510)</f>
        <v>0.93905276278933736</v>
      </c>
      <c r="F511">
        <f>F510+H510/$C$2*($B511-$B510)</f>
        <v>-13.870657824396952</v>
      </c>
      <c r="G511">
        <f t="shared" si="28"/>
        <v>-1.3055095329927764</v>
      </c>
      <c r="H511">
        <f t="shared" si="29"/>
        <v>-0.31644455329355026</v>
      </c>
      <c r="J511">
        <f>J510+L511*($B511-$B510)</f>
        <v>0</v>
      </c>
      <c r="K511">
        <f>K510+M511*($B511-$B510)</f>
        <v>-3.4728156130081862</v>
      </c>
      <c r="L511">
        <f>L510+N510/$C$2*($B511-$B510)</f>
        <v>0</v>
      </c>
      <c r="M511">
        <f>M510+O510/$C$2*($B511-$B510)</f>
        <v>-13.967503879316526</v>
      </c>
      <c r="N511">
        <f t="shared" si="30"/>
        <v>0</v>
      </c>
      <c r="O511">
        <f t="shared" si="31"/>
        <v>-9.0883538127780383E-2</v>
      </c>
    </row>
    <row r="512" spans="2:15" x14ac:dyDescent="0.3">
      <c r="B512">
        <v>4.8100000000000005</v>
      </c>
      <c r="C512">
        <f>C511+E512*($B512-$B511)</f>
        <v>34.542770415999144</v>
      </c>
      <c r="D512">
        <f>D511+F512*($B512-$B511)</f>
        <v>0.62647772433665616</v>
      </c>
      <c r="E512">
        <f>E511+G511/$C$2*($B512-$B511)</f>
        <v>0.93252521512437303</v>
      </c>
      <c r="F512">
        <f>F511+H511/$C$2*($B512-$B511)</f>
        <v>-13.87224004716342</v>
      </c>
      <c r="G512">
        <f t="shared" si="28"/>
        <v>-1.2965409096890892</v>
      </c>
      <c r="H512">
        <f t="shared" si="29"/>
        <v>-0.31266445296511591</v>
      </c>
      <c r="J512">
        <f>J511+L512*($B512-$B511)</f>
        <v>0</v>
      </c>
      <c r="K512">
        <f>K511+M512*($B512-$B511)</f>
        <v>-3.6124951959782674</v>
      </c>
      <c r="L512">
        <f>L511+N511/$C$2*($B512-$B511)</f>
        <v>0</v>
      </c>
      <c r="M512">
        <f>M511+O511/$C$2*($B512-$B511)</f>
        <v>-13.967958297007165</v>
      </c>
      <c r="N512">
        <f t="shared" si="30"/>
        <v>0</v>
      </c>
      <c r="O512">
        <f t="shared" si="31"/>
        <v>-8.9614101306871419E-2</v>
      </c>
    </row>
    <row r="513" spans="1:15" x14ac:dyDescent="0.3">
      <c r="B513">
        <v>4.82</v>
      </c>
      <c r="C513">
        <f>C512+E513*($B513-$B512)</f>
        <v>34.552030841104902</v>
      </c>
      <c r="D513">
        <f>D512+F513*($B513-$B512)</f>
        <v>0.48773969064237666</v>
      </c>
      <c r="E513">
        <f>E512+G512/$C$2*($B513-$B512)</f>
        <v>0.92604251057592768</v>
      </c>
      <c r="F513">
        <f>F512+H512/$C$2*($B513-$B512)</f>
        <v>-13.873803369428245</v>
      </c>
      <c r="G513">
        <f t="shared" si="28"/>
        <v>-1.2876319739796807</v>
      </c>
      <c r="H513">
        <f t="shared" si="29"/>
        <v>-0.30892792159987081</v>
      </c>
      <c r="J513">
        <f>J512+L513*($B513-$B512)</f>
        <v>0</v>
      </c>
      <c r="K513">
        <f>K512+M513*($B513-$B512)</f>
        <v>-3.7521792596534014</v>
      </c>
      <c r="L513">
        <f>L512+N512/$C$2*($B513-$B512)</f>
        <v>0</v>
      </c>
      <c r="M513">
        <f>M512+O512/$C$2*($B513-$B512)</f>
        <v>-13.968406367513699</v>
      </c>
      <c r="N513">
        <f t="shared" si="30"/>
        <v>0</v>
      </c>
      <c r="O513">
        <f t="shared" si="31"/>
        <v>-8.8362355200274578E-2</v>
      </c>
    </row>
    <row r="514" spans="1:15" x14ac:dyDescent="0.3">
      <c r="B514">
        <v>4.83</v>
      </c>
      <c r="C514">
        <f>C513+E514*($B514-$B513)</f>
        <v>34.561226884611962</v>
      </c>
      <c r="D514">
        <f>D513+F514*($B514-$B513)</f>
        <v>0.34898621055201717</v>
      </c>
      <c r="E514">
        <f>E513+G513/$C$2*($B514-$B513)</f>
        <v>0.91960435070602942</v>
      </c>
      <c r="F514">
        <f>F513+H513/$C$2*($B514-$B513)</f>
        <v>-13.875348009036244</v>
      </c>
      <c r="G514">
        <f t="shared" si="28"/>
        <v>-1.2787823628635555</v>
      </c>
      <c r="H514">
        <f t="shared" si="29"/>
        <v>-0.30523448597559621</v>
      </c>
      <c r="J514">
        <f>J513+L514*($B514-$B513)</f>
        <v>0</v>
      </c>
      <c r="K514">
        <f>K513+M514*($B514-$B513)</f>
        <v>-3.8918677414462954</v>
      </c>
      <c r="L514">
        <f>L513+N513/$C$2*($B514-$B513)</f>
        <v>0</v>
      </c>
      <c r="M514">
        <f>M513+O513/$C$2*($B514-$B513)</f>
        <v>-13.968848179289701</v>
      </c>
      <c r="N514">
        <f t="shared" si="30"/>
        <v>0</v>
      </c>
      <c r="O514">
        <f t="shared" si="31"/>
        <v>-8.7128054395481769E-2</v>
      </c>
    </row>
    <row r="515" spans="1:15" x14ac:dyDescent="0.3">
      <c r="B515">
        <v>4.84</v>
      </c>
      <c r="C515">
        <f>C514+E515*($B515-$B514)</f>
        <v>34.57035898900088</v>
      </c>
      <c r="D515">
        <f>D514+F515*($B515-$B514)</f>
        <v>0.21021746873735891</v>
      </c>
      <c r="E515">
        <f>E514+G514/$C$2*($B515-$B514)</f>
        <v>0.91321043889171183</v>
      </c>
      <c r="F515">
        <f>F514+H514/$C$2*($B515-$B514)</f>
        <v>-13.876874181466123</v>
      </c>
      <c r="G515">
        <f t="shared" si="28"/>
        <v>-1.2699917149472293</v>
      </c>
      <c r="H515">
        <f t="shared" si="29"/>
        <v>-0.30158367745412917</v>
      </c>
      <c r="J515">
        <f>J514+L515*($B515-$B514)</f>
        <v>0</v>
      </c>
      <c r="K515">
        <f>K514+M515*($B515-$B514)</f>
        <v>-4.0315605796419094</v>
      </c>
      <c r="L515">
        <f>L514+N514/$C$2*($B515-$B514)</f>
        <v>0</v>
      </c>
      <c r="M515">
        <f>M514+O514/$C$2*($B515-$B514)</f>
        <v>-13.969283819561678</v>
      </c>
      <c r="N515">
        <f t="shared" si="30"/>
        <v>0</v>
      </c>
      <c r="O515">
        <f t="shared" si="31"/>
        <v>-8.5910956853229692E-2</v>
      </c>
    </row>
    <row r="516" spans="1:15" x14ac:dyDescent="0.3">
      <c r="A516" t="s">
        <v>136</v>
      </c>
      <c r="B516" s="2">
        <v>4.8499999999999996</v>
      </c>
      <c r="C516" s="2">
        <f>C515+E516*($B516-$B515)</f>
        <v>34.579427593804049</v>
      </c>
      <c r="D516" s="2">
        <f>D515+F516*($B516-$B515)</f>
        <v>7.1433647738827932E-2</v>
      </c>
      <c r="E516" s="2">
        <f>E515+G515/$C$2*($B516-$B515)</f>
        <v>0.90686048031697586</v>
      </c>
      <c r="F516" s="2">
        <f>F515+H515/$C$2*($B516-$B515)</f>
        <v>-13.878382099853393</v>
      </c>
      <c r="G516" s="2">
        <f t="shared" si="28"/>
        <v>-1.2612596704483661</v>
      </c>
      <c r="H516" s="2">
        <f t="shared" si="29"/>
        <v>-0.29797503194833652</v>
      </c>
      <c r="I516" s="2"/>
      <c r="J516" s="2">
        <f>J515+L516*($B516-$B515)</f>
        <v>0</v>
      </c>
      <c r="K516" s="2">
        <f>K515+M516*($B516-$B515)</f>
        <v>-4.1712577133853657</v>
      </c>
      <c r="L516" s="2">
        <f>L515+N515/$C$2*($B516-$B515)</f>
        <v>0</v>
      </c>
      <c r="M516" s="2">
        <f>M515+O515/$C$2*($B516-$B515)</f>
        <v>-13.969713374345945</v>
      </c>
      <c r="N516" s="2">
        <f t="shared" si="30"/>
        <v>0</v>
      </c>
      <c r="O516" s="2">
        <f t="shared" si="31"/>
        <v>-8.4710823862003792E-2</v>
      </c>
    </row>
    <row r="517" spans="1:15" x14ac:dyDescent="0.3">
      <c r="B517">
        <v>4.8600000000000003</v>
      </c>
      <c r="C517">
        <f>C516+E517*($B517-$B516)</f>
        <v>34.588433135623696</v>
      </c>
      <c r="D517">
        <f>D516+F517*($B517-$B516)</f>
        <v>-6.7365072011312782E-2</v>
      </c>
      <c r="E517">
        <f>E516+G516/$C$2*($B517-$B516)</f>
        <v>0.90055418196473358</v>
      </c>
      <c r="F517">
        <f>F516+H516/$C$2*($B517-$B516)</f>
        <v>-13.879871975013135</v>
      </c>
      <c r="G517">
        <f t="shared" si="28"/>
        <v>-1.2525858711991846</v>
      </c>
      <c r="H517">
        <f t="shared" si="29"/>
        <v>-0.29440808988901779</v>
      </c>
      <c r="J517">
        <f>J516+L517*($B517-$B516)</f>
        <v>0</v>
      </c>
      <c r="K517">
        <f>K516+M517*($B517-$B516)</f>
        <v>-4.3109590826700277</v>
      </c>
      <c r="L517">
        <f>L516+N516/$C$2*($B517-$B516)</f>
        <v>0</v>
      </c>
      <c r="M517">
        <f>M516+O516/$C$2*($B517-$B516)</f>
        <v>-13.970136928465255</v>
      </c>
      <c r="N517">
        <f t="shared" si="30"/>
        <v>0</v>
      </c>
      <c r="O517">
        <f t="shared" si="31"/>
        <v>-8.3527419993139063E-2</v>
      </c>
    </row>
    <row r="518" spans="1:15" x14ac:dyDescent="0.3">
      <c r="B518">
        <v>4.87</v>
      </c>
      <c r="C518">
        <f>C517+E518*($B518-$B517)</f>
        <v>34.597376048149783</v>
      </c>
      <c r="D518">
        <f>D517+F518*($B518-$B517)</f>
        <v>-0.20617851216593561</v>
      </c>
      <c r="E518">
        <f>E517+G517/$C$2*($B518-$B517)</f>
        <v>0.89429125260873776</v>
      </c>
      <c r="F518">
        <f>F517+H517/$C$2*($B518-$B517)</f>
        <v>-13.881344015462579</v>
      </c>
      <c r="G518">
        <f t="shared" si="28"/>
        <v>-1.2439699606496337</v>
      </c>
      <c r="H518">
        <f t="shared" si="29"/>
        <v>-0.29088239619185785</v>
      </c>
      <c r="J518">
        <f>J517+L518*($B518-$B517)</f>
        <v>0</v>
      </c>
      <c r="K518">
        <f>K517+M518*($B518-$B517)</f>
        <v>-4.4506646283256766</v>
      </c>
      <c r="L518">
        <f>L517+N517/$C$2*($B518-$B517)</f>
        <v>0</v>
      </c>
      <c r="M518">
        <f>M517+O517/$C$2*($B518-$B517)</f>
        <v>-13.970554565565221</v>
      </c>
      <c r="N518">
        <f t="shared" si="30"/>
        <v>0</v>
      </c>
      <c r="O518">
        <f t="shared" si="31"/>
        <v>-8.2360513056475071E-2</v>
      </c>
    </row>
    <row r="519" spans="1:15" x14ac:dyDescent="0.3">
      <c r="B519">
        <v>4.88</v>
      </c>
      <c r="C519">
        <f>C518+E519*($B519-$B518)</f>
        <v>34.606256762177836</v>
      </c>
      <c r="D519">
        <f>D518+F519*($B519-$B518)</f>
        <v>-0.34500649644036802</v>
      </c>
      <c r="E519">
        <f>E518+G518/$C$2*($B519-$B518)</f>
        <v>0.88807140280548968</v>
      </c>
      <c r="F519">
        <f>F518+H518/$C$2*($B519-$B518)</f>
        <v>-13.882798427443538</v>
      </c>
      <c r="G519">
        <f t="shared" si="28"/>
        <v>-1.2354115838703312</v>
      </c>
      <c r="H519">
        <f t="shared" si="29"/>
        <v>-0.28739750022435828</v>
      </c>
      <c r="J519">
        <f>J518+L519*($B519-$B518)</f>
        <v>0</v>
      </c>
      <c r="K519">
        <f>K518+M519*($B519-$B518)</f>
        <v>-4.5903742920069783</v>
      </c>
      <c r="L519">
        <f>L518+N518/$C$2*($B519-$B518)</f>
        <v>0</v>
      </c>
      <c r="M519">
        <f>M518+O518/$C$2*($B519-$B518)</f>
        <v>-13.970966368130503</v>
      </c>
      <c r="N519">
        <f t="shared" si="30"/>
        <v>0</v>
      </c>
      <c r="O519">
        <f t="shared" si="31"/>
        <v>-8.1209874056639819E-2</v>
      </c>
    </row>
    <row r="520" spans="1:15" x14ac:dyDescent="0.3">
      <c r="B520">
        <v>4.8900000000000006</v>
      </c>
      <c r="C520">
        <f>C519+E520*($B520-$B519)</f>
        <v>34.615075705626701</v>
      </c>
      <c r="D520">
        <f>D519+F520*($B520-$B519)</f>
        <v>-0.48384885058982396</v>
      </c>
      <c r="E520">
        <f>E519+G519/$C$2*($B520-$B519)</f>
        <v>0.8818943448861376</v>
      </c>
      <c r="F520">
        <f>F519+H519/$C$2*($B520-$B519)</f>
        <v>-13.88423541494466</v>
      </c>
      <c r="G520">
        <f t="shared" si="28"/>
        <v>-1.2269103875552891</v>
      </c>
      <c r="H520">
        <f t="shared" si="29"/>
        <v>-0.28395295577272961</v>
      </c>
      <c r="J520">
        <f>J519+L520*($B520-$B519)</f>
        <v>0</v>
      </c>
      <c r="K520">
        <f>K519+M520*($B520-$B519)</f>
        <v>-4.7300880161819956</v>
      </c>
      <c r="L520">
        <f>L519+N519/$C$2*($B520-$B519)</f>
        <v>0</v>
      </c>
      <c r="M520">
        <f>M519+O519/$C$2*($B520-$B519)</f>
        <v>-13.971372417500787</v>
      </c>
      <c r="N520">
        <f t="shared" si="30"/>
        <v>0</v>
      </c>
      <c r="O520">
        <f t="shared" si="31"/>
        <v>-8.0075277149823876E-2</v>
      </c>
    </row>
    <row r="521" spans="1:15" x14ac:dyDescent="0.3">
      <c r="B521">
        <v>4.9000000000000004</v>
      </c>
      <c r="C521">
        <f>C520+E521*($B521-$B520)</f>
        <v>34.623833303556182</v>
      </c>
      <c r="D521">
        <f>D520+F521*($B521-$B520)</f>
        <v>-0.62270540238705618</v>
      </c>
      <c r="E521">
        <f>E520+G520/$C$2*($B521-$B520)</f>
        <v>0.87575979294836126</v>
      </c>
      <c r="F521">
        <f>F520+H520/$C$2*($B521-$B520)</f>
        <v>-13.885655179723523</v>
      </c>
      <c r="G521">
        <f t="shared" si="28"/>
        <v>-1.2184660200244157</v>
      </c>
      <c r="H521">
        <f t="shared" si="29"/>
        <v>-0.2805483210088795</v>
      </c>
      <c r="J521">
        <f>J520+L521*($B521-$B520)</f>
        <v>0</v>
      </c>
      <c r="K521">
        <f>K520+M521*($B521-$B520)</f>
        <v>-4.8698057441208578</v>
      </c>
      <c r="L521">
        <f>L520+N520/$C$2*($B521-$B520)</f>
        <v>0</v>
      </c>
      <c r="M521">
        <f>M520+O520/$C$2*($B521-$B520)</f>
        <v>-13.971772793886535</v>
      </c>
      <c r="N521">
        <f t="shared" si="30"/>
        <v>0</v>
      </c>
      <c r="O521">
        <f t="shared" si="31"/>
        <v>-7.8956499601204655E-2</v>
      </c>
    </row>
    <row r="522" spans="1:15" x14ac:dyDescent="0.3">
      <c r="B522">
        <v>4.91</v>
      </c>
      <c r="C522">
        <f>C521+E522*($B522-$B521)</f>
        <v>34.632529978184664</v>
      </c>
      <c r="D522">
        <f>D521+F522*($B522-$B521)</f>
        <v>-0.7615759816003389</v>
      </c>
      <c r="E522">
        <f>E521+G521/$C$2*($B522-$B521)</f>
        <v>0.86966746284823926</v>
      </c>
      <c r="F522">
        <f>F521+H521/$C$2*($B522-$B521)</f>
        <v>-13.887057921328568</v>
      </c>
      <c r="G522">
        <f t="shared" si="28"/>
        <v>-1.2100781312257958</v>
      </c>
      <c r="H522">
        <f t="shared" si="29"/>
        <v>-0.27718315845731567</v>
      </c>
      <c r="J522">
        <f>J521+L522*($B522-$B521)</f>
        <v>0</v>
      </c>
      <c r="K522">
        <f>K521+M522*($B522-$B521)</f>
        <v>-5.0095274198846997</v>
      </c>
      <c r="L522">
        <f>L521+N521/$C$2*($B522-$B521)</f>
        <v>0</v>
      </c>
      <c r="M522">
        <f>M521+O521/$C$2*($B522-$B521)</f>
        <v>-13.972167576384541</v>
      </c>
      <c r="N522">
        <f t="shared" si="30"/>
        <v>0</v>
      </c>
      <c r="O522">
        <f t="shared" si="31"/>
        <v>-7.7853321742853865E-2</v>
      </c>
    </row>
    <row r="523" spans="1:15" x14ac:dyDescent="0.3">
      <c r="B523">
        <v>4.92</v>
      </c>
      <c r="C523">
        <f>C522+E523*($B523-$B522)</f>
        <v>34.641166148906585</v>
      </c>
      <c r="D523">
        <f>D522+F523*($B523-$B522)</f>
        <v>-0.90046041997154447</v>
      </c>
      <c r="E523">
        <f>E522+G522/$C$2*($B523-$B522)</f>
        <v>0.86361707219211037</v>
      </c>
      <c r="F523">
        <f>F522+H522/$C$2*($B523-$B522)</f>
        <v>-13.888443837120855</v>
      </c>
      <c r="G523">
        <f t="shared" si="28"/>
        <v>-1.2017463727377635</v>
      </c>
      <c r="H523">
        <f t="shared" si="29"/>
        <v>-0.27385703496215896</v>
      </c>
      <c r="J523">
        <f>J522+L523*($B523-$B522)</f>
        <v>0</v>
      </c>
      <c r="K523">
        <f>K522+M523*($B523-$B522)</f>
        <v>-5.149252988314629</v>
      </c>
      <c r="L523">
        <f>L522+N522/$C$2*($B523-$B522)</f>
        <v>0</v>
      </c>
      <c r="M523">
        <f>M522+O522/$C$2*($B523-$B522)</f>
        <v>-13.972556842993255</v>
      </c>
      <c r="N523">
        <f t="shared" si="30"/>
        <v>0</v>
      </c>
      <c r="O523">
        <f t="shared" si="31"/>
        <v>-7.6765526932238259E-2</v>
      </c>
    </row>
    <row r="524" spans="1:15" x14ac:dyDescent="0.3">
      <c r="B524">
        <v>4.93</v>
      </c>
      <c r="C524">
        <f>C523+E524*($B524-$B523)</f>
        <v>34.649742232309869</v>
      </c>
      <c r="D524">
        <f>D523+F524*($B524-$B523)</f>
        <v>-1.039358551194498</v>
      </c>
      <c r="E524">
        <f>E523+G523/$C$2*($B524-$B523)</f>
        <v>0.8576083403284217</v>
      </c>
      <c r="F524">
        <f>F523+H523/$C$2*($B524-$B523)</f>
        <v>-13.889813122295665</v>
      </c>
      <c r="G524">
        <f t="shared" si="28"/>
        <v>-1.1934703977707661</v>
      </c>
      <c r="H524">
        <f t="shared" si="29"/>
        <v>-0.27056952165412795</v>
      </c>
      <c r="J524">
        <f>J523+L524*($B524-$B523)</f>
        <v>0</v>
      </c>
      <c r="K524">
        <f>K523+M524*($B524-$B523)</f>
        <v>-5.2889823950209047</v>
      </c>
      <c r="L524">
        <f>L523+N523/$C$2*($B524-$B523)</f>
        <v>0</v>
      </c>
      <c r="M524">
        <f>M523+O523/$C$2*($B524-$B523)</f>
        <v>-13.972940670627915</v>
      </c>
      <c r="N524">
        <f t="shared" si="30"/>
        <v>0</v>
      </c>
      <c r="O524">
        <f t="shared" si="31"/>
        <v>-7.569290151123198E-2</v>
      </c>
    </row>
    <row r="525" spans="1:15" x14ac:dyDescent="0.3">
      <c r="B525">
        <v>4.9399999999999995</v>
      </c>
      <c r="C525">
        <f>C524+E525*($B525-$B524)</f>
        <v>34.658258642193267</v>
      </c>
      <c r="D525">
        <f>D524+F525*($B525-$B524)</f>
        <v>-1.1782702108935346</v>
      </c>
      <c r="E525">
        <f>E524+G524/$C$2*($B525-$B524)</f>
        <v>0.85164098833956803</v>
      </c>
      <c r="F525">
        <f>F524+H524/$C$2*($B525-$B524)</f>
        <v>-13.891165969903936</v>
      </c>
      <c r="G525">
        <f t="shared" si="28"/>
        <v>-1.1852498611690172</v>
      </c>
      <c r="H525">
        <f t="shared" si="29"/>
        <v>-0.26732019391760886</v>
      </c>
      <c r="J525">
        <f>J524+L525*($B525-$B524)</f>
        <v>0</v>
      </c>
      <c r="K525">
        <f>K524+M525*($B525-$B524)</f>
        <v>-5.428715586372256</v>
      </c>
      <c r="L525">
        <f>L524+N524/$C$2*($B525-$B524)</f>
        <v>0</v>
      </c>
      <c r="M525">
        <f>M524+O524/$C$2*($B525-$B524)</f>
        <v>-13.973319135135471</v>
      </c>
      <c r="N525">
        <f t="shared" si="30"/>
        <v>0</v>
      </c>
      <c r="O525">
        <f t="shared" si="31"/>
        <v>-7.4635234765690228E-2</v>
      </c>
    </row>
    <row r="526" spans="1:15" x14ac:dyDescent="0.3">
      <c r="B526">
        <v>4.95</v>
      </c>
      <c r="C526">
        <f>C525+E526*($B526-$B525)</f>
        <v>34.666715789583606</v>
      </c>
      <c r="D526">
        <f>D525+F526*($B526-$B525)</f>
        <v>-1.3171952366022792</v>
      </c>
      <c r="E526">
        <f>E525+G525/$C$2*($B526-$B525)</f>
        <v>0.84571473903372252</v>
      </c>
      <c r="F526">
        <f>F525+H525/$C$2*($B526-$B525)</f>
        <v>-13.892502570873525</v>
      </c>
      <c r="G526">
        <f t="shared" si="28"/>
        <v>-1.1770844194119532</v>
      </c>
      <c r="H526">
        <f t="shared" si="29"/>
        <v>-0.26410863135770057</v>
      </c>
      <c r="J526">
        <f>J525+L526*($B526-$B525)</f>
        <v>0</v>
      </c>
      <c r="K526">
        <f>K525+M526*($B526-$B525)</f>
        <v>-5.5684525094853585</v>
      </c>
      <c r="L526">
        <f>L525+N525/$C$2*($B526-$B525)</f>
        <v>0</v>
      </c>
      <c r="M526">
        <f>M525+O525/$C$2*($B526-$B525)</f>
        <v>-13.9736923113093</v>
      </c>
      <c r="N526">
        <f t="shared" si="30"/>
        <v>0</v>
      </c>
      <c r="O526">
        <f t="shared" si="31"/>
        <v>-7.3592318885538077E-2</v>
      </c>
    </row>
    <row r="527" spans="1:15" x14ac:dyDescent="0.3">
      <c r="B527">
        <v>4.96</v>
      </c>
      <c r="C527">
        <f>C526+E527*($B527-$B526)</f>
        <v>34.67511408275297</v>
      </c>
      <c r="D527">
        <f>D526+F527*($B527-$B526)</f>
        <v>-1.4561334677425795</v>
      </c>
      <c r="E527">
        <f>E526+G526/$C$2*($B527-$B526)</f>
        <v>0.83982931693666285</v>
      </c>
      <c r="F527">
        <f>F526+H526/$C$2*($B527-$B526)</f>
        <v>-13.893823114030313</v>
      </c>
      <c r="G527">
        <f t="shared" si="28"/>
        <v>-1.168973730615489</v>
      </c>
      <c r="H527">
        <f t="shared" si="29"/>
        <v>-0.26093441776740534</v>
      </c>
      <c r="J527">
        <f>J526+L527*($B527-$B526)</f>
        <v>0</v>
      </c>
      <c r="K527">
        <f>K526+M527*($B527-$B526)</f>
        <v>-5.708193112214393</v>
      </c>
      <c r="L527">
        <f>L526+N526/$C$2*($B527-$B526)</f>
        <v>0</v>
      </c>
      <c r="M527">
        <f>M526+O526/$C$2*($B527-$B526)</f>
        <v>-13.974060272903728</v>
      </c>
      <c r="N527">
        <f t="shared" si="30"/>
        <v>0</v>
      </c>
      <c r="O527">
        <f t="shared" si="31"/>
        <v>-7.2563948925381538E-2</v>
      </c>
    </row>
    <row r="528" spans="1:15" x14ac:dyDescent="0.3">
      <c r="B528">
        <v>4.97</v>
      </c>
      <c r="C528">
        <f>C527+E528*($B528-$B527)</f>
        <v>34.683453927235803</v>
      </c>
      <c r="D528">
        <f>D527+F528*($B528-$B527)</f>
        <v>-1.595084745603768</v>
      </c>
      <c r="E528">
        <f>E527+G527/$C$2*($B528-$B527)</f>
        <v>0.83398444828358553</v>
      </c>
      <c r="F528">
        <f>F527+H527/$C$2*($B528-$B527)</f>
        <v>-13.895127786119151</v>
      </c>
      <c r="G528">
        <f t="shared" si="28"/>
        <v>-1.1609174545330772</v>
      </c>
      <c r="H528">
        <f t="shared" si="29"/>
        <v>-0.25779714109476259</v>
      </c>
      <c r="J528">
        <f>J527+L528*($B528-$B527)</f>
        <v>0</v>
      </c>
      <c r="K528">
        <f>K527+M528*($B528-$B527)</f>
        <v>-5.8479373431408739</v>
      </c>
      <c r="L528">
        <f>L527+N527/$C$2*($B528-$B527)</f>
        <v>0</v>
      </c>
      <c r="M528">
        <f>M527+O527/$C$2*($B528-$B527)</f>
        <v>-13.974423092648355</v>
      </c>
      <c r="N528">
        <f t="shared" si="30"/>
        <v>0</v>
      </c>
      <c r="O528">
        <f t="shared" si="31"/>
        <v>-7.1549922765640872E-2</v>
      </c>
    </row>
    <row r="529" spans="2:15" x14ac:dyDescent="0.3">
      <c r="B529">
        <v>4.9800000000000004</v>
      </c>
      <c r="C529">
        <f>C528+E529*($B529-$B528)</f>
        <v>34.691735725845909</v>
      </c>
      <c r="D529">
        <f>D528+F529*($B529-$B528)</f>
        <v>-1.7340489133220236</v>
      </c>
      <c r="E529">
        <f>E528+G528/$C$2*($B529-$B528)</f>
        <v>0.82817986101091978</v>
      </c>
      <c r="F529">
        <f>F528+H528/$C$2*($B529-$B528)</f>
        <v>-13.896416771824624</v>
      </c>
      <c r="G529">
        <f t="shared" si="28"/>
        <v>-1.1529152525565773</v>
      </c>
      <c r="H529">
        <f t="shared" si="29"/>
        <v>-0.25469639341012851</v>
      </c>
      <c r="J529">
        <f>J528+L529*($B529-$B528)</f>
        <v>0</v>
      </c>
      <c r="K529">
        <f>K528+M529*($B529-$B528)</f>
        <v>-5.9876851515635048</v>
      </c>
      <c r="L529">
        <f>L528+N528/$C$2*($B529-$B528)</f>
        <v>0</v>
      </c>
      <c r="M529">
        <f>M528+O528/$C$2*($B529-$B528)</f>
        <v>-13.974780842262183</v>
      </c>
      <c r="N529">
        <f t="shared" si="30"/>
        <v>0</v>
      </c>
      <c r="O529">
        <f t="shared" si="31"/>
        <v>-7.0550041074188385E-2</v>
      </c>
    </row>
    <row r="530" spans="2:15" x14ac:dyDescent="0.3">
      <c r="B530">
        <v>4.99</v>
      </c>
      <c r="C530">
        <f>C529+E530*($B530-$B529)</f>
        <v>34.699959878693392</v>
      </c>
      <c r="D530">
        <f>D529+F530*($B530-$B529)</f>
        <v>-1.8730258158599373</v>
      </c>
      <c r="E530">
        <f>E529+G529/$C$2*($B530-$B529)</f>
        <v>0.82241528474813697</v>
      </c>
      <c r="F530">
        <f>F529+H529/$C$2*($B530-$B529)</f>
        <v>-13.897690253791675</v>
      </c>
      <c r="G530">
        <f t="shared" si="28"/>
        <v>-1.1449667877169416</v>
      </c>
      <c r="H530">
        <f t="shared" si="29"/>
        <v>-0.25163177087347322</v>
      </c>
      <c r="J530">
        <f>J529+L530*($B530-$B529)</f>
        <v>0</v>
      </c>
      <c r="K530">
        <f>K529+M530*($B530-$B529)</f>
        <v>-6.1274364874881773</v>
      </c>
      <c r="L530">
        <f>L529+N529/$C$2*($B530-$B529)</f>
        <v>0</v>
      </c>
      <c r="M530">
        <f>M529+O529/$C$2*($B530-$B529)</f>
        <v>-13.975133592467554</v>
      </c>
      <c r="N530">
        <f t="shared" si="30"/>
        <v>0</v>
      </c>
      <c r="O530">
        <f t="shared" si="31"/>
        <v>-6.9564107268494269E-2</v>
      </c>
    </row>
    <row r="531" spans="2:15" x14ac:dyDescent="0.3">
      <c r="B531">
        <v>5</v>
      </c>
      <c r="C531">
        <f>C530+E531*($B531-$B530)</f>
        <v>34.708126783201486</v>
      </c>
      <c r="D531">
        <f>D530+F531*($B531-$B530)</f>
        <v>-2.0120152999863947</v>
      </c>
      <c r="E531">
        <f>E530+G530/$C$2*($B531-$B530)</f>
        <v>0.81669045080955238</v>
      </c>
      <c r="F531">
        <f>F530+H530/$C$2*($B531-$B530)</f>
        <v>-13.898948412646043</v>
      </c>
      <c r="G531">
        <f t="shared" si="28"/>
        <v>-1.1370717246847044</v>
      </c>
      <c r="H531">
        <f t="shared" si="29"/>
        <v>-0.24860287370178114</v>
      </c>
      <c r="J531">
        <f>J530+L531*($B531-$B530)</f>
        <v>0</v>
      </c>
      <c r="K531">
        <f>K530+M531*($B531-$B530)</f>
        <v>-6.2671913016182135</v>
      </c>
      <c r="L531">
        <f>L530+N530/$C$2*($B531-$B530)</f>
        <v>0</v>
      </c>
      <c r="M531">
        <f>M530+O530/$C$2*($B531-$B530)</f>
        <v>-13.975481413003896</v>
      </c>
      <c r="N531">
        <f t="shared" si="30"/>
        <v>0</v>
      </c>
      <c r="O531">
        <f t="shared" si="31"/>
        <v>-6.8591927478262704E-2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</vt:lpstr>
      <vt:lpstr>2.</vt:lpstr>
      <vt:lpstr>3.</vt:lpstr>
      <vt:lpstr>4.</vt:lpstr>
      <vt:lpstr>5.</vt:lpstr>
      <vt:lpstr>6.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2014-08-19T09:54:29Z</dcterms:created>
  <dcterms:modified xsi:type="dcterms:W3CDTF">2014-08-19T12:17:06Z</dcterms:modified>
</cp:coreProperties>
</file>