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git\NEXT_14_SECOND\Physics\assignment\"/>
    </mc:Choice>
  </mc:AlternateContent>
  <bookViews>
    <workbookView xWindow="0" yWindow="0" windowWidth="14925" windowHeight="8190" activeTab="1"/>
  </bookViews>
  <sheets>
    <sheet name="1번" sheetId="1" r:id="rId1"/>
    <sheet name="2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" l="1"/>
  <c r="H47" i="2"/>
  <c r="H46" i="2"/>
  <c r="H45" i="2"/>
  <c r="H44" i="2"/>
  <c r="I42" i="2"/>
  <c r="I41" i="2"/>
  <c r="G40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6" i="2"/>
  <c r="E12" i="1"/>
  <c r="D18" i="1"/>
  <c r="D17" i="1"/>
  <c r="E16" i="1"/>
  <c r="C1048576" i="1"/>
</calcChain>
</file>

<file path=xl/sharedStrings.xml><?xml version="1.0" encoding="utf-8"?>
<sst xmlns="http://schemas.openxmlformats.org/spreadsheetml/2006/main" count="35" uniqueCount="28">
  <si>
    <t>문이 열리기 전</t>
    <phoneticPr fontId="1" type="noConversion"/>
  </si>
  <si>
    <t>속도</t>
    <phoneticPr fontId="1" type="noConversion"/>
  </si>
  <si>
    <t>문이 열린 후</t>
    <phoneticPr fontId="1" type="noConversion"/>
  </si>
  <si>
    <t>m/s</t>
    <phoneticPr fontId="1" type="noConversion"/>
  </si>
  <si>
    <t>pgh + 1/2*pv^2 + P = c</t>
    <phoneticPr fontId="1" type="noConversion"/>
  </si>
  <si>
    <t xml:space="preserve">pgh + P1 = pgh + </t>
    <phoneticPr fontId="1" type="noConversion"/>
  </si>
  <si>
    <t>+P2</t>
    <phoneticPr fontId="1" type="noConversion"/>
  </si>
  <si>
    <t>100000 =</t>
    <phoneticPr fontId="1" type="noConversion"/>
  </si>
  <si>
    <t>P2 =</t>
    <phoneticPr fontId="1" type="noConversion"/>
  </si>
  <si>
    <t>베르누이의 정리</t>
    <phoneticPr fontId="1" type="noConversion"/>
  </si>
  <si>
    <t>(x, y) = X 라하면</t>
    <phoneticPr fontId="1" type="noConversion"/>
  </si>
  <si>
    <t>y = 0</t>
    <phoneticPr fontId="1" type="noConversion"/>
  </si>
  <si>
    <t>x =( x &gt; 2.5 &amp;&amp; x&lt;=5 )</t>
    <phoneticPr fontId="1" type="noConversion"/>
  </si>
  <si>
    <t>x</t>
    <phoneticPr fontId="1" type="noConversion"/>
  </si>
  <si>
    <t>l1</t>
    <phoneticPr fontId="1" type="noConversion"/>
  </si>
  <si>
    <t>l2</t>
    <phoneticPr fontId="1" type="noConversion"/>
  </si>
  <si>
    <t>l1 은 x까지의 거리, l2는 B까지의 거리</t>
    <phoneticPr fontId="1" type="noConversion"/>
  </si>
  <si>
    <t>v1는 v2의 1.33배</t>
    <phoneticPr fontId="1" type="noConversion"/>
  </si>
  <si>
    <t>v1</t>
    <phoneticPr fontId="1" type="noConversion"/>
  </si>
  <si>
    <t>v2</t>
    <phoneticPr fontId="1" type="noConversion"/>
  </si>
  <si>
    <t>T</t>
    <phoneticPr fontId="1" type="noConversion"/>
  </si>
  <si>
    <t>=</t>
    <phoneticPr fontId="1" type="noConversion"/>
  </si>
  <si>
    <t>미분하면</t>
    <phoneticPr fontId="1" type="noConversion"/>
  </si>
  <si>
    <t>X</t>
    <phoneticPr fontId="1" type="noConversion"/>
  </si>
  <si>
    <t xml:space="preserve">l1 </t>
    <phoneticPr fontId="1" type="noConversion"/>
  </si>
  <si>
    <t>SIN(th1)</t>
    <phoneticPr fontId="1" type="noConversion"/>
  </si>
  <si>
    <t>SIN(th2)</t>
    <phoneticPr fontId="1" type="noConversion"/>
  </si>
  <si>
    <t>SIN(th1)/SIN(th2)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</si>
</sst>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최소 구간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'2번'!$B$185:$B$191</c:f>
              <c:numCache>
                <c:formatCode>General</c:formatCode>
                <c:ptCount val="7"/>
                <c:pt idx="0">
                  <c:v>4.09</c:v>
                </c:pt>
                <c:pt idx="1">
                  <c:v>4.0999999999999996</c:v>
                </c:pt>
                <c:pt idx="2">
                  <c:v>4.1100000000000003</c:v>
                </c:pt>
                <c:pt idx="3">
                  <c:v>4.12</c:v>
                </c:pt>
                <c:pt idx="4">
                  <c:v>4.13</c:v>
                </c:pt>
                <c:pt idx="5">
                  <c:v>4.1400000000000006</c:v>
                </c:pt>
                <c:pt idx="6">
                  <c:v>4.1500000000000004</c:v>
                </c:pt>
              </c:numCache>
            </c:numRef>
          </c:xVal>
          <c:yVal>
            <c:numRef>
              <c:f>'2번'!$E$185:$E$191</c:f>
              <c:numCache>
                <c:formatCode>General</c:formatCode>
                <c:ptCount val="7"/>
                <c:pt idx="0">
                  <c:v>11.258346931264342</c:v>
                </c:pt>
                <c:pt idx="1">
                  <c:v>11.258308121650092</c:v>
                </c:pt>
                <c:pt idx="2">
                  <c:v>11.258304558953787</c:v>
                </c:pt>
                <c:pt idx="3">
                  <c:v>11.258336317254914</c:v>
                </c:pt>
                <c:pt idx="4">
                  <c:v>11.258403470092819</c:v>
                </c:pt>
                <c:pt idx="5">
                  <c:v>11.258506090456816</c:v>
                </c:pt>
                <c:pt idx="6">
                  <c:v>11.258644250776284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95568"/>
        <c:axId val="372596128"/>
      </c:scatterChart>
      <c:valAx>
        <c:axId val="372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596128"/>
        <c:crosses val="autoZero"/>
        <c:crossBetween val="midCat"/>
      </c:valAx>
      <c:valAx>
        <c:axId val="372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76200</xdr:rowOff>
    </xdr:from>
    <xdr:to>
      <xdr:col>12</xdr:col>
      <xdr:colOff>33039</xdr:colOff>
      <xdr:row>5</xdr:row>
      <xdr:rowOff>161330</xdr:rowOff>
    </xdr:to>
    <xdr:sp macro="" textlink="">
      <xdr:nvSpPr>
        <xdr:cNvPr id="2" name="TextBox 2"/>
        <xdr:cNvSpPr txBox="1"/>
      </xdr:nvSpPr>
      <xdr:spPr>
        <a:xfrm>
          <a:off x="485775" y="285750"/>
          <a:ext cx="7776864" cy="9233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sym typeface="Wingdings" pitchFamily="2" charset="2"/>
            </a:rPr>
            <a:t>숙제 </a:t>
          </a:r>
          <a:r>
            <a:rPr lang="en-US" altLang="ko-KR">
              <a:sym typeface="Wingdings" pitchFamily="2" charset="2"/>
            </a:rPr>
            <a:t>11-1) : </a:t>
          </a:r>
          <a:r>
            <a:rPr lang="ko-KR" altLang="en-US">
              <a:sym typeface="Wingdings" pitchFamily="2" charset="2"/>
            </a:rPr>
            <a:t>시속 </a:t>
          </a:r>
          <a:r>
            <a:rPr lang="en-US" altLang="ko-KR">
              <a:sym typeface="Wingdings" pitchFamily="2" charset="2"/>
            </a:rPr>
            <a:t>1000Km/h</a:t>
          </a:r>
          <a:r>
            <a:rPr lang="ko-KR" altLang="en-US">
              <a:sym typeface="Wingdings" pitchFamily="2" charset="2"/>
            </a:rPr>
            <a:t>로 나는 비행기에서 문이 열렸을 때</a:t>
          </a:r>
          <a:r>
            <a:rPr lang="en-US" altLang="ko-KR">
              <a:sym typeface="Wingdings" pitchFamily="2" charset="2"/>
            </a:rPr>
            <a:t>, </a:t>
          </a:r>
          <a:r>
            <a:rPr lang="ko-KR" altLang="en-US">
              <a:sym typeface="Wingdings" pitchFamily="2" charset="2"/>
            </a:rPr>
            <a:t>내부 기압은 얼마까지 떨어지는가 </a:t>
          </a:r>
          <a:r>
            <a:rPr lang="en-US" altLang="ko-KR">
              <a:sym typeface="Wingdings" pitchFamily="2" charset="2"/>
            </a:rPr>
            <a:t>? </a:t>
          </a:r>
        </a:p>
        <a:p>
          <a:r>
            <a:rPr lang="ko-KR" altLang="en-US">
              <a:sym typeface="Wingdings" pitchFamily="2" charset="2"/>
            </a:rPr>
            <a:t>단</a:t>
          </a:r>
          <a:r>
            <a:rPr lang="en-US" altLang="ko-KR">
              <a:sym typeface="Wingdings" pitchFamily="2" charset="2"/>
            </a:rPr>
            <a:t>, </a:t>
          </a:r>
          <a:r>
            <a:rPr lang="ko-KR" altLang="en-US">
              <a:sym typeface="Wingdings" pitchFamily="2" charset="2"/>
            </a:rPr>
            <a:t>공기 밀도는 </a:t>
          </a:r>
          <a:r>
            <a:rPr lang="en-US" altLang="ko-KR">
              <a:sym typeface="Wingdings" pitchFamily="2" charset="2"/>
            </a:rPr>
            <a:t>1.29Kg/m</a:t>
          </a:r>
          <a:r>
            <a:rPr lang="en-US" altLang="ko-KR" baseline="30000">
              <a:sym typeface="Wingdings" pitchFamily="2" charset="2"/>
            </a:rPr>
            <a:t>3</a:t>
          </a:r>
          <a:r>
            <a:rPr lang="en-US" altLang="ko-KR">
              <a:sym typeface="Wingdings" pitchFamily="2" charset="2"/>
            </a:rPr>
            <a:t>, 1</a:t>
          </a:r>
          <a:r>
            <a:rPr lang="ko-KR" altLang="en-US">
              <a:sym typeface="Wingdings" pitchFamily="2" charset="2"/>
            </a:rPr>
            <a:t>기압은 </a:t>
          </a:r>
          <a:r>
            <a:rPr lang="en-US" altLang="ko-KR">
              <a:sym typeface="Wingdings" pitchFamily="2" charset="2"/>
            </a:rPr>
            <a:t>100000N/m</a:t>
          </a:r>
          <a:r>
            <a:rPr lang="en-US" altLang="ko-KR" baseline="30000">
              <a:sym typeface="Wingdings" pitchFamily="2" charset="2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7</xdr:col>
      <xdr:colOff>85804</xdr:colOff>
      <xdr:row>17</xdr:row>
      <xdr:rowOff>28417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1"/>
            <xdr:cNvSpPr txBox="1"/>
          </xdr:nvSpPr>
          <xdr:spPr>
            <a:xfrm>
              <a:off x="714375" y="219075"/>
              <a:ext cx="4172029" cy="33716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/>
                <a:t>11-2) </a:t>
              </a:r>
              <a:r>
                <a:rPr lang="ko-KR" altLang="en-US"/>
                <a:t>파울리의 최소시간 원리</a:t>
              </a:r>
              <a:endParaRPr lang="en-US" altLang="ko-KR"/>
            </a:p>
            <a:p>
              <a:endParaRPr lang="en-US" altLang="ko-KR"/>
            </a:p>
            <a:p>
              <a:r>
                <a:rPr lang="ko-KR" altLang="en-US"/>
                <a:t>수면 위의 점 </a:t>
              </a:r>
              <a:r>
                <a:rPr lang="en-US" altLang="ko-KR"/>
                <a:t>A (0,10m)</a:t>
              </a:r>
              <a:r>
                <a:rPr lang="ko-KR" altLang="en-US"/>
                <a:t>에서 수면 속의 점 </a:t>
              </a:r>
              <a:r>
                <a:rPr lang="en-US" altLang="ko-KR"/>
                <a:t>B (5m, -3m)</a:t>
              </a:r>
              <a:r>
                <a:rPr lang="ko-KR" altLang="en-US"/>
                <a:t>로 빛이 굴절되어 들어갈 때</a:t>
              </a:r>
              <a:r>
                <a:rPr lang="en-US" altLang="ko-KR"/>
                <a:t>, </a:t>
              </a:r>
              <a:r>
                <a:rPr lang="ko-KR" altLang="en-US"/>
                <a:t>빛의 경로를 찾으시오</a:t>
              </a:r>
              <a:r>
                <a:rPr lang="en-US" altLang="ko-KR"/>
                <a:t>.</a:t>
              </a:r>
            </a:p>
            <a:p>
              <a:endParaRPr lang="en-US" altLang="ko-KR"/>
            </a:p>
            <a:p>
              <a:pPr marL="342900" indent="-342900">
                <a:buAutoNum type="arabicPeriod"/>
              </a:pPr>
              <a:r>
                <a:rPr lang="ko-KR" altLang="en-US"/>
                <a:t>수면을 통과하는 점 </a:t>
              </a:r>
              <a:r>
                <a:rPr lang="en-US" altLang="ko-KR"/>
                <a:t>x =? </a:t>
              </a:r>
            </a:p>
            <a:p>
              <a:pPr marL="342900" indent="-342900">
                <a:buAutoNum type="arabicPeriod"/>
              </a:pPr>
              <a:endParaRPr lang="en-US" altLang="ko-KR" i="1">
                <a:latin typeface="Cambria Math"/>
              </a:endParaRPr>
            </a:p>
            <a:p>
              <a:r>
                <a:rPr lang="en-US" altLang="ko-KR"/>
                <a:t>2. 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altLang="ko-KR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altLang="ko-KR" b="0" i="0">
                              <a:latin typeface="Cambria Math"/>
                            </a:rPr>
                            <m:t>sin</m:t>
                          </m:r>
                        </m:fName>
                        <m:e>
                          <m:r>
                            <a:rPr lang="en-US" altLang="ko-KR" b="0" i="1">
                              <a:latin typeface="Cambria Math"/>
                              <a:sym typeface="Symbol"/>
                            </a:rPr>
                            <m:t>1</m:t>
                          </m:r>
                        </m:e>
                      </m:func>
                    </m:num>
                    <m:den>
                      <m:func>
                        <m:funcPr>
                          <m:ctrlPr>
                            <a:rPr lang="en-US" altLang="ko-KR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altLang="ko-KR" b="0" i="0">
                              <a:latin typeface="Cambria Math"/>
                            </a:rPr>
                            <m:t>sin</m:t>
                          </m:r>
                        </m:fName>
                        <m:e>
                          <m:r>
                            <a:rPr lang="en-US" altLang="ko-KR" b="0" i="1">
                              <a:latin typeface="Cambria Math"/>
                              <a:sym typeface="Symbol"/>
                            </a:rPr>
                            <m:t>2</m:t>
                          </m:r>
                        </m:e>
                      </m:func>
                    </m:den>
                  </m:f>
                </m:oMath>
              </a14:m>
              <a:r>
                <a:rPr lang="en-US" altLang="ko-KR"/>
                <a:t> = ?</a:t>
              </a:r>
            </a:p>
          </xdr:txBody>
        </xdr:sp>
      </mc:Choice>
      <mc:Fallback>
        <xdr:sp macro="" textlink="">
          <xdr:nvSpPr>
            <xdr:cNvPr id="2" name="TextBox 11"/>
            <xdr:cNvSpPr txBox="1"/>
          </xdr:nvSpPr>
          <xdr:spPr>
            <a:xfrm>
              <a:off x="714375" y="219075"/>
              <a:ext cx="4172029" cy="33716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/>
                <a:t>11-2) </a:t>
              </a:r>
              <a:r>
                <a:rPr lang="ko-KR" altLang="en-US"/>
                <a:t>파울리의 최소시간 원리</a:t>
              </a:r>
              <a:endParaRPr lang="en-US" altLang="ko-KR"/>
            </a:p>
            <a:p>
              <a:endParaRPr lang="en-US" altLang="ko-KR"/>
            </a:p>
            <a:p>
              <a:r>
                <a:rPr lang="ko-KR" altLang="en-US"/>
                <a:t>수면 위의 점 </a:t>
              </a:r>
              <a:r>
                <a:rPr lang="en-US" altLang="ko-KR"/>
                <a:t>A (0,10m)</a:t>
              </a:r>
              <a:r>
                <a:rPr lang="ko-KR" altLang="en-US"/>
                <a:t>에서 수면 속의 점 </a:t>
              </a:r>
              <a:r>
                <a:rPr lang="en-US" altLang="ko-KR"/>
                <a:t>B (5m, -3m)</a:t>
              </a:r>
              <a:r>
                <a:rPr lang="ko-KR" altLang="en-US"/>
                <a:t>로 빛이 굴절되어 들어갈 때</a:t>
              </a:r>
              <a:r>
                <a:rPr lang="en-US" altLang="ko-KR"/>
                <a:t>, </a:t>
              </a:r>
              <a:r>
                <a:rPr lang="ko-KR" altLang="en-US"/>
                <a:t>빛의 경로를 찾으시오</a:t>
              </a:r>
              <a:r>
                <a:rPr lang="en-US" altLang="ko-KR"/>
                <a:t>.</a:t>
              </a:r>
            </a:p>
            <a:p>
              <a:endParaRPr lang="en-US" altLang="ko-KR"/>
            </a:p>
            <a:p>
              <a:pPr marL="342900" indent="-342900">
                <a:buAutoNum type="arabicPeriod"/>
              </a:pPr>
              <a:r>
                <a:rPr lang="ko-KR" altLang="en-US"/>
                <a:t>수면을 통과하는 점 </a:t>
              </a:r>
              <a:r>
                <a:rPr lang="en-US" altLang="ko-KR"/>
                <a:t>x =? </a:t>
              </a:r>
            </a:p>
            <a:p>
              <a:pPr marL="342900" indent="-342900">
                <a:buAutoNum type="arabicPeriod"/>
              </a:pPr>
              <a:endParaRPr lang="en-US" altLang="ko-KR" i="1">
                <a:latin typeface="Cambria Math"/>
              </a:endParaRPr>
            </a:p>
            <a:p>
              <a:r>
                <a:rPr lang="en-US" altLang="ko-KR"/>
                <a:t>2.   </a:t>
              </a:r>
              <a:r>
                <a:rPr lang="en-US" altLang="ko-KR" b="0" i="0">
                  <a:latin typeface="Cambria Math"/>
                </a:rPr>
                <a:t>sin</a:t>
              </a:r>
              <a:r>
                <a:rPr lang="en-US" altLang="ko-KR" b="0" i="0">
                  <a:latin typeface="Cambria Math" panose="02040503050406030204" pitchFamily="18" charset="0"/>
                </a:rPr>
                <a:t>⁡〖</a:t>
              </a:r>
              <a:r>
                <a:rPr lang="en-US" altLang="ko-KR" b="0" i="0">
                  <a:latin typeface="Cambria Math"/>
                  <a:sym typeface="Symbol"/>
                </a:rPr>
                <a:t>1</a:t>
              </a:r>
              <a:r>
                <a:rPr lang="en-US" altLang="ko-KR" b="0" i="0">
                  <a:latin typeface="Cambria Math" panose="02040503050406030204" pitchFamily="18" charset="0"/>
                  <a:sym typeface="Symbol"/>
                </a:rPr>
                <a:t>〗/</a:t>
              </a:r>
              <a:r>
                <a:rPr lang="en-US" altLang="ko-KR" b="0" i="0">
                  <a:latin typeface="Cambria Math"/>
                </a:rPr>
                <a:t>sin</a:t>
              </a:r>
              <a:r>
                <a:rPr lang="en-US" altLang="ko-KR" b="0" i="0">
                  <a:latin typeface="Cambria Math" panose="02040503050406030204" pitchFamily="18" charset="0"/>
                </a:rPr>
                <a:t>⁡〖</a:t>
              </a:r>
              <a:r>
                <a:rPr lang="en-US" altLang="ko-KR" b="0" i="0">
                  <a:latin typeface="Cambria Math"/>
                  <a:sym typeface="Symbol"/>
                </a:rPr>
                <a:t>2</a:t>
              </a:r>
              <a:r>
                <a:rPr lang="en-US" altLang="ko-KR" b="0" i="0">
                  <a:latin typeface="Cambria Math" panose="02040503050406030204" pitchFamily="18" charset="0"/>
                  <a:sym typeface="Symbol"/>
                </a:rPr>
                <a:t>〗 </a:t>
              </a:r>
              <a:r>
                <a:rPr lang="en-US" altLang="ko-KR"/>
                <a:t> = ?</a:t>
              </a:r>
            </a:p>
          </xdr:txBody>
        </xdr:sp>
      </mc:Fallback>
    </mc:AlternateContent>
    <xdr:clientData/>
  </xdr:twoCellAnchor>
  <xdr:twoCellAnchor>
    <xdr:from>
      <xdr:col>11</xdr:col>
      <xdr:colOff>161926</xdr:colOff>
      <xdr:row>1</xdr:row>
      <xdr:rowOff>161925</xdr:rowOff>
    </xdr:from>
    <xdr:to>
      <xdr:col>11</xdr:col>
      <xdr:colOff>178345</xdr:colOff>
      <xdr:row>9</xdr:row>
      <xdr:rowOff>172867</xdr:rowOff>
    </xdr:to>
    <xdr:cxnSp macro="">
      <xdr:nvCxnSpPr>
        <xdr:cNvPr id="4" name="직선 화살표 연결선 3"/>
        <xdr:cNvCxnSpPr/>
      </xdr:nvCxnSpPr>
      <xdr:spPr>
        <a:xfrm flipH="1" flipV="1">
          <a:off x="7705726" y="371475"/>
          <a:ext cx="16419" cy="16873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171451</xdr:colOff>
      <xdr:row>3</xdr:row>
      <xdr:rowOff>76200</xdr:rowOff>
    </xdr:from>
    <xdr:to>
      <xdr:col>13</xdr:col>
      <xdr:colOff>124584</xdr:colOff>
      <xdr:row>7</xdr:row>
      <xdr:rowOff>151382</xdr:rowOff>
    </xdr:to>
    <xdr:cxnSp macro="">
      <xdr:nvCxnSpPr>
        <xdr:cNvPr id="5" name="직선 연결선 4"/>
        <xdr:cNvCxnSpPr/>
      </xdr:nvCxnSpPr>
      <xdr:spPr>
        <a:xfrm>
          <a:off x="7715251" y="704850"/>
          <a:ext cx="1324733" cy="91338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123827</xdr:colOff>
      <xdr:row>1</xdr:row>
      <xdr:rowOff>152400</xdr:rowOff>
    </xdr:from>
    <xdr:to>
      <xdr:col>13</xdr:col>
      <xdr:colOff>132038</xdr:colOff>
      <xdr:row>10</xdr:row>
      <xdr:rowOff>39852</xdr:rowOff>
    </xdr:to>
    <xdr:cxnSp macro="">
      <xdr:nvCxnSpPr>
        <xdr:cNvPr id="6" name="직선 화살표 연결선 5"/>
        <xdr:cNvCxnSpPr/>
      </xdr:nvCxnSpPr>
      <xdr:spPr>
        <a:xfrm flipH="1" flipV="1">
          <a:off x="9039227" y="361950"/>
          <a:ext cx="8211" cy="1773402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6</xdr:row>
      <xdr:rowOff>142875</xdr:rowOff>
    </xdr:from>
    <xdr:to>
      <xdr:col>13</xdr:col>
      <xdr:colOff>401717</xdr:colOff>
      <xdr:row>7</xdr:row>
      <xdr:rowOff>138223</xdr:rowOff>
    </xdr:to>
    <xdr:cxnSp macro="">
      <xdr:nvCxnSpPr>
        <xdr:cNvPr id="7" name="직선 화살표 연결선 6"/>
        <xdr:cNvCxnSpPr/>
      </xdr:nvCxnSpPr>
      <xdr:spPr>
        <a:xfrm flipV="1">
          <a:off x="9048750" y="1400175"/>
          <a:ext cx="268367" cy="2048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3</xdr:row>
      <xdr:rowOff>114300</xdr:rowOff>
    </xdr:from>
    <xdr:to>
      <xdr:col>13</xdr:col>
      <xdr:colOff>408766</xdr:colOff>
      <xdr:row>11</xdr:row>
      <xdr:rowOff>88080</xdr:rowOff>
    </xdr:to>
    <xdr:cxnSp macro="">
      <xdr:nvCxnSpPr>
        <xdr:cNvPr id="8" name="직선 연결선 7"/>
        <xdr:cNvCxnSpPr/>
      </xdr:nvCxnSpPr>
      <xdr:spPr>
        <a:xfrm>
          <a:off x="7715250" y="742950"/>
          <a:ext cx="1608916" cy="165018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3</xdr:row>
      <xdr:rowOff>38100</xdr:rowOff>
    </xdr:from>
    <xdr:to>
      <xdr:col>11</xdr:col>
      <xdr:colOff>222300</xdr:colOff>
      <xdr:row>3</xdr:row>
      <xdr:rowOff>146100</xdr:rowOff>
    </xdr:to>
    <xdr:sp macro="" textlink="">
      <xdr:nvSpPr>
        <xdr:cNvPr id="9" name="타원 8"/>
        <xdr:cNvSpPr/>
      </xdr:nvSpPr>
      <xdr:spPr>
        <a:xfrm>
          <a:off x="7658100" y="666750"/>
          <a:ext cx="108000" cy="108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304800</xdr:colOff>
      <xdr:row>5</xdr:row>
      <xdr:rowOff>66675</xdr:rowOff>
    </xdr:from>
    <xdr:to>
      <xdr:col>13</xdr:col>
      <xdr:colOff>130629</xdr:colOff>
      <xdr:row>6</xdr:row>
      <xdr:rowOff>1276</xdr:rowOff>
    </xdr:to>
    <xdr:sp macro="" textlink="">
      <xdr:nvSpPr>
        <xdr:cNvPr id="10" name="자유형 9"/>
        <xdr:cNvSpPr/>
      </xdr:nvSpPr>
      <xdr:spPr>
        <a:xfrm>
          <a:off x="8534400" y="1114425"/>
          <a:ext cx="511629" cy="144151"/>
        </a:xfrm>
        <a:custGeom>
          <a:avLst/>
          <a:gdLst>
            <a:gd name="connsiteX0" fmla="*/ 0 w 511629"/>
            <a:gd name="connsiteY0" fmla="*/ 144151 h 144151"/>
            <a:gd name="connsiteX1" fmla="*/ 119743 w 511629"/>
            <a:gd name="connsiteY1" fmla="*/ 57065 h 144151"/>
            <a:gd name="connsiteX2" fmla="*/ 315686 w 511629"/>
            <a:gd name="connsiteY2" fmla="*/ 2637 h 144151"/>
            <a:gd name="connsiteX3" fmla="*/ 511629 w 511629"/>
            <a:gd name="connsiteY3" fmla="*/ 13522 h 144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1629" h="144151">
              <a:moveTo>
                <a:pt x="0" y="144151"/>
              </a:moveTo>
              <a:cubicBezTo>
                <a:pt x="33564" y="112401"/>
                <a:pt x="67129" y="80651"/>
                <a:pt x="119743" y="57065"/>
              </a:cubicBezTo>
              <a:cubicBezTo>
                <a:pt x="172357" y="33479"/>
                <a:pt x="250372" y="9894"/>
                <a:pt x="315686" y="2637"/>
              </a:cubicBezTo>
              <a:cubicBezTo>
                <a:pt x="381000" y="-4620"/>
                <a:pt x="446314" y="4451"/>
                <a:pt x="511629" y="1352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476250</xdr:colOff>
      <xdr:row>5</xdr:row>
      <xdr:rowOff>9525</xdr:rowOff>
    </xdr:from>
    <xdr:to>
      <xdr:col>14</xdr:col>
      <xdr:colOff>588025</xdr:colOff>
      <xdr:row>6</xdr:row>
      <xdr:rowOff>169307</xdr:rowOff>
    </xdr:to>
    <xdr:sp macro="" textlink="">
      <xdr:nvSpPr>
        <xdr:cNvPr id="12" name="TextBox 20"/>
        <xdr:cNvSpPr txBox="1"/>
      </xdr:nvSpPr>
      <xdr:spPr>
        <a:xfrm>
          <a:off x="9391650" y="1057275"/>
          <a:ext cx="79757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x = ?</a:t>
          </a:r>
          <a:endParaRPr lang="ko-KR" altLang="en-US"/>
        </a:p>
      </xdr:txBody>
    </xdr:sp>
    <xdr:clientData/>
  </xdr:twoCellAnchor>
  <xdr:twoCellAnchor>
    <xdr:from>
      <xdr:col>12</xdr:col>
      <xdr:colOff>257175</xdr:colOff>
      <xdr:row>3</xdr:row>
      <xdr:rowOff>104775</xdr:rowOff>
    </xdr:from>
    <xdr:to>
      <xdr:col>12</xdr:col>
      <xdr:colOff>675303</xdr:colOff>
      <xdr:row>4</xdr:row>
      <xdr:rowOff>203002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0"/>
            <xdr:cNvSpPr txBox="1"/>
          </xdr:nvSpPr>
          <xdr:spPr>
            <a:xfrm>
              <a:off x="8486775" y="733425"/>
              <a:ext cx="418128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400" b="1" i="1">
                            <a:latin typeface="Cambria Math"/>
                            <a:sym typeface="Symbol"/>
                          </a:rPr>
                          <m:t></m:t>
                        </m:r>
                      </m:e>
                      <m:sub>
                        <m:r>
                          <a:rPr lang="en-US" altLang="ko-KR" sz="1400" b="1" i="1">
                            <a:latin typeface="Cambria Math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ko-KR" altLang="en-US" sz="1400" b="1"/>
            </a:p>
          </xdr:txBody>
        </xdr:sp>
      </mc:Choice>
      <mc:Fallback>
        <xdr:sp macro="" textlink="">
          <xdr:nvSpPr>
            <xdr:cNvPr id="13" name="TextBox 10"/>
            <xdr:cNvSpPr txBox="1"/>
          </xdr:nvSpPr>
          <xdr:spPr>
            <a:xfrm>
              <a:off x="8486775" y="733425"/>
              <a:ext cx="418128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  <a:sym typeface="Symbol"/>
                </a:rPr>
                <a:t></a:t>
              </a:r>
              <a:r>
                <a:rPr lang="en-US" altLang="ko-KR" sz="1400" b="1" i="0">
                  <a:latin typeface="Cambria Math" panose="02040503050406030204" pitchFamily="18" charset="0"/>
                  <a:sym typeface="Symbol"/>
                </a:rPr>
                <a:t>_</a:t>
              </a:r>
              <a:r>
                <a:rPr lang="en-US" altLang="ko-KR" sz="1400" b="1" i="0">
                  <a:latin typeface="Cambria Math"/>
                </a:rPr>
                <a:t>𝟏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10</xdr:col>
      <xdr:colOff>315788</xdr:colOff>
      <xdr:row>7</xdr:row>
      <xdr:rowOff>154914</xdr:rowOff>
    </xdr:from>
    <xdr:to>
      <xdr:col>14</xdr:col>
      <xdr:colOff>555926</xdr:colOff>
      <xdr:row>7</xdr:row>
      <xdr:rowOff>154914</xdr:rowOff>
    </xdr:to>
    <xdr:cxnSp macro="">
      <xdr:nvCxnSpPr>
        <xdr:cNvPr id="14" name="직선 화살표 연결선 13"/>
        <xdr:cNvCxnSpPr/>
      </xdr:nvCxnSpPr>
      <xdr:spPr>
        <a:xfrm>
          <a:off x="7173788" y="1621764"/>
          <a:ext cx="298333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9</xdr:row>
      <xdr:rowOff>0</xdr:rowOff>
    </xdr:from>
    <xdr:to>
      <xdr:col>13</xdr:col>
      <xdr:colOff>260633</xdr:colOff>
      <xdr:row>9</xdr:row>
      <xdr:rowOff>45719</xdr:rowOff>
    </xdr:to>
    <xdr:sp macro="" textlink="">
      <xdr:nvSpPr>
        <xdr:cNvPr id="16" name="자유형 15"/>
        <xdr:cNvSpPr/>
      </xdr:nvSpPr>
      <xdr:spPr>
        <a:xfrm rot="10800000">
          <a:off x="9039225" y="1885950"/>
          <a:ext cx="136808" cy="45719"/>
        </a:xfrm>
        <a:custGeom>
          <a:avLst/>
          <a:gdLst>
            <a:gd name="connsiteX0" fmla="*/ 0 w 511629"/>
            <a:gd name="connsiteY0" fmla="*/ 144151 h 144151"/>
            <a:gd name="connsiteX1" fmla="*/ 119743 w 511629"/>
            <a:gd name="connsiteY1" fmla="*/ 57065 h 144151"/>
            <a:gd name="connsiteX2" fmla="*/ 315686 w 511629"/>
            <a:gd name="connsiteY2" fmla="*/ 2637 h 144151"/>
            <a:gd name="connsiteX3" fmla="*/ 511629 w 511629"/>
            <a:gd name="connsiteY3" fmla="*/ 13522 h 144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1629" h="144151">
              <a:moveTo>
                <a:pt x="0" y="144151"/>
              </a:moveTo>
              <a:cubicBezTo>
                <a:pt x="33564" y="112401"/>
                <a:pt x="67129" y="80651"/>
                <a:pt x="119743" y="57065"/>
              </a:cubicBezTo>
              <a:cubicBezTo>
                <a:pt x="172357" y="33479"/>
                <a:pt x="250372" y="9894"/>
                <a:pt x="315686" y="2637"/>
              </a:cubicBezTo>
              <a:cubicBezTo>
                <a:pt x="381000" y="-4620"/>
                <a:pt x="446314" y="4451"/>
                <a:pt x="511629" y="1352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142875</xdr:colOff>
      <xdr:row>7</xdr:row>
      <xdr:rowOff>161925</xdr:rowOff>
    </xdr:from>
    <xdr:to>
      <xdr:col>13</xdr:col>
      <xdr:colOff>448823</xdr:colOff>
      <xdr:row>11</xdr:row>
      <xdr:rowOff>53297</xdr:rowOff>
    </xdr:to>
    <xdr:cxnSp macro="">
      <xdr:nvCxnSpPr>
        <xdr:cNvPr id="17" name="직선 연결선 16"/>
        <xdr:cNvCxnSpPr/>
      </xdr:nvCxnSpPr>
      <xdr:spPr>
        <a:xfrm>
          <a:off x="9058275" y="1628775"/>
          <a:ext cx="305948" cy="72957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11</xdr:row>
      <xdr:rowOff>47625</xdr:rowOff>
    </xdr:from>
    <xdr:to>
      <xdr:col>13</xdr:col>
      <xdr:colOff>527100</xdr:colOff>
      <xdr:row>11</xdr:row>
      <xdr:rowOff>155625</xdr:rowOff>
    </xdr:to>
    <xdr:sp macro="" textlink="">
      <xdr:nvSpPr>
        <xdr:cNvPr id="18" name="타원 17"/>
        <xdr:cNvSpPr/>
      </xdr:nvSpPr>
      <xdr:spPr>
        <a:xfrm>
          <a:off x="9334500" y="2352675"/>
          <a:ext cx="108000" cy="10800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rgbClr val="00B050"/>
            </a:solidFill>
          </a:endParaRPr>
        </a:p>
      </xdr:txBody>
    </xdr:sp>
    <xdr:clientData/>
  </xdr:twoCellAnchor>
  <xdr:twoCellAnchor>
    <xdr:from>
      <xdr:col>11</xdr:col>
      <xdr:colOff>219075</xdr:colOff>
      <xdr:row>8</xdr:row>
      <xdr:rowOff>95250</xdr:rowOff>
    </xdr:from>
    <xdr:to>
      <xdr:col>13</xdr:col>
      <xdr:colOff>73988</xdr:colOff>
      <xdr:row>10</xdr:row>
      <xdr:rowOff>45482</xdr:rowOff>
    </xdr:to>
    <xdr:sp macro="" textlink="">
      <xdr:nvSpPr>
        <xdr:cNvPr id="19" name="TextBox 18"/>
        <xdr:cNvSpPr txBox="1"/>
      </xdr:nvSpPr>
      <xdr:spPr>
        <a:xfrm>
          <a:off x="7762875" y="1771650"/>
          <a:ext cx="122651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n = 1.33</a:t>
          </a:r>
          <a:endParaRPr lang="ko-KR" altLang="en-US"/>
        </a:p>
      </xdr:txBody>
    </xdr:sp>
    <xdr:clientData/>
  </xdr:twoCellAnchor>
  <xdr:twoCellAnchor>
    <xdr:from>
      <xdr:col>10</xdr:col>
      <xdr:colOff>361950</xdr:colOff>
      <xdr:row>6</xdr:row>
      <xdr:rowOff>95250</xdr:rowOff>
    </xdr:from>
    <xdr:to>
      <xdr:col>11</xdr:col>
      <xdr:colOff>286994</xdr:colOff>
      <xdr:row>7</xdr:row>
      <xdr:rowOff>193477</xdr:rowOff>
    </xdr:to>
    <xdr:sp macro="" textlink="">
      <xdr:nvSpPr>
        <xdr:cNvPr id="20" name="TextBox 23"/>
        <xdr:cNvSpPr txBox="1"/>
      </xdr:nvSpPr>
      <xdr:spPr>
        <a:xfrm>
          <a:off x="7219950" y="1352550"/>
          <a:ext cx="61084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/>
            <a:t>(0,0)</a:t>
          </a:r>
          <a:endParaRPr lang="ko-KR" altLang="en-US" sz="1400"/>
        </a:p>
      </xdr:txBody>
    </xdr:sp>
    <xdr:clientData/>
  </xdr:twoCellAnchor>
  <xdr:twoCellAnchor>
    <xdr:from>
      <xdr:col>10</xdr:col>
      <xdr:colOff>19050</xdr:colOff>
      <xdr:row>1</xdr:row>
      <xdr:rowOff>142875</xdr:rowOff>
    </xdr:from>
    <xdr:to>
      <xdr:col>11</xdr:col>
      <xdr:colOff>148510</xdr:colOff>
      <xdr:row>3</xdr:row>
      <xdr:rowOff>31552</xdr:rowOff>
    </xdr:to>
    <xdr:sp macro="" textlink="">
      <xdr:nvSpPr>
        <xdr:cNvPr id="21" name="TextBox 6"/>
        <xdr:cNvSpPr txBox="1"/>
      </xdr:nvSpPr>
      <xdr:spPr>
        <a:xfrm>
          <a:off x="6877050" y="352425"/>
          <a:ext cx="81526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/>
            <a:t>A (0,10)</a:t>
          </a:r>
          <a:endParaRPr lang="ko-KR" altLang="en-US" sz="1400"/>
        </a:p>
      </xdr:txBody>
    </xdr:sp>
    <xdr:clientData/>
  </xdr:twoCellAnchor>
  <xdr:twoCellAnchor>
    <xdr:from>
      <xdr:col>13</xdr:col>
      <xdr:colOff>542925</xdr:colOff>
      <xdr:row>11</xdr:row>
      <xdr:rowOff>47625</xdr:rowOff>
    </xdr:from>
    <xdr:to>
      <xdr:col>15</xdr:col>
      <xdr:colOff>8332</xdr:colOff>
      <xdr:row>12</xdr:row>
      <xdr:rowOff>145852</xdr:rowOff>
    </xdr:to>
    <xdr:sp macro="" textlink="">
      <xdr:nvSpPr>
        <xdr:cNvPr id="22" name="TextBox 19"/>
        <xdr:cNvSpPr txBox="1"/>
      </xdr:nvSpPr>
      <xdr:spPr>
        <a:xfrm>
          <a:off x="9458325" y="2352675"/>
          <a:ext cx="837007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/>
            <a:t>B (5,-3)</a:t>
          </a:r>
          <a:endParaRPr lang="ko-KR" altLang="en-US" sz="1400"/>
        </a:p>
      </xdr:txBody>
    </xdr:sp>
    <xdr:clientData/>
  </xdr:twoCellAnchor>
  <xdr:twoCellAnchor>
    <xdr:from>
      <xdr:col>6</xdr:col>
      <xdr:colOff>0</xdr:colOff>
      <xdr:row>24</xdr:row>
      <xdr:rowOff>9525</xdr:rowOff>
    </xdr:from>
    <xdr:to>
      <xdr:col>12</xdr:col>
      <xdr:colOff>457200</xdr:colOff>
      <xdr:row>37</xdr:row>
      <xdr:rowOff>28575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048576"/>
  <sheetViews>
    <sheetView workbookViewId="0">
      <selection activeCell="B21" sqref="B21"/>
    </sheetView>
  </sheetViews>
  <sheetFormatPr defaultRowHeight="16.5" x14ac:dyDescent="0.3"/>
  <sheetData>
    <row r="10" spans="3:6" x14ac:dyDescent="0.3">
      <c r="E10" t="s">
        <v>1</v>
      </c>
    </row>
    <row r="11" spans="3:6" x14ac:dyDescent="0.3">
      <c r="C11" t="s">
        <v>0</v>
      </c>
      <c r="E11">
        <v>0</v>
      </c>
      <c r="F11" t="s">
        <v>3</v>
      </c>
    </row>
    <row r="12" spans="3:6" x14ac:dyDescent="0.3">
      <c r="C12" t="s">
        <v>2</v>
      </c>
      <c r="E12">
        <f>1000000/3600</f>
        <v>277.77777777777777</v>
      </c>
      <c r="F12" t="s">
        <v>3</v>
      </c>
    </row>
    <row r="13" spans="3:6" x14ac:dyDescent="0.3">
      <c r="C13" t="s">
        <v>9</v>
      </c>
    </row>
    <row r="14" spans="3:6" x14ac:dyDescent="0.3">
      <c r="C14" t="s">
        <v>4</v>
      </c>
    </row>
    <row r="16" spans="3:6" x14ac:dyDescent="0.3">
      <c r="C16" t="s">
        <v>5</v>
      </c>
      <c r="E16">
        <f>1/2*1.29*E12^2</f>
        <v>49768.518518518518</v>
      </c>
      <c r="F16" s="1" t="s">
        <v>6</v>
      </c>
    </row>
    <row r="17" spans="3:5" x14ac:dyDescent="0.3">
      <c r="C17" t="s">
        <v>7</v>
      </c>
      <c r="D17">
        <f>E16</f>
        <v>49768.518518518518</v>
      </c>
      <c r="E17" s="1" t="s">
        <v>6</v>
      </c>
    </row>
    <row r="18" spans="3:5" x14ac:dyDescent="0.3">
      <c r="C18" s="2" t="s">
        <v>8</v>
      </c>
      <c r="D18" s="2">
        <f>100000-D17</f>
        <v>50231.481481481482</v>
      </c>
    </row>
    <row r="1048576" spans="3:3" x14ac:dyDescent="0.3">
      <c r="C1048576">
        <f>SUM(C4:C1048575)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K276"/>
  <sheetViews>
    <sheetView tabSelected="1" topLeftCell="A19" workbookViewId="0">
      <selection activeCell="J17" sqref="J17"/>
    </sheetView>
  </sheetViews>
  <sheetFormatPr defaultRowHeight="16.5" x14ac:dyDescent="0.3"/>
  <sheetData>
    <row r="18" spans="2:7" x14ac:dyDescent="0.3">
      <c r="B18" t="s">
        <v>16</v>
      </c>
    </row>
    <row r="19" spans="2:7" x14ac:dyDescent="0.3">
      <c r="B19" t="s">
        <v>17</v>
      </c>
      <c r="D19" t="s">
        <v>18</v>
      </c>
      <c r="E19">
        <v>1.33</v>
      </c>
      <c r="F19" t="s">
        <v>19</v>
      </c>
      <c r="G19">
        <v>1</v>
      </c>
    </row>
    <row r="20" spans="2:7" x14ac:dyDescent="0.3">
      <c r="B20" t="s">
        <v>10</v>
      </c>
    </row>
    <row r="21" spans="2:7" x14ac:dyDescent="0.3">
      <c r="B21" t="s">
        <v>12</v>
      </c>
    </row>
    <row r="22" spans="2:7" x14ac:dyDescent="0.3">
      <c r="B22" t="s">
        <v>11</v>
      </c>
    </row>
    <row r="25" spans="2:7" x14ac:dyDescent="0.3">
      <c r="B25" t="s">
        <v>13</v>
      </c>
      <c r="C25" t="s">
        <v>14</v>
      </c>
      <c r="D25" t="s">
        <v>15</v>
      </c>
      <c r="E25" t="s">
        <v>20</v>
      </c>
    </row>
    <row r="26" spans="2:7" x14ac:dyDescent="0.3">
      <c r="B26">
        <v>2.5</v>
      </c>
      <c r="C26">
        <f>SQRT(B26^2+10^2)</f>
        <v>10.307764064044152</v>
      </c>
      <c r="D26">
        <f>((5 -B26)^2 +3^2)^0.5</f>
        <v>3.905124837953327</v>
      </c>
      <c r="E26">
        <f>C26/$E$19 +D26/$G$19</f>
        <v>11.655323382347426</v>
      </c>
    </row>
    <row r="27" spans="2:7" x14ac:dyDescent="0.3">
      <c r="B27">
        <v>2.5099999999999998</v>
      </c>
      <c r="C27">
        <f t="shared" ref="C27:C90" si="0">SQRT(B27^2+10^2)</f>
        <v>10.310193984596022</v>
      </c>
      <c r="D27">
        <f t="shared" ref="D27:D90" si="1">((5 -B27)^2 +3^2)^0.5</f>
        <v>3.8987305626318935</v>
      </c>
      <c r="E27">
        <f t="shared" ref="E27:E90" si="2">C27/$E$19 +D27/$G$19</f>
        <v>11.65075611495973</v>
      </c>
    </row>
    <row r="28" spans="2:7" x14ac:dyDescent="0.3">
      <c r="B28">
        <v>2.52</v>
      </c>
      <c r="C28">
        <f t="shared" si="0"/>
        <v>10.312633029445003</v>
      </c>
      <c r="D28">
        <f t="shared" si="1"/>
        <v>3.8923514743661061</v>
      </c>
      <c r="E28">
        <f t="shared" si="2"/>
        <v>11.646210895001445</v>
      </c>
    </row>
    <row r="29" spans="2:7" x14ac:dyDescent="0.3">
      <c r="B29">
        <v>2.5299999999999998</v>
      </c>
      <c r="C29">
        <f t="shared" si="0"/>
        <v>10.315081192118654</v>
      </c>
      <c r="D29">
        <f t="shared" si="1"/>
        <v>3.8859876479474305</v>
      </c>
      <c r="E29">
        <f t="shared" si="2"/>
        <v>11.641687792397546</v>
      </c>
    </row>
    <row r="30" spans="2:7" x14ac:dyDescent="0.3">
      <c r="B30">
        <v>2.54</v>
      </c>
      <c r="C30">
        <f t="shared" si="0"/>
        <v>10.317538466126502</v>
      </c>
      <c r="D30">
        <f t="shared" si="1"/>
        <v>3.8796391584785304</v>
      </c>
      <c r="E30">
        <f t="shared" si="2"/>
        <v>11.637186877370636</v>
      </c>
    </row>
    <row r="31" spans="2:7" x14ac:dyDescent="0.3">
      <c r="B31">
        <v>2.5499999999999998</v>
      </c>
      <c r="C31">
        <f t="shared" si="0"/>
        <v>10.320004844960103</v>
      </c>
      <c r="D31">
        <f t="shared" si="1"/>
        <v>3.8733060813728626</v>
      </c>
      <c r="E31">
        <f t="shared" si="2"/>
        <v>11.632708220440609</v>
      </c>
    </row>
    <row r="32" spans="2:7" x14ac:dyDescent="0.3">
      <c r="B32">
        <v>2.56</v>
      </c>
      <c r="C32">
        <f t="shared" si="0"/>
        <v>10.322480322093135</v>
      </c>
      <c r="D32">
        <f t="shared" si="1"/>
        <v>3.8669884923542246</v>
      </c>
      <c r="E32">
        <f t="shared" si="2"/>
        <v>11.628251892424251</v>
      </c>
    </row>
    <row r="33" spans="2:11" x14ac:dyDescent="0.3">
      <c r="B33">
        <v>2.57</v>
      </c>
      <c r="C33">
        <f t="shared" si="0"/>
        <v>10.32496489098147</v>
      </c>
      <c r="D33">
        <f t="shared" si="1"/>
        <v>3.8606864674562735</v>
      </c>
      <c r="E33">
        <f t="shared" si="2"/>
        <v>11.623817964434823</v>
      </c>
    </row>
    <row r="34" spans="2:11" x14ac:dyDescent="0.3">
      <c r="B34">
        <v>2.58</v>
      </c>
      <c r="C34">
        <f t="shared" si="0"/>
        <v>10.327458545063253</v>
      </c>
      <c r="D34">
        <f t="shared" si="1"/>
        <v>3.854400083022</v>
      </c>
      <c r="E34">
        <f t="shared" si="2"/>
        <v>11.619406507881589</v>
      </c>
    </row>
    <row r="35" spans="2:11" x14ac:dyDescent="0.3">
      <c r="B35">
        <v>2.59</v>
      </c>
      <c r="C35">
        <f t="shared" si="0"/>
        <v>10.329961277758983</v>
      </c>
      <c r="D35">
        <f t="shared" si="1"/>
        <v>3.8481294157031671</v>
      </c>
      <c r="E35">
        <f t="shared" si="2"/>
        <v>11.615017594469318</v>
      </c>
    </row>
    <row r="36" spans="2:11" x14ac:dyDescent="0.3">
      <c r="B36">
        <v>2.6</v>
      </c>
      <c r="C36">
        <f t="shared" si="0"/>
        <v>10.332473082471592</v>
      </c>
      <c r="D36">
        <f t="shared" si="1"/>
        <v>3.8418745424597094</v>
      </c>
      <c r="E36">
        <f t="shared" si="2"/>
        <v>11.610651296197748</v>
      </c>
    </row>
    <row r="37" spans="2:11" x14ac:dyDescent="0.3">
      <c r="B37">
        <v>2.61</v>
      </c>
      <c r="C37">
        <f t="shared" si="0"/>
        <v>10.334993952586522</v>
      </c>
      <c r="D37">
        <f t="shared" si="1"/>
        <v>3.8356355405590872</v>
      </c>
      <c r="E37">
        <f t="shared" si="2"/>
        <v>11.606307685360983</v>
      </c>
    </row>
    <row r="38" spans="2:11" x14ac:dyDescent="0.3">
      <c r="B38">
        <v>2.62</v>
      </c>
      <c r="C38">
        <f t="shared" si="0"/>
        <v>10.33752388147181</v>
      </c>
      <c r="D38">
        <f t="shared" si="1"/>
        <v>3.8294124875756075</v>
      </c>
      <c r="E38">
        <f t="shared" si="2"/>
        <v>11.601986834546892</v>
      </c>
    </row>
    <row r="39" spans="2:11" x14ac:dyDescent="0.3">
      <c r="B39">
        <v>2.63</v>
      </c>
      <c r="C39">
        <f t="shared" si="0"/>
        <v>10.340062862478158</v>
      </c>
      <c r="D39">
        <f t="shared" si="1"/>
        <v>3.8232054613896964</v>
      </c>
      <c r="E39">
        <f t="shared" si="2"/>
        <v>11.597688816636431</v>
      </c>
      <c r="G39" t="s">
        <v>22</v>
      </c>
    </row>
    <row r="40" spans="2:11" x14ac:dyDescent="0.3">
      <c r="B40">
        <v>2.64</v>
      </c>
      <c r="C40">
        <f t="shared" si="0"/>
        <v>10.342610888939021</v>
      </c>
      <c r="D40">
        <f t="shared" si="1"/>
        <v>3.817014540187134</v>
      </c>
      <c r="E40">
        <f t="shared" si="2"/>
        <v>11.59341370480294</v>
      </c>
      <c r="G40">
        <f>0.177*2</f>
        <v>0.35399999999999998</v>
      </c>
      <c r="H40" t="s">
        <v>13</v>
      </c>
      <c r="I40">
        <v>-1.4533</v>
      </c>
      <c r="J40" t="s">
        <v>21</v>
      </c>
      <c r="K40">
        <v>0</v>
      </c>
    </row>
    <row r="41" spans="2:11" x14ac:dyDescent="0.3">
      <c r="B41">
        <v>2.65</v>
      </c>
      <c r="C41">
        <f t="shared" si="0"/>
        <v>10.34516795417068</v>
      </c>
      <c r="D41">
        <f t="shared" si="1"/>
        <v>3.8108398024582457</v>
      </c>
      <c r="E41">
        <f t="shared" si="2"/>
        <v>11.589161572511388</v>
      </c>
      <c r="G41" s="3" t="s">
        <v>13</v>
      </c>
      <c r="H41" s="3" t="s">
        <v>21</v>
      </c>
      <c r="I41" s="3">
        <f>-I40/G40</f>
        <v>4.105367231638418</v>
      </c>
    </row>
    <row r="42" spans="2:11" x14ac:dyDescent="0.3">
      <c r="B42">
        <v>2.66</v>
      </c>
      <c r="C42">
        <f t="shared" si="0"/>
        <v>10.347734051472331</v>
      </c>
      <c r="D42">
        <f t="shared" si="1"/>
        <v>3.8046813269970454</v>
      </c>
      <c r="E42">
        <f t="shared" si="2"/>
        <v>11.584932493517595</v>
      </c>
      <c r="G42" s="2" t="s">
        <v>23</v>
      </c>
      <c r="H42" s="2" t="s">
        <v>21</v>
      </c>
      <c r="I42" s="2">
        <f>I41</f>
        <v>4.105367231638418</v>
      </c>
      <c r="J42" s="2">
        <v>0</v>
      </c>
    </row>
    <row r="43" spans="2:11" x14ac:dyDescent="0.3">
      <c r="B43">
        <v>2.67</v>
      </c>
      <c r="C43">
        <f t="shared" si="0"/>
        <v>10.350309174126153</v>
      </c>
      <c r="D43">
        <f t="shared" si="1"/>
        <v>3.7985391929003445</v>
      </c>
      <c r="E43">
        <f t="shared" si="2"/>
        <v>11.580726541867376</v>
      </c>
    </row>
    <row r="44" spans="2:11" x14ac:dyDescent="0.3">
      <c r="B44">
        <v>2.68</v>
      </c>
      <c r="C44">
        <f t="shared" si="0"/>
        <v>10.352893315397392</v>
      </c>
      <c r="D44">
        <f t="shared" si="1"/>
        <v>3.7924134795668047</v>
      </c>
      <c r="E44">
        <f t="shared" si="2"/>
        <v>11.57654379189567</v>
      </c>
      <c r="G44" t="s">
        <v>24</v>
      </c>
      <c r="H44">
        <f>(I42^2 + 10^2)^0.5</f>
        <v>10.809904722365063</v>
      </c>
    </row>
    <row r="45" spans="2:11" x14ac:dyDescent="0.3">
      <c r="B45">
        <v>2.69</v>
      </c>
      <c r="C45">
        <f t="shared" si="0"/>
        <v>10.355486468534446</v>
      </c>
      <c r="D45">
        <f t="shared" si="1"/>
        <v>3.7863042666959559</v>
      </c>
      <c r="E45">
        <f t="shared" si="2"/>
        <v>11.572384318225614</v>
      </c>
      <c r="G45" t="s">
        <v>25</v>
      </c>
      <c r="H45">
        <f>I42/H44</f>
        <v>0.37977829935398527</v>
      </c>
    </row>
    <row r="46" spans="2:11" x14ac:dyDescent="0.3">
      <c r="B46">
        <v>2.7</v>
      </c>
      <c r="C46">
        <f t="shared" si="0"/>
        <v>10.358088626768938</v>
      </c>
      <c r="D46">
        <f t="shared" si="1"/>
        <v>3.7802116342871597</v>
      </c>
      <c r="E46">
        <f t="shared" si="2"/>
        <v>11.568248195767563</v>
      </c>
      <c r="G46" t="s">
        <v>15</v>
      </c>
      <c r="H46">
        <f>((5-I42)^2 + 3^2)^0.5</f>
        <v>3.1305539110876701</v>
      </c>
    </row>
    <row r="47" spans="2:11" x14ac:dyDescent="0.3">
      <c r="B47">
        <v>2.71</v>
      </c>
      <c r="C47">
        <f t="shared" si="0"/>
        <v>10.360699783315797</v>
      </c>
      <c r="D47">
        <f t="shared" si="1"/>
        <v>3.7741356626385332</v>
      </c>
      <c r="E47">
        <f t="shared" si="2"/>
        <v>11.564135499718079</v>
      </c>
      <c r="G47" t="s">
        <v>26</v>
      </c>
      <c r="H47">
        <f>(5-I42)/H46</f>
        <v>0.28577459253872217</v>
      </c>
    </row>
    <row r="48" spans="2:11" x14ac:dyDescent="0.3">
      <c r="B48">
        <v>2.72</v>
      </c>
      <c r="C48">
        <f t="shared" si="0"/>
        <v>10.363319931373344</v>
      </c>
      <c r="D48">
        <f t="shared" si="1"/>
        <v>3.7680764323458193</v>
      </c>
      <c r="E48">
        <f t="shared" si="2"/>
        <v>11.56004630555886</v>
      </c>
    </row>
    <row r="49" spans="2:9" x14ac:dyDescent="0.3">
      <c r="B49">
        <v>2.73</v>
      </c>
      <c r="C49">
        <f t="shared" si="0"/>
        <v>10.365949064123361</v>
      </c>
      <c r="D49">
        <f t="shared" si="1"/>
        <v>3.7620340243012156</v>
      </c>
      <c r="E49">
        <f t="shared" si="2"/>
        <v>11.555980689055621</v>
      </c>
      <c r="G49" s="2" t="s">
        <v>27</v>
      </c>
      <c r="H49" s="2"/>
      <c r="I49" s="2">
        <f>H45/H47</f>
        <v>1.3289435424617941</v>
      </c>
    </row>
    <row r="50" spans="2:9" x14ac:dyDescent="0.3">
      <c r="B50">
        <v>2.74</v>
      </c>
      <c r="C50">
        <f t="shared" si="0"/>
        <v>10.368587174731184</v>
      </c>
      <c r="D50">
        <f t="shared" si="1"/>
        <v>3.7560085196921476</v>
      </c>
      <c r="E50">
        <f t="shared" si="2"/>
        <v>11.551938726256946</v>
      </c>
    </row>
    <row r="51" spans="2:9" x14ac:dyDescent="0.3">
      <c r="B51">
        <v>2.75</v>
      </c>
      <c r="C51">
        <f t="shared" si="0"/>
        <v>10.371234256345771</v>
      </c>
      <c r="D51">
        <f t="shared" si="1"/>
        <v>3.75</v>
      </c>
      <c r="E51">
        <f t="shared" si="2"/>
        <v>11.547920493493059</v>
      </c>
    </row>
    <row r="52" spans="2:9" x14ac:dyDescent="0.3">
      <c r="B52">
        <v>2.76</v>
      </c>
      <c r="C52">
        <f t="shared" si="0"/>
        <v>10.373890302099786</v>
      </c>
      <c r="D52">
        <f t="shared" si="1"/>
        <v>3.7440085469987916</v>
      </c>
      <c r="E52">
        <f t="shared" si="2"/>
        <v>11.543926067374571</v>
      </c>
    </row>
    <row r="53" spans="2:9" x14ac:dyDescent="0.3">
      <c r="B53">
        <v>2.77</v>
      </c>
      <c r="C53">
        <f t="shared" si="0"/>
        <v>10.376555305109687</v>
      </c>
      <c r="D53">
        <f t="shared" si="1"/>
        <v>3.7380342427538031</v>
      </c>
      <c r="E53">
        <f t="shared" si="2"/>
        <v>11.539955524791161</v>
      </c>
    </row>
    <row r="54" spans="2:9" x14ac:dyDescent="0.3">
      <c r="B54">
        <v>2.7800000000000002</v>
      </c>
      <c r="C54">
        <f t="shared" si="0"/>
        <v>10.379229258475796</v>
      </c>
      <c r="D54">
        <f t="shared" si="1"/>
        <v>3.7320771696201569</v>
      </c>
      <c r="E54">
        <f t="shared" si="2"/>
        <v>11.536008942910229</v>
      </c>
    </row>
    <row r="55" spans="2:9" x14ac:dyDescent="0.3">
      <c r="B55">
        <v>2.79</v>
      </c>
      <c r="C55">
        <f t="shared" si="0"/>
        <v>10.381912155282379</v>
      </c>
      <c r="D55">
        <f t="shared" si="1"/>
        <v>3.7261374102413347</v>
      </c>
      <c r="E55">
        <f t="shared" si="2"/>
        <v>11.532086399175455</v>
      </c>
    </row>
    <row r="56" spans="2:9" x14ac:dyDescent="0.3">
      <c r="B56">
        <v>2.8</v>
      </c>
      <c r="C56">
        <f t="shared" si="0"/>
        <v>10.384603988597735</v>
      </c>
      <c r="D56">
        <f t="shared" si="1"/>
        <v>3.7202150475476548</v>
      </c>
      <c r="E56">
        <f t="shared" si="2"/>
        <v>11.52818797130535</v>
      </c>
    </row>
    <row r="57" spans="2:9" x14ac:dyDescent="0.3">
      <c r="B57">
        <v>2.81</v>
      </c>
      <c r="C57">
        <f t="shared" si="0"/>
        <v>10.387304751474273</v>
      </c>
      <c r="D57">
        <f t="shared" si="1"/>
        <v>3.7143101647546883</v>
      </c>
      <c r="E57">
        <f t="shared" si="2"/>
        <v>11.524313737291735</v>
      </c>
    </row>
    <row r="58" spans="2:9" x14ac:dyDescent="0.3">
      <c r="B58">
        <v>2.82</v>
      </c>
      <c r="C58">
        <f t="shared" si="0"/>
        <v>10.390014436948583</v>
      </c>
      <c r="D58">
        <f t="shared" si="1"/>
        <v>3.7084228453616239</v>
      </c>
      <c r="E58">
        <f t="shared" si="2"/>
        <v>11.520463775398152</v>
      </c>
    </row>
    <row r="59" spans="2:9" x14ac:dyDescent="0.3">
      <c r="B59">
        <v>2.83</v>
      </c>
      <c r="C59">
        <f t="shared" si="0"/>
        <v>10.392733038041532</v>
      </c>
      <c r="D59">
        <f t="shared" si="1"/>
        <v>3.7025531731495769</v>
      </c>
      <c r="E59">
        <f t="shared" si="2"/>
        <v>11.516638164158248</v>
      </c>
    </row>
    <row r="60" spans="2:9" x14ac:dyDescent="0.3">
      <c r="B60">
        <v>2.84</v>
      </c>
      <c r="C60">
        <f t="shared" si="0"/>
        <v>10.395460547758335</v>
      </c>
      <c r="D60">
        <f t="shared" si="1"/>
        <v>3.6967012321798474</v>
      </c>
      <c r="E60">
        <f t="shared" si="2"/>
        <v>11.512836982374084</v>
      </c>
    </row>
    <row r="61" spans="2:9" x14ac:dyDescent="0.3">
      <c r="B61">
        <v>2.85</v>
      </c>
      <c r="C61">
        <f t="shared" si="0"/>
        <v>10.398196959088629</v>
      </c>
      <c r="D61">
        <f t="shared" si="1"/>
        <v>3.690867106792115</v>
      </c>
      <c r="E61">
        <f t="shared" si="2"/>
        <v>11.509060309114393</v>
      </c>
    </row>
    <row r="62" spans="2:9" x14ac:dyDescent="0.3">
      <c r="B62">
        <v>2.86</v>
      </c>
      <c r="C62">
        <f t="shared" si="0"/>
        <v>10.40094226500657</v>
      </c>
      <c r="D62">
        <f t="shared" si="1"/>
        <v>3.6850508816025864</v>
      </c>
      <c r="E62">
        <f t="shared" si="2"/>
        <v>11.50530822371279</v>
      </c>
    </row>
    <row r="63" spans="2:9" x14ac:dyDescent="0.3">
      <c r="B63">
        <v>2.87</v>
      </c>
      <c r="C63">
        <f t="shared" si="0"/>
        <v>10.403696458470902</v>
      </c>
      <c r="D63">
        <f t="shared" si="1"/>
        <v>3.6792526415020754</v>
      </c>
      <c r="E63">
        <f t="shared" si="2"/>
        <v>11.501580805765911</v>
      </c>
    </row>
    <row r="64" spans="2:9" x14ac:dyDescent="0.3">
      <c r="B64">
        <v>2.88</v>
      </c>
      <c r="C64">
        <f t="shared" si="0"/>
        <v>10.406459532425041</v>
      </c>
      <c r="D64">
        <f t="shared" si="1"/>
        <v>3.6734724716540343</v>
      </c>
      <c r="E64">
        <f t="shared" si="2"/>
        <v>11.497878135131508</v>
      </c>
    </row>
    <row r="65" spans="2:5" x14ac:dyDescent="0.3">
      <c r="B65">
        <v>2.89</v>
      </c>
      <c r="C65">
        <f t="shared" si="0"/>
        <v>10.409231479797151</v>
      </c>
      <c r="D65">
        <f t="shared" si="1"/>
        <v>3.6677104574925212</v>
      </c>
      <c r="E65">
        <f t="shared" si="2"/>
        <v>11.49420029192647</v>
      </c>
    </row>
    <row r="66" spans="2:5" x14ac:dyDescent="0.3">
      <c r="B66">
        <v>2.9</v>
      </c>
      <c r="C66">
        <f t="shared" si="0"/>
        <v>10.412012293500233</v>
      </c>
      <c r="D66">
        <f t="shared" si="1"/>
        <v>3.6619666847201109</v>
      </c>
      <c r="E66">
        <f t="shared" si="2"/>
        <v>11.490547356524797</v>
      </c>
    </row>
    <row r="67" spans="2:5" x14ac:dyDescent="0.3">
      <c r="B67">
        <v>2.91</v>
      </c>
      <c r="C67">
        <f t="shared" si="0"/>
        <v>10.414801966432199</v>
      </c>
      <c r="D67">
        <f t="shared" si="1"/>
        <v>3.6562412393057433</v>
      </c>
      <c r="E67">
        <f t="shared" si="2"/>
        <v>11.486919409555517</v>
      </c>
    </row>
    <row r="68" spans="2:5" x14ac:dyDescent="0.3">
      <c r="B68">
        <v>2.92</v>
      </c>
      <c r="C68">
        <f t="shared" si="0"/>
        <v>10.417600491475952</v>
      </c>
      <c r="D68">
        <f t="shared" si="1"/>
        <v>3.650534207482516</v>
      </c>
      <c r="E68">
        <f t="shared" si="2"/>
        <v>11.483316531900524</v>
      </c>
    </row>
    <row r="69" spans="2:5" x14ac:dyDescent="0.3">
      <c r="B69">
        <v>2.93</v>
      </c>
      <c r="C69">
        <f t="shared" si="0"/>
        <v>10.420407861499472</v>
      </c>
      <c r="D69">
        <f t="shared" si="1"/>
        <v>3.6448456757454082</v>
      </c>
      <c r="E69">
        <f t="shared" si="2"/>
        <v>11.479738804692378</v>
      </c>
    </row>
    <row r="70" spans="2:5" x14ac:dyDescent="0.3">
      <c r="B70">
        <v>2.94</v>
      </c>
      <c r="C70">
        <f t="shared" si="0"/>
        <v>10.423224069355891</v>
      </c>
      <c r="D70">
        <f t="shared" si="1"/>
        <v>3.6391757308489514</v>
      </c>
      <c r="E70">
        <f t="shared" si="2"/>
        <v>11.476186309312027</v>
      </c>
    </row>
    <row r="71" spans="2:5" x14ac:dyDescent="0.3">
      <c r="B71">
        <v>2.95</v>
      </c>
      <c r="C71">
        <f t="shared" si="0"/>
        <v>10.42604910788358</v>
      </c>
      <c r="D71">
        <f t="shared" si="1"/>
        <v>3.6335244598048324</v>
      </c>
      <c r="E71">
        <f t="shared" si="2"/>
        <v>11.472659127386471</v>
      </c>
    </row>
    <row r="72" spans="2:5" x14ac:dyDescent="0.3">
      <c r="B72">
        <v>2.96</v>
      </c>
      <c r="C72">
        <f t="shared" si="0"/>
        <v>10.428882969906221</v>
      </c>
      <c r="D72">
        <f t="shared" si="1"/>
        <v>3.6278919498794338</v>
      </c>
      <c r="E72">
        <f t="shared" si="2"/>
        <v>11.469157340786367</v>
      </c>
    </row>
    <row r="73" spans="2:5" x14ac:dyDescent="0.3">
      <c r="B73">
        <v>2.97</v>
      </c>
      <c r="C73">
        <f t="shared" si="0"/>
        <v>10.431725648232893</v>
      </c>
      <c r="D73">
        <f t="shared" si="1"/>
        <v>3.6222782885913114</v>
      </c>
      <c r="E73">
        <f t="shared" si="2"/>
        <v>11.465681031623561</v>
      </c>
    </row>
    <row r="74" spans="2:5" x14ac:dyDescent="0.3">
      <c r="B74">
        <v>2.98</v>
      </c>
      <c r="C74">
        <f t="shared" si="0"/>
        <v>10.434577135658158</v>
      </c>
      <c r="D74">
        <f t="shared" si="1"/>
        <v>3.6166835637086088</v>
      </c>
      <c r="E74">
        <f t="shared" si="2"/>
        <v>11.462230282248576</v>
      </c>
    </row>
    <row r="75" spans="2:5" x14ac:dyDescent="0.3">
      <c r="B75">
        <v>2.99</v>
      </c>
      <c r="C75">
        <f t="shared" si="0"/>
        <v>10.437437424962125</v>
      </c>
      <c r="D75">
        <f t="shared" si="1"/>
        <v>3.6111078632464024</v>
      </c>
      <c r="E75">
        <f t="shared" si="2"/>
        <v>11.458805175247999</v>
      </c>
    </row>
    <row r="76" spans="2:5" x14ac:dyDescent="0.3">
      <c r="B76">
        <v>3</v>
      </c>
      <c r="C76">
        <f t="shared" si="0"/>
        <v>10.440306508910551</v>
      </c>
      <c r="D76">
        <f t="shared" si="1"/>
        <v>3.6055512754639891</v>
      </c>
      <c r="E76">
        <f t="shared" si="2"/>
        <v>11.455405793441846</v>
      </c>
    </row>
    <row r="77" spans="2:5" x14ac:dyDescent="0.3">
      <c r="B77">
        <v>3.01</v>
      </c>
      <c r="C77">
        <f t="shared" si="0"/>
        <v>10.443184380254904</v>
      </c>
      <c r="D77">
        <f t="shared" si="1"/>
        <v>3.6000138888620974</v>
      </c>
      <c r="E77">
        <f t="shared" si="2"/>
        <v>11.45203221988082</v>
      </c>
    </row>
    <row r="78" spans="2:5" x14ac:dyDescent="0.3">
      <c r="B78">
        <v>3.02</v>
      </c>
      <c r="C78">
        <f t="shared" si="0"/>
        <v>10.446071031732457</v>
      </c>
      <c r="D78">
        <f t="shared" si="1"/>
        <v>3.5944957921800382</v>
      </c>
      <c r="E78">
        <f t="shared" si="2"/>
        <v>11.448684537843539</v>
      </c>
    </row>
    <row r="79" spans="2:5" x14ac:dyDescent="0.3">
      <c r="B79">
        <v>3.0300000000000002</v>
      </c>
      <c r="C79">
        <f t="shared" si="0"/>
        <v>10.44896645606636</v>
      </c>
      <c r="D79">
        <f t="shared" si="1"/>
        <v>3.5889970743927888</v>
      </c>
      <c r="E79">
        <f t="shared" si="2"/>
        <v>11.445362830833661</v>
      </c>
    </row>
    <row r="80" spans="2:5" x14ac:dyDescent="0.3">
      <c r="B80">
        <v>3.04</v>
      </c>
      <c r="C80">
        <f t="shared" si="0"/>
        <v>10.451870645965727</v>
      </c>
      <c r="D80">
        <f t="shared" si="1"/>
        <v>3.5835178247080059</v>
      </c>
      <c r="E80">
        <f t="shared" si="2"/>
        <v>11.442067182576974</v>
      </c>
    </row>
    <row r="81" spans="2:5" x14ac:dyDescent="0.3">
      <c r="B81">
        <v>3.05</v>
      </c>
      <c r="C81">
        <f t="shared" si="0"/>
        <v>10.454783594125706</v>
      </c>
      <c r="D81">
        <f t="shared" si="1"/>
        <v>3.578058132562969</v>
      </c>
      <c r="E81">
        <f t="shared" si="2"/>
        <v>11.438797677018385</v>
      </c>
    </row>
    <row r="82" spans="2:5" x14ac:dyDescent="0.3">
      <c r="B82">
        <v>3.06</v>
      </c>
      <c r="C82">
        <f t="shared" si="0"/>
        <v>10.457705293227573</v>
      </c>
      <c r="D82">
        <f t="shared" si="1"/>
        <v>3.5726180876214575</v>
      </c>
      <c r="E82">
        <f t="shared" si="2"/>
        <v>11.43555439831888</v>
      </c>
    </row>
    <row r="83" spans="2:5" x14ac:dyDescent="0.3">
      <c r="B83">
        <v>3.0700000000000003</v>
      </c>
      <c r="C83">
        <f t="shared" si="0"/>
        <v>10.460635735938807</v>
      </c>
      <c r="D83">
        <f t="shared" si="1"/>
        <v>3.5671977797705581</v>
      </c>
      <c r="E83">
        <f t="shared" si="2"/>
        <v>11.432337430852368</v>
      </c>
    </row>
    <row r="84" spans="2:5" x14ac:dyDescent="0.3">
      <c r="B84">
        <v>3.08</v>
      </c>
      <c r="C84">
        <f t="shared" si="0"/>
        <v>10.463574914913163</v>
      </c>
      <c r="D84">
        <f t="shared" si="1"/>
        <v>3.5617972991173992</v>
      </c>
      <c r="E84">
        <f t="shared" si="2"/>
        <v>11.429146859202485</v>
      </c>
    </row>
    <row r="85" spans="2:5" x14ac:dyDescent="0.3">
      <c r="B85">
        <v>3.09</v>
      </c>
      <c r="C85">
        <f t="shared" si="0"/>
        <v>10.466522822790767</v>
      </c>
      <c r="D85">
        <f t="shared" si="1"/>
        <v>3.556416735985815</v>
      </c>
      <c r="E85">
        <f t="shared" si="2"/>
        <v>11.425982768159322</v>
      </c>
    </row>
    <row r="86" spans="2:5" x14ac:dyDescent="0.3">
      <c r="B86">
        <v>3.1</v>
      </c>
      <c r="C86">
        <f t="shared" si="0"/>
        <v>10.469479452198184</v>
      </c>
      <c r="D86">
        <f t="shared" si="1"/>
        <v>3.5510561809129406</v>
      </c>
      <c r="E86">
        <f t="shared" si="2"/>
        <v>11.422845242716086</v>
      </c>
    </row>
    <row r="87" spans="2:5" x14ac:dyDescent="0.3">
      <c r="B87">
        <v>3.11</v>
      </c>
      <c r="C87">
        <f t="shared" si="0"/>
        <v>10.472444795748508</v>
      </c>
      <c r="D87">
        <f t="shared" si="1"/>
        <v>3.5457157246457309</v>
      </c>
      <c r="E87">
        <f t="shared" si="2"/>
        <v>11.419734368065662</v>
      </c>
    </row>
    <row r="88" spans="2:5" x14ac:dyDescent="0.3">
      <c r="B88">
        <v>3.12</v>
      </c>
      <c r="C88">
        <f t="shared" si="0"/>
        <v>10.475418846041432</v>
      </c>
      <c r="D88">
        <f t="shared" si="1"/>
        <v>3.54039545813741</v>
      </c>
      <c r="E88">
        <f t="shared" si="2"/>
        <v>11.416650229597133</v>
      </c>
    </row>
    <row r="89" spans="2:5" x14ac:dyDescent="0.3">
      <c r="B89">
        <v>3.13</v>
      </c>
      <c r="C89">
        <f t="shared" si="0"/>
        <v>10.478401595663339</v>
      </c>
      <c r="D89">
        <f t="shared" si="1"/>
        <v>3.5350954725438464</v>
      </c>
      <c r="E89">
        <f t="shared" si="2"/>
        <v>11.413592912892222</v>
      </c>
    </row>
    <row r="90" spans="2:5" x14ac:dyDescent="0.3">
      <c r="B90">
        <v>3.14</v>
      </c>
      <c r="C90">
        <f t="shared" si="0"/>
        <v>10.481393037187376</v>
      </c>
      <c r="D90">
        <f t="shared" si="1"/>
        <v>3.5298158592198545</v>
      </c>
      <c r="E90">
        <f t="shared" si="2"/>
        <v>11.410562503721639</v>
      </c>
    </row>
    <row r="91" spans="2:5" x14ac:dyDescent="0.3">
      <c r="B91">
        <v>3.15</v>
      </c>
      <c r="C91">
        <f t="shared" ref="C91:C154" si="3">SQRT(B91^2+10^2)</f>
        <v>10.484393163173536</v>
      </c>
      <c r="D91">
        <f t="shared" ref="D91:D154" si="4">((5 -B91)^2 +3^2)^0.5</f>
        <v>3.5245567097154216</v>
      </c>
      <c r="E91">
        <f t="shared" ref="E91:E154" si="5">C91/$E$19 +D91/$G$19</f>
        <v>11.407559088041388</v>
      </c>
    </row>
    <row r="92" spans="2:5" x14ac:dyDescent="0.3">
      <c r="B92">
        <v>3.16</v>
      </c>
      <c r="C92">
        <f t="shared" si="3"/>
        <v>10.487401966168742</v>
      </c>
      <c r="D92">
        <f t="shared" si="4"/>
        <v>3.5193181157718607</v>
      </c>
      <c r="E92">
        <f t="shared" si="5"/>
        <v>11.40458275198896</v>
      </c>
    </row>
    <row r="93" spans="2:5" x14ac:dyDescent="0.3">
      <c r="B93">
        <v>3.17</v>
      </c>
      <c r="C93">
        <f t="shared" si="3"/>
        <v>10.490419438706919</v>
      </c>
      <c r="D93">
        <f t="shared" si="4"/>
        <v>3.5141001693178868</v>
      </c>
      <c r="E93">
        <f t="shared" si="5"/>
        <v>11.40163358187948</v>
      </c>
    </row>
    <row r="94" spans="2:5" x14ac:dyDescent="0.3">
      <c r="B94">
        <v>3.18</v>
      </c>
      <c r="C94">
        <f t="shared" si="3"/>
        <v>10.493445573309083</v>
      </c>
      <c r="D94">
        <f t="shared" si="4"/>
        <v>3.5089029624656196</v>
      </c>
      <c r="E94">
        <f t="shared" si="5"/>
        <v>11.398711664201771</v>
      </c>
    </row>
    <row r="95" spans="2:5" x14ac:dyDescent="0.3">
      <c r="B95">
        <v>3.19</v>
      </c>
      <c r="C95">
        <f t="shared" si="3"/>
        <v>10.496480362483418</v>
      </c>
      <c r="D95">
        <f t="shared" si="4"/>
        <v>3.5037265875065078</v>
      </c>
      <c r="E95">
        <f t="shared" si="5"/>
        <v>11.39581708561434</v>
      </c>
    </row>
    <row r="96" spans="2:5" x14ac:dyDescent="0.3">
      <c r="B96">
        <v>3.2</v>
      </c>
      <c r="C96">
        <f t="shared" si="3"/>
        <v>10.499523798725351</v>
      </c>
      <c r="D96">
        <f t="shared" si="4"/>
        <v>3.4985711369071799</v>
      </c>
      <c r="E96">
        <f t="shared" si="5"/>
        <v>11.392949932941278</v>
      </c>
    </row>
    <row r="97" spans="2:5" x14ac:dyDescent="0.3">
      <c r="B97">
        <v>3.21</v>
      </c>
      <c r="C97">
        <f t="shared" si="3"/>
        <v>10.502575874517643</v>
      </c>
      <c r="D97">
        <f t="shared" si="4"/>
        <v>3.4934367033052136</v>
      </c>
      <c r="E97">
        <f t="shared" si="5"/>
        <v>11.390110293168103</v>
      </c>
    </row>
    <row r="98" spans="2:5" x14ac:dyDescent="0.3">
      <c r="B98">
        <v>3.2199999999999998</v>
      </c>
      <c r="C98">
        <f t="shared" si="3"/>
        <v>10.505636582330458</v>
      </c>
      <c r="D98">
        <f t="shared" si="4"/>
        <v>3.4883233795048305</v>
      </c>
      <c r="E98">
        <f t="shared" si="5"/>
        <v>11.387298253437507</v>
      </c>
    </row>
    <row r="99" spans="2:5" x14ac:dyDescent="0.3">
      <c r="B99">
        <v>3.23</v>
      </c>
      <c r="C99">
        <f t="shared" si="3"/>
        <v>10.508705914621457</v>
      </c>
      <c r="D99">
        <f t="shared" si="4"/>
        <v>3.4832312584725118</v>
      </c>
      <c r="E99">
        <f t="shared" si="5"/>
        <v>11.384513901045036</v>
      </c>
    </row>
    <row r="100" spans="2:5" x14ac:dyDescent="0.3">
      <c r="B100">
        <v>3.24</v>
      </c>
      <c r="C100">
        <f t="shared" si="3"/>
        <v>10.511783863835863</v>
      </c>
      <c r="D100">
        <f t="shared" si="4"/>
        <v>3.4781604333325395</v>
      </c>
      <c r="E100">
        <f t="shared" si="5"/>
        <v>11.381757323434691</v>
      </c>
    </row>
    <row r="101" spans="2:5" x14ac:dyDescent="0.3">
      <c r="B101">
        <v>3.25</v>
      </c>
      <c r="C101">
        <f t="shared" si="3"/>
        <v>10.514870422406545</v>
      </c>
      <c r="D101">
        <f t="shared" si="4"/>
        <v>3.473110997362451</v>
      </c>
      <c r="E101">
        <f t="shared" si="5"/>
        <v>11.379028608194441</v>
      </c>
    </row>
    <row r="102" spans="2:5" x14ac:dyDescent="0.3">
      <c r="B102">
        <v>3.26</v>
      </c>
      <c r="C102">
        <f t="shared" si="3"/>
        <v>10.51796558275411</v>
      </c>
      <c r="D102">
        <f t="shared" si="4"/>
        <v>3.4680830439884223</v>
      </c>
      <c r="E102">
        <f t="shared" si="5"/>
        <v>11.376327843051662</v>
      </c>
    </row>
    <row r="103" spans="2:5" x14ac:dyDescent="0.3">
      <c r="B103">
        <v>3.27</v>
      </c>
      <c r="C103">
        <f t="shared" si="3"/>
        <v>10.521069337286965</v>
      </c>
      <c r="D103">
        <f t="shared" si="4"/>
        <v>3.4630766667805668</v>
      </c>
      <c r="E103">
        <f t="shared" si="5"/>
        <v>11.373655115868509</v>
      </c>
    </row>
    <row r="104" spans="2:5" x14ac:dyDescent="0.3">
      <c r="B104">
        <v>3.2800000000000002</v>
      </c>
      <c r="C104">
        <f t="shared" si="3"/>
        <v>10.524181678401414</v>
      </c>
      <c r="D104">
        <f t="shared" si="4"/>
        <v>3.4580919594481578</v>
      </c>
      <c r="E104">
        <f t="shared" si="5"/>
        <v>11.371010514637192</v>
      </c>
    </row>
    <row r="105" spans="2:5" x14ac:dyDescent="0.3">
      <c r="B105">
        <v>3.29</v>
      </c>
      <c r="C105">
        <f t="shared" si="3"/>
        <v>10.527302598481722</v>
      </c>
      <c r="D105">
        <f t="shared" si="4"/>
        <v>3.4531290158347687</v>
      </c>
      <c r="E105">
        <f t="shared" si="5"/>
        <v>11.36839412747516</v>
      </c>
    </row>
    <row r="106" spans="2:5" x14ac:dyDescent="0.3">
      <c r="B106">
        <v>3.3</v>
      </c>
      <c r="C106">
        <f t="shared" si="3"/>
        <v>10.530432089900206</v>
      </c>
      <c r="D106">
        <f t="shared" si="4"/>
        <v>3.4481879299133338</v>
      </c>
      <c r="E106">
        <f t="shared" si="5"/>
        <v>11.365806042620255</v>
      </c>
    </row>
    <row r="107" spans="2:5" x14ac:dyDescent="0.3">
      <c r="B107">
        <v>3.31</v>
      </c>
      <c r="C107">
        <f t="shared" si="3"/>
        <v>10.533570145017311</v>
      </c>
      <c r="D107">
        <f t="shared" si="4"/>
        <v>3.4432687957811252</v>
      </c>
      <c r="E107">
        <f t="shared" si="5"/>
        <v>11.363246348425719</v>
      </c>
    </row>
    <row r="108" spans="2:5" x14ac:dyDescent="0.3">
      <c r="B108">
        <v>3.3200000000000003</v>
      </c>
      <c r="C108">
        <f t="shared" si="3"/>
        <v>10.53671675618169</v>
      </c>
      <c r="D108">
        <f t="shared" si="4"/>
        <v>3.4383717076546563</v>
      </c>
      <c r="E108">
        <f t="shared" si="5"/>
        <v>11.360715133355175</v>
      </c>
    </row>
    <row r="109" spans="2:5" x14ac:dyDescent="0.3">
      <c r="B109">
        <v>3.33</v>
      </c>
      <c r="C109">
        <f t="shared" si="3"/>
        <v>10.539871915730286</v>
      </c>
      <c r="D109">
        <f t="shared" si="4"/>
        <v>3.433496759864497</v>
      </c>
      <c r="E109">
        <f t="shared" si="5"/>
        <v>11.358212485977493</v>
      </c>
    </row>
    <row r="110" spans="2:5" x14ac:dyDescent="0.3">
      <c r="B110">
        <v>3.34</v>
      </c>
      <c r="C110">
        <f t="shared" si="3"/>
        <v>10.543035615988405</v>
      </c>
      <c r="D110">
        <f t="shared" si="4"/>
        <v>3.4286440468500081</v>
      </c>
      <c r="E110">
        <f t="shared" si="5"/>
        <v>11.35573849496159</v>
      </c>
    </row>
    <row r="111" spans="2:5" x14ac:dyDescent="0.3">
      <c r="B111">
        <v>3.35</v>
      </c>
      <c r="C111">
        <f t="shared" si="3"/>
        <v>10.546207849269802</v>
      </c>
      <c r="D111">
        <f t="shared" si="4"/>
        <v>3.4238136631539984</v>
      </c>
      <c r="E111">
        <f t="shared" si="5"/>
        <v>11.353293249071143</v>
      </c>
    </row>
    <row r="112" spans="2:5" x14ac:dyDescent="0.3">
      <c r="B112">
        <v>3.36</v>
      </c>
      <c r="C112">
        <f t="shared" si="3"/>
        <v>10.549388607876761</v>
      </c>
      <c r="D112">
        <f t="shared" si="4"/>
        <v>3.4190057034172963</v>
      </c>
      <c r="E112">
        <f t="shared" si="5"/>
        <v>11.350876837159221</v>
      </c>
    </row>
    <row r="113" spans="2:5" x14ac:dyDescent="0.3">
      <c r="B113">
        <v>3.37</v>
      </c>
      <c r="C113">
        <f t="shared" si="3"/>
        <v>10.552577884100169</v>
      </c>
      <c r="D113">
        <f t="shared" si="4"/>
        <v>3.4142202623732407</v>
      </c>
      <c r="E113">
        <f t="shared" si="5"/>
        <v>11.34848934816284</v>
      </c>
    </row>
    <row r="114" spans="2:5" x14ac:dyDescent="0.3">
      <c r="B114">
        <v>3.38</v>
      </c>
      <c r="C114">
        <f t="shared" si="3"/>
        <v>10.555775670219598</v>
      </c>
      <c r="D114">
        <f t="shared" si="4"/>
        <v>3.4094574348420896</v>
      </c>
      <c r="E114">
        <f t="shared" si="5"/>
        <v>11.346130871097426</v>
      </c>
    </row>
    <row r="115" spans="2:5" x14ac:dyDescent="0.3">
      <c r="B115">
        <v>3.39</v>
      </c>
      <c r="C115">
        <f t="shared" si="3"/>
        <v>10.558981958503386</v>
      </c>
      <c r="D115">
        <f t="shared" si="4"/>
        <v>3.4047173157253452</v>
      </c>
      <c r="E115">
        <f t="shared" si="5"/>
        <v>11.343801495051199</v>
      </c>
    </row>
    <row r="116" spans="2:5" x14ac:dyDescent="0.3">
      <c r="B116">
        <v>3.4</v>
      </c>
      <c r="C116">
        <f t="shared" si="3"/>
        <v>10.562196741208716</v>
      </c>
      <c r="D116">
        <f t="shared" si="4"/>
        <v>3.4</v>
      </c>
      <c r="E116">
        <f t="shared" si="5"/>
        <v>11.341501309179485</v>
      </c>
    </row>
    <row r="117" spans="2:5" x14ac:dyDescent="0.3">
      <c r="B117">
        <v>3.41</v>
      </c>
      <c r="C117">
        <f t="shared" si="3"/>
        <v>10.56542001058169</v>
      </c>
      <c r="D117">
        <f t="shared" si="4"/>
        <v>3.3953055827126959</v>
      </c>
      <c r="E117">
        <f t="shared" si="5"/>
        <v>11.339230402698929</v>
      </c>
    </row>
    <row r="118" spans="2:5" x14ac:dyDescent="0.3">
      <c r="B118">
        <v>3.42</v>
      </c>
      <c r="C118">
        <f t="shared" si="3"/>
        <v>10.568651758857419</v>
      </c>
      <c r="D118">
        <f t="shared" si="4"/>
        <v>3.3906341589738047</v>
      </c>
      <c r="E118">
        <f t="shared" si="5"/>
        <v>11.336988864881638</v>
      </c>
    </row>
    <row r="119" spans="2:5" x14ac:dyDescent="0.3">
      <c r="B119">
        <v>3.43</v>
      </c>
      <c r="C119">
        <f t="shared" si="3"/>
        <v>10.571891978260089</v>
      </c>
      <c r="D119">
        <f t="shared" si="4"/>
        <v>3.3859858239514233</v>
      </c>
      <c r="E119">
        <f t="shared" si="5"/>
        <v>11.334776785049234</v>
      </c>
    </row>
    <row r="120" spans="2:5" x14ac:dyDescent="0.3">
      <c r="B120">
        <v>3.44</v>
      </c>
      <c r="C120">
        <f t="shared" si="3"/>
        <v>10.575140661003049</v>
      </c>
      <c r="D120">
        <f t="shared" si="4"/>
        <v>3.3813606728652892</v>
      </c>
      <c r="E120">
        <f t="shared" si="5"/>
        <v>11.33259425256683</v>
      </c>
    </row>
    <row r="121" spans="2:5" x14ac:dyDescent="0.3">
      <c r="B121">
        <v>3.45</v>
      </c>
      <c r="C121">
        <f t="shared" si="3"/>
        <v>10.578397799288888</v>
      </c>
      <c r="D121">
        <f t="shared" si="4"/>
        <v>3.3767588009806091</v>
      </c>
      <c r="E121">
        <f t="shared" si="5"/>
        <v>11.330441356836916</v>
      </c>
    </row>
    <row r="122" spans="2:5" x14ac:dyDescent="0.3">
      <c r="B122">
        <v>3.46</v>
      </c>
      <c r="C122">
        <f t="shared" si="3"/>
        <v>10.581663385309513</v>
      </c>
      <c r="D122">
        <f t="shared" si="4"/>
        <v>3.372180303601811</v>
      </c>
      <c r="E122">
        <f t="shared" si="5"/>
        <v>11.328318187293174</v>
      </c>
    </row>
    <row r="123" spans="2:5" x14ac:dyDescent="0.3">
      <c r="B123">
        <v>3.4699999999999998</v>
      </c>
      <c r="C123">
        <f t="shared" si="3"/>
        <v>10.584937411246228</v>
      </c>
      <c r="D123">
        <f t="shared" si="4"/>
        <v>3.3676252760662075</v>
      </c>
      <c r="E123">
        <f t="shared" si="5"/>
        <v>11.326224833394198</v>
      </c>
    </row>
    <row r="124" spans="2:5" x14ac:dyDescent="0.3">
      <c r="B124">
        <v>3.48</v>
      </c>
      <c r="C124">
        <f t="shared" si="3"/>
        <v>10.58821986926981</v>
      </c>
      <c r="D124">
        <f t="shared" si="4"/>
        <v>3.3630938137375828</v>
      </c>
      <c r="E124">
        <f t="shared" si="5"/>
        <v>11.324161384617138</v>
      </c>
    </row>
    <row r="125" spans="2:5" x14ac:dyDescent="0.3">
      <c r="B125">
        <v>3.49</v>
      </c>
      <c r="C125">
        <f t="shared" si="3"/>
        <v>10.591510751540595</v>
      </c>
      <c r="D125">
        <f t="shared" si="4"/>
        <v>3.3585860119996926</v>
      </c>
      <c r="E125">
        <f t="shared" si="5"/>
        <v>11.322127930451266</v>
      </c>
    </row>
    <row r="126" spans="2:5" x14ac:dyDescent="0.3">
      <c r="B126">
        <v>3.5</v>
      </c>
      <c r="C126">
        <f t="shared" si="3"/>
        <v>10.594810050208546</v>
      </c>
      <c r="D126">
        <f t="shared" si="4"/>
        <v>3.3541019662496847</v>
      </c>
      <c r="E126">
        <f t="shared" si="5"/>
        <v>11.320124560391449</v>
      </c>
    </row>
    <row r="127" spans="2:5" x14ac:dyDescent="0.3">
      <c r="B127">
        <v>3.51</v>
      </c>
      <c r="C127">
        <f t="shared" si="3"/>
        <v>10.598117757413341</v>
      </c>
      <c r="D127">
        <f t="shared" si="4"/>
        <v>3.3496417718914362</v>
      </c>
      <c r="E127">
        <f t="shared" si="5"/>
        <v>11.318151363931541</v>
      </c>
    </row>
    <row r="128" spans="2:5" x14ac:dyDescent="0.3">
      <c r="B128">
        <v>3.52</v>
      </c>
      <c r="C128">
        <f t="shared" si="3"/>
        <v>10.60143386528445</v>
      </c>
      <c r="D128">
        <f t="shared" si="4"/>
        <v>3.3452055243288119</v>
      </c>
      <c r="E128">
        <f t="shared" si="5"/>
        <v>11.316208430557722</v>
      </c>
    </row>
    <row r="129" spans="2:5" x14ac:dyDescent="0.3">
      <c r="B129">
        <v>3.5300000000000002</v>
      </c>
      <c r="C129">
        <f t="shared" si="3"/>
        <v>10.604758365941207</v>
      </c>
      <c r="D129">
        <f t="shared" si="4"/>
        <v>3.3407933189588368</v>
      </c>
      <c r="E129">
        <f t="shared" si="5"/>
        <v>11.314295849741699</v>
      </c>
    </row>
    <row r="130" spans="2:5" x14ac:dyDescent="0.3">
      <c r="B130">
        <v>3.54</v>
      </c>
      <c r="C130">
        <f t="shared" si="3"/>
        <v>10.60809125149289</v>
      </c>
      <c r="D130">
        <f t="shared" si="4"/>
        <v>3.3364052511647921</v>
      </c>
      <c r="E130">
        <f t="shared" si="5"/>
        <v>11.312413710933882</v>
      </c>
    </row>
    <row r="131" spans="2:5" x14ac:dyDescent="0.3">
      <c r="B131">
        <v>3.55</v>
      </c>
      <c r="C131">
        <f t="shared" si="3"/>
        <v>10.611432514038809</v>
      </c>
      <c r="D131">
        <f t="shared" si="4"/>
        <v>3.3320414163092273</v>
      </c>
      <c r="E131">
        <f t="shared" si="5"/>
        <v>11.310562103556451</v>
      </c>
    </row>
    <row r="132" spans="2:5" x14ac:dyDescent="0.3">
      <c r="B132">
        <v>3.56</v>
      </c>
      <c r="C132">
        <f t="shared" si="3"/>
        <v>10.61478214566837</v>
      </c>
      <c r="D132">
        <f t="shared" si="4"/>
        <v>3.3277019097268914</v>
      </c>
      <c r="E132">
        <f t="shared" si="5"/>
        <v>11.308741116996341</v>
      </c>
    </row>
    <row r="133" spans="2:5" x14ac:dyDescent="0.3">
      <c r="B133">
        <v>3.5700000000000003</v>
      </c>
      <c r="C133">
        <f t="shared" si="3"/>
        <v>10.618140138461161</v>
      </c>
      <c r="D133">
        <f t="shared" si="4"/>
        <v>3.3233868267175879</v>
      </c>
      <c r="E133">
        <f t="shared" si="5"/>
        <v>11.306950840598159</v>
      </c>
    </row>
    <row r="134" spans="2:5" x14ac:dyDescent="0.3">
      <c r="B134">
        <v>3.58</v>
      </c>
      <c r="C134">
        <f t="shared" si="3"/>
        <v>10.621506484487028</v>
      </c>
      <c r="D134">
        <f t="shared" si="4"/>
        <v>3.3190962625389462</v>
      </c>
      <c r="E134">
        <f t="shared" si="5"/>
        <v>11.305191363657013</v>
      </c>
    </row>
    <row r="135" spans="2:5" x14ac:dyDescent="0.3">
      <c r="B135">
        <v>3.59</v>
      </c>
      <c r="C135">
        <f t="shared" si="3"/>
        <v>10.624881175806156</v>
      </c>
      <c r="D135">
        <f t="shared" si="4"/>
        <v>3.314830312399113</v>
      </c>
      <c r="E135">
        <f t="shared" si="5"/>
        <v>11.30346277541126</v>
      </c>
    </row>
    <row r="136" spans="2:5" x14ac:dyDescent="0.3">
      <c r="B136">
        <v>3.6</v>
      </c>
      <c r="C136">
        <f t="shared" si="3"/>
        <v>10.628264204469138</v>
      </c>
      <c r="D136">
        <f t="shared" si="4"/>
        <v>3.3105890714493698</v>
      </c>
      <c r="E136">
        <f t="shared" si="5"/>
        <v>11.301765165035187</v>
      </c>
    </row>
    <row r="137" spans="2:5" x14ac:dyDescent="0.3">
      <c r="B137">
        <v>3.6100000000000003</v>
      </c>
      <c r="C137">
        <f t="shared" si="3"/>
        <v>10.631655562517063</v>
      </c>
      <c r="D137">
        <f t="shared" si="4"/>
        <v>3.3063726347766669</v>
      </c>
      <c r="E137">
        <f t="shared" si="5"/>
        <v>11.300098621631602</v>
      </c>
    </row>
    <row r="138" spans="2:5" x14ac:dyDescent="0.3">
      <c r="B138">
        <v>3.62</v>
      </c>
      <c r="C138">
        <f t="shared" si="3"/>
        <v>10.635055241981586</v>
      </c>
      <c r="D138">
        <f t="shared" si="4"/>
        <v>3.3021810973960828</v>
      </c>
      <c r="E138">
        <f t="shared" si="5"/>
        <v>11.298463234224343</v>
      </c>
    </row>
    <row r="139" spans="2:5" x14ac:dyDescent="0.3">
      <c r="B139">
        <v>3.63</v>
      </c>
      <c r="C139">
        <f t="shared" si="3"/>
        <v>10.638463234885009</v>
      </c>
      <c r="D139">
        <f t="shared" si="4"/>
        <v>3.298014554243204</v>
      </c>
      <c r="E139">
        <f t="shared" si="5"/>
        <v>11.296859091750729</v>
      </c>
    </row>
    <row r="140" spans="2:5" x14ac:dyDescent="0.3">
      <c r="B140">
        <v>3.64</v>
      </c>
      <c r="C140">
        <f t="shared" si="3"/>
        <v>10.641879533240358</v>
      </c>
      <c r="D140">
        <f t="shared" si="4"/>
        <v>3.2938731001664285</v>
      </c>
      <c r="E140">
        <f t="shared" si="5"/>
        <v>11.295286283053915</v>
      </c>
    </row>
    <row r="141" spans="2:5" x14ac:dyDescent="0.3">
      <c r="B141">
        <v>3.6500000000000004</v>
      </c>
      <c r="C141">
        <f t="shared" si="3"/>
        <v>10.645304129051457</v>
      </c>
      <c r="D141">
        <f t="shared" si="4"/>
        <v>3.2897568299191962</v>
      </c>
      <c r="E141">
        <f t="shared" si="5"/>
        <v>11.293744896875179</v>
      </c>
    </row>
    <row r="142" spans="2:5" x14ac:dyDescent="0.3">
      <c r="B142">
        <v>3.66</v>
      </c>
      <c r="C142">
        <f t="shared" si="3"/>
        <v>10.648737014313012</v>
      </c>
      <c r="D142">
        <f t="shared" si="4"/>
        <v>3.2856658381521395</v>
      </c>
      <c r="E142">
        <f t="shared" si="5"/>
        <v>11.292235021846134</v>
      </c>
    </row>
    <row r="143" spans="2:5" x14ac:dyDescent="0.3">
      <c r="B143">
        <v>3.67</v>
      </c>
      <c r="C143">
        <f t="shared" si="3"/>
        <v>10.652178181010679</v>
      </c>
      <c r="D143">
        <f t="shared" si="4"/>
        <v>3.2816002194051608</v>
      </c>
      <c r="E143">
        <f t="shared" si="5"/>
        <v>11.290756746480859</v>
      </c>
    </row>
    <row r="144" spans="2:5" x14ac:dyDescent="0.3">
      <c r="B144">
        <v>3.6799999999999997</v>
      </c>
      <c r="C144">
        <f t="shared" si="3"/>
        <v>10.655627621121152</v>
      </c>
      <c r="D144">
        <f t="shared" si="4"/>
        <v>3.2775600680994392</v>
      </c>
      <c r="E144">
        <f t="shared" si="5"/>
        <v>11.289310159167975</v>
      </c>
    </row>
    <row r="145" spans="2:5" x14ac:dyDescent="0.3">
      <c r="B145">
        <v>3.69</v>
      </c>
      <c r="C145">
        <f t="shared" si="3"/>
        <v>10.659085326612223</v>
      </c>
      <c r="D145">
        <f t="shared" si="4"/>
        <v>3.2735454785293574</v>
      </c>
      <c r="E145">
        <f t="shared" si="5"/>
        <v>11.287895348162607</v>
      </c>
    </row>
    <row r="146" spans="2:5" x14ac:dyDescent="0.3">
      <c r="B146">
        <v>3.7</v>
      </c>
      <c r="C146">
        <f t="shared" si="3"/>
        <v>10.662551289442879</v>
      </c>
      <c r="D146">
        <f t="shared" si="4"/>
        <v>3.2695565448543631</v>
      </c>
      <c r="E146">
        <f t="shared" si="5"/>
        <v>11.286512401578332</v>
      </c>
    </row>
    <row r="147" spans="2:5" x14ac:dyDescent="0.3">
      <c r="B147">
        <v>3.71</v>
      </c>
      <c r="C147">
        <f t="shared" si="3"/>
        <v>10.666025501563363</v>
      </c>
      <c r="D147">
        <f t="shared" si="4"/>
        <v>3.2655933610907528</v>
      </c>
      <c r="E147">
        <f t="shared" si="5"/>
        <v>11.285161407378995</v>
      </c>
    </row>
    <row r="148" spans="2:5" x14ac:dyDescent="0.3">
      <c r="B148">
        <v>3.7199999999999998</v>
      </c>
      <c r="C148">
        <f t="shared" si="3"/>
        <v>10.669507954915259</v>
      </c>
      <c r="D148">
        <f t="shared" si="4"/>
        <v>3.2616560211033905</v>
      </c>
      <c r="E148">
        <f t="shared" si="5"/>
        <v>11.283842453370504</v>
      </c>
    </row>
    <row r="149" spans="2:5" x14ac:dyDescent="0.3">
      <c r="B149">
        <v>3.73</v>
      </c>
      <c r="C149">
        <f t="shared" si="3"/>
        <v>10.672998641431564</v>
      </c>
      <c r="D149">
        <f t="shared" si="4"/>
        <v>3.2577446185973509</v>
      </c>
      <c r="E149">
        <f t="shared" si="5"/>
        <v>11.282555627192512</v>
      </c>
    </row>
    <row r="150" spans="2:5" x14ac:dyDescent="0.3">
      <c r="B150">
        <v>3.74</v>
      </c>
      <c r="C150">
        <f t="shared" si="3"/>
        <v>10.676497553036764</v>
      </c>
      <c r="D150">
        <f t="shared" si="4"/>
        <v>3.2538592471094998</v>
      </c>
      <c r="E150">
        <f t="shared" si="5"/>
        <v>11.281301016310074</v>
      </c>
    </row>
    <row r="151" spans="2:5" x14ac:dyDescent="0.3">
      <c r="B151">
        <v>3.75</v>
      </c>
      <c r="C151">
        <f t="shared" si="3"/>
        <v>10.680004681646913</v>
      </c>
      <c r="D151">
        <f t="shared" si="4"/>
        <v>3.25</v>
      </c>
      <c r="E151">
        <f t="shared" si="5"/>
        <v>11.280078708005197</v>
      </c>
    </row>
    <row r="152" spans="2:5" x14ac:dyDescent="0.3">
      <c r="B152">
        <v>3.76</v>
      </c>
      <c r="C152">
        <f t="shared" si="3"/>
        <v>10.683520019169711</v>
      </c>
      <c r="D152">
        <f t="shared" si="4"/>
        <v>3.2461669704437575</v>
      </c>
      <c r="E152">
        <f t="shared" si="5"/>
        <v>11.278888789368352</v>
      </c>
    </row>
    <row r="153" spans="2:5" x14ac:dyDescent="0.3">
      <c r="B153">
        <v>3.77</v>
      </c>
      <c r="C153">
        <f t="shared" si="3"/>
        <v>10.687043557504573</v>
      </c>
      <c r="D153">
        <f t="shared" si="4"/>
        <v>3.2423602514217942</v>
      </c>
      <c r="E153">
        <f t="shared" si="5"/>
        <v>11.277731347289894</v>
      </c>
    </row>
    <row r="154" spans="2:5" x14ac:dyDescent="0.3">
      <c r="B154">
        <v>3.7800000000000002</v>
      </c>
      <c r="C154">
        <f t="shared" si="3"/>
        <v>10.690575288542707</v>
      </c>
      <c r="D154">
        <f t="shared" si="4"/>
        <v>3.2385799357125644</v>
      </c>
      <c r="E154">
        <f t="shared" si="5"/>
        <v>11.276606468451442</v>
      </c>
    </row>
    <row r="155" spans="2:5" x14ac:dyDescent="0.3">
      <c r="B155">
        <v>3.79</v>
      </c>
      <c r="C155">
        <f t="shared" ref="C155:C218" si="6">SQRT(B155^2+10^2)</f>
        <v>10.694115204167197</v>
      </c>
      <c r="D155">
        <f t="shared" ref="D155:D218" si="7">((5 -B155)^2 +3^2)^0.5</f>
        <v>3.2348261158832017</v>
      </c>
      <c r="E155">
        <f t="shared" ref="E155:E218" si="8">C155/$E$19 +D155/$G$19</f>
        <v>11.275514239317184</v>
      </c>
    </row>
    <row r="156" spans="2:5" x14ac:dyDescent="0.3">
      <c r="B156">
        <v>3.8</v>
      </c>
      <c r="C156">
        <f t="shared" si="6"/>
        <v>10.697663296253065</v>
      </c>
      <c r="D156">
        <f t="shared" si="7"/>
        <v>3.2310988842807027</v>
      </c>
      <c r="E156">
        <f t="shared" si="8"/>
        <v>11.274454746125112</v>
      </c>
    </row>
    <row r="157" spans="2:5" x14ac:dyDescent="0.3">
      <c r="B157">
        <v>3.81</v>
      </c>
      <c r="C157">
        <f t="shared" si="6"/>
        <v>10.701219556667361</v>
      </c>
      <c r="D157">
        <f t="shared" si="7"/>
        <v>3.2273983330230558</v>
      </c>
      <c r="E157">
        <f t="shared" si="8"/>
        <v>11.273428074878213</v>
      </c>
    </row>
    <row r="158" spans="2:5" x14ac:dyDescent="0.3">
      <c r="B158">
        <v>3.8200000000000003</v>
      </c>
      <c r="C158">
        <f t="shared" si="6"/>
        <v>10.704783977269228</v>
      </c>
      <c r="D158">
        <f t="shared" si="7"/>
        <v>3.2237245539903063</v>
      </c>
      <c r="E158">
        <f t="shared" si="8"/>
        <v>11.272434311335591</v>
      </c>
    </row>
    <row r="159" spans="2:5" x14ac:dyDescent="0.3">
      <c r="B159">
        <v>3.83</v>
      </c>
      <c r="C159">
        <f t="shared" si="6"/>
        <v>10.708356549909983</v>
      </c>
      <c r="D159">
        <f t="shared" si="7"/>
        <v>3.2200776388155612</v>
      </c>
      <c r="E159">
        <f t="shared" si="8"/>
        <v>11.271473541003516</v>
      </c>
    </row>
    <row r="160" spans="2:5" x14ac:dyDescent="0.3">
      <c r="B160">
        <v>3.84</v>
      </c>
      <c r="C160">
        <f t="shared" si="6"/>
        <v>10.711937266433182</v>
      </c>
      <c r="D160">
        <f t="shared" si="7"/>
        <v>3.21645767887594</v>
      </c>
      <c r="E160">
        <f t="shared" si="8"/>
        <v>11.270545849126453</v>
      </c>
    </row>
    <row r="161" spans="2:5" x14ac:dyDescent="0.3">
      <c r="B161">
        <v>3.85</v>
      </c>
      <c r="C161">
        <f t="shared" si="6"/>
        <v>10.715526118674715</v>
      </c>
      <c r="D161">
        <f t="shared" si="7"/>
        <v>3.2128647652834688</v>
      </c>
      <c r="E161">
        <f t="shared" si="8"/>
        <v>11.26965132067799</v>
      </c>
    </row>
    <row r="162" spans="2:5" x14ac:dyDescent="0.3">
      <c r="B162">
        <v>3.8600000000000003</v>
      </c>
      <c r="C162">
        <f t="shared" si="6"/>
        <v>10.719123098462859</v>
      </c>
      <c r="D162">
        <f t="shared" si="7"/>
        <v>3.2092989888759198</v>
      </c>
      <c r="E162">
        <f t="shared" si="8"/>
        <v>11.268790040351753</v>
      </c>
    </row>
    <row r="163" spans="2:5" x14ac:dyDescent="0.3">
      <c r="B163">
        <v>3.87</v>
      </c>
      <c r="C163">
        <f t="shared" si="6"/>
        <v>10.722728197618366</v>
      </c>
      <c r="D163">
        <f t="shared" si="7"/>
        <v>3.2057604402075959</v>
      </c>
      <c r="E163">
        <f t="shared" si="8"/>
        <v>11.267962092552231</v>
      </c>
    </row>
    <row r="164" spans="2:5" x14ac:dyDescent="0.3">
      <c r="B164">
        <v>3.88</v>
      </c>
      <c r="C164">
        <f t="shared" si="6"/>
        <v>10.726341407954532</v>
      </c>
      <c r="D164">
        <f t="shared" si="7"/>
        <v>3.2022492095400694</v>
      </c>
      <c r="E164">
        <f t="shared" si="8"/>
        <v>11.267167561385582</v>
      </c>
    </row>
    <row r="165" spans="2:5" x14ac:dyDescent="0.3">
      <c r="B165">
        <v>3.89</v>
      </c>
      <c r="C165">
        <f t="shared" si="6"/>
        <v>10.729962721277275</v>
      </c>
      <c r="D165">
        <f t="shared" si="7"/>
        <v>3.1987653868328634</v>
      </c>
      <c r="E165">
        <f t="shared" si="8"/>
        <v>11.266406530650364</v>
      </c>
    </row>
    <row r="166" spans="2:5" x14ac:dyDescent="0.3">
      <c r="B166">
        <v>3.9000000000000004</v>
      </c>
      <c r="C166">
        <f t="shared" si="6"/>
        <v>10.733592129385205</v>
      </c>
      <c r="D166">
        <f t="shared" si="7"/>
        <v>3.1953090617340911</v>
      </c>
      <c r="E166">
        <f t="shared" si="8"/>
        <v>11.26567908382823</v>
      </c>
    </row>
    <row r="167" spans="2:5" x14ac:dyDescent="0.3">
      <c r="B167">
        <v>3.91</v>
      </c>
      <c r="C167">
        <f t="shared" si="6"/>
        <v>10.737229624069702</v>
      </c>
      <c r="D167">
        <f t="shared" si="7"/>
        <v>3.1918803235710453</v>
      </c>
      <c r="E167">
        <f t="shared" si="8"/>
        <v>11.26498530407458</v>
      </c>
    </row>
    <row r="168" spans="2:5" x14ac:dyDescent="0.3">
      <c r="B168">
        <v>3.92</v>
      </c>
      <c r="C168">
        <f t="shared" si="6"/>
        <v>10.740875197114992</v>
      </c>
      <c r="D168">
        <f t="shared" si="7"/>
        <v>3.1884792613407411</v>
      </c>
      <c r="E168">
        <f t="shared" si="8"/>
        <v>11.264325274209156</v>
      </c>
    </row>
    <row r="169" spans="2:5" x14ac:dyDescent="0.3">
      <c r="B169">
        <v>3.9299999999999997</v>
      </c>
      <c r="C169">
        <f t="shared" si="6"/>
        <v>10.74452884029821</v>
      </c>
      <c r="D169">
        <f t="shared" si="7"/>
        <v>3.1851059637004231</v>
      </c>
      <c r="E169">
        <f t="shared" si="8"/>
        <v>11.263699076706596</v>
      </c>
    </row>
    <row r="170" spans="2:5" x14ac:dyDescent="0.3">
      <c r="B170">
        <v>3.94</v>
      </c>
      <c r="C170">
        <f t="shared" si="6"/>
        <v>10.748190545389489</v>
      </c>
      <c r="D170">
        <f t="shared" si="7"/>
        <v>3.1817605189580185</v>
      </c>
      <c r="E170">
        <f t="shared" si="8"/>
        <v>11.263106793686957</v>
      </c>
    </row>
    <row r="171" spans="2:5" x14ac:dyDescent="0.3">
      <c r="B171">
        <v>3.95</v>
      </c>
      <c r="C171">
        <f t="shared" si="6"/>
        <v>10.751860304152022</v>
      </c>
      <c r="D171">
        <f t="shared" si="7"/>
        <v>3.1784430150625633</v>
      </c>
      <c r="E171">
        <f t="shared" si="8"/>
        <v>11.262548506906189</v>
      </c>
    </row>
    <row r="172" spans="2:5" x14ac:dyDescent="0.3">
      <c r="B172">
        <v>3.96</v>
      </c>
      <c r="C172">
        <f t="shared" si="6"/>
        <v>10.755538108342138</v>
      </c>
      <c r="D172">
        <f t="shared" si="7"/>
        <v>3.1751535395945814</v>
      </c>
      <c r="E172">
        <f t="shared" si="8"/>
        <v>11.262024297746564</v>
      </c>
    </row>
    <row r="173" spans="2:5" x14ac:dyDescent="0.3">
      <c r="B173">
        <v>3.9699999999999998</v>
      </c>
      <c r="C173">
        <f t="shared" si="6"/>
        <v>10.759223949709384</v>
      </c>
      <c r="D173">
        <f t="shared" si="7"/>
        <v>3.1718921797564303</v>
      </c>
      <c r="E173">
        <f t="shared" si="8"/>
        <v>11.261534247207093</v>
      </c>
    </row>
    <row r="174" spans="2:5" x14ac:dyDescent="0.3">
      <c r="B174">
        <v>3.98</v>
      </c>
      <c r="C174">
        <f t="shared" si="6"/>
        <v>10.762917819996582</v>
      </c>
      <c r="D174">
        <f t="shared" si="7"/>
        <v>3.1686590223626143</v>
      </c>
      <c r="E174">
        <f t="shared" si="8"/>
        <v>11.261078435893879</v>
      </c>
    </row>
    <row r="175" spans="2:5" x14ac:dyDescent="0.3">
      <c r="B175">
        <v>3.99</v>
      </c>
      <c r="C175">
        <f t="shared" si="6"/>
        <v>10.766619710939921</v>
      </c>
      <c r="D175">
        <f t="shared" si="7"/>
        <v>3.1654541538300629</v>
      </c>
      <c r="E175">
        <f t="shared" si="8"/>
        <v>11.260656944010453</v>
      </c>
    </row>
    <row r="176" spans="2:5" x14ac:dyDescent="0.3">
      <c r="B176">
        <v>4</v>
      </c>
      <c r="C176">
        <f t="shared" si="6"/>
        <v>10.770329614269007</v>
      </c>
      <c r="D176">
        <f t="shared" si="7"/>
        <v>3.1622776601683795</v>
      </c>
      <c r="E176">
        <f t="shared" si="8"/>
        <v>11.260269851348085</v>
      </c>
    </row>
    <row r="177" spans="2:5" x14ac:dyDescent="0.3">
      <c r="B177">
        <v>4.01</v>
      </c>
      <c r="C177">
        <f t="shared" si="6"/>
        <v>10.774047521706965</v>
      </c>
      <c r="D177">
        <f t="shared" si="7"/>
        <v>3.1591296269700617</v>
      </c>
      <c r="E177">
        <f t="shared" si="8"/>
        <v>11.259917237276051</v>
      </c>
    </row>
    <row r="178" spans="2:5" x14ac:dyDescent="0.3">
      <c r="B178">
        <v>4.0199999999999996</v>
      </c>
      <c r="C178">
        <f t="shared" si="6"/>
        <v>10.777773424970484</v>
      </c>
      <c r="D178">
        <f t="shared" si="7"/>
        <v>3.1560101394006961</v>
      </c>
      <c r="E178">
        <f t="shared" si="8"/>
        <v>11.259599180731886</v>
      </c>
    </row>
    <row r="179" spans="2:5" x14ac:dyDescent="0.3">
      <c r="B179">
        <v>4.03</v>
      </c>
      <c r="C179">
        <f t="shared" si="6"/>
        <v>10.781507315769906</v>
      </c>
      <c r="D179">
        <f t="shared" si="7"/>
        <v>3.152919282189127</v>
      </c>
      <c r="E179">
        <f t="shared" si="8"/>
        <v>11.259315760211614</v>
      </c>
    </row>
    <row r="180" spans="2:5" x14ac:dyDescent="0.3">
      <c r="B180">
        <v>4.04</v>
      </c>
      <c r="C180">
        <f t="shared" si="6"/>
        <v>10.785249185809292</v>
      </c>
      <c r="D180">
        <f t="shared" si="7"/>
        <v>3.1498571396176049</v>
      </c>
      <c r="E180">
        <f t="shared" si="8"/>
        <v>11.25906705375993</v>
      </c>
    </row>
    <row r="181" spans="2:5" x14ac:dyDescent="0.3">
      <c r="B181">
        <v>4.05</v>
      </c>
      <c r="C181">
        <f t="shared" si="6"/>
        <v>10.788999026786499</v>
      </c>
      <c r="D181">
        <f t="shared" si="7"/>
        <v>3.1468237955119127</v>
      </c>
      <c r="E181">
        <f t="shared" si="8"/>
        <v>11.258853138960408</v>
      </c>
    </row>
    <row r="182" spans="2:5" x14ac:dyDescent="0.3">
      <c r="B182">
        <v>4.0600000000000005</v>
      </c>
      <c r="C182">
        <f t="shared" si="6"/>
        <v>10.792756830393243</v>
      </c>
      <c r="D182">
        <f t="shared" si="7"/>
        <v>3.1438193332314754</v>
      </c>
      <c r="E182">
        <f t="shared" si="8"/>
        <v>11.258674092925641</v>
      </c>
    </row>
    <row r="183" spans="2:5" x14ac:dyDescent="0.3">
      <c r="B183">
        <v>4.07</v>
      </c>
      <c r="C183">
        <f t="shared" si="6"/>
        <v>10.796522588315185</v>
      </c>
      <c r="D183">
        <f t="shared" si="7"/>
        <v>3.1408438356594552</v>
      </c>
      <c r="E183">
        <f t="shared" si="8"/>
        <v>11.258529992287412</v>
      </c>
    </row>
    <row r="184" spans="2:5" x14ac:dyDescent="0.3">
      <c r="B184">
        <v>4.08</v>
      </c>
      <c r="C184">
        <f t="shared" si="6"/>
        <v>10.800296292231987</v>
      </c>
      <c r="D184">
        <f t="shared" si="7"/>
        <v>3.1378973851928298</v>
      </c>
      <c r="E184">
        <f t="shared" si="8"/>
        <v>11.258420913186804</v>
      </c>
    </row>
    <row r="185" spans="2:5" x14ac:dyDescent="0.3">
      <c r="B185">
        <v>4.09</v>
      </c>
      <c r="C185">
        <f t="shared" si="6"/>
        <v>10.804077933817398</v>
      </c>
      <c r="D185">
        <f t="shared" si="7"/>
        <v>3.1349800637324634</v>
      </c>
      <c r="E185">
        <f t="shared" si="8"/>
        <v>11.258346931264342</v>
      </c>
    </row>
    <row r="186" spans="2:5" x14ac:dyDescent="0.3">
      <c r="B186">
        <v>4.0999999999999996</v>
      </c>
      <c r="C186">
        <f t="shared" si="6"/>
        <v>10.807867504739313</v>
      </c>
      <c r="D186">
        <f t="shared" si="7"/>
        <v>3.1320919526731652</v>
      </c>
      <c r="E186">
        <f t="shared" si="8"/>
        <v>11.258308121650092</v>
      </c>
    </row>
    <row r="187" spans="2:5" x14ac:dyDescent="0.3">
      <c r="B187" s="2">
        <v>4.1100000000000003</v>
      </c>
      <c r="C187" s="2">
        <f t="shared" si="6"/>
        <v>10.811664996659857</v>
      </c>
      <c r="D187" s="2">
        <f t="shared" si="7"/>
        <v>3.1292331328937446</v>
      </c>
      <c r="E187" s="2">
        <f t="shared" si="8"/>
        <v>11.258304558953787</v>
      </c>
    </row>
    <row r="188" spans="2:5" x14ac:dyDescent="0.3">
      <c r="B188">
        <v>4.12</v>
      </c>
      <c r="C188">
        <f t="shared" si="6"/>
        <v>10.815470401235446</v>
      </c>
      <c r="D188">
        <f t="shared" si="7"/>
        <v>3.1264036847470611</v>
      </c>
      <c r="E188">
        <f t="shared" si="8"/>
        <v>11.258336317254914</v>
      </c>
    </row>
    <row r="189" spans="2:5" x14ac:dyDescent="0.3">
      <c r="B189">
        <v>4.13</v>
      </c>
      <c r="C189">
        <f t="shared" si="6"/>
        <v>10.819283710116858</v>
      </c>
      <c r="D189">
        <f t="shared" si="7"/>
        <v>3.1236036880500699</v>
      </c>
      <c r="E189">
        <f t="shared" si="8"/>
        <v>11.258403470092819</v>
      </c>
    </row>
    <row r="190" spans="2:5" x14ac:dyDescent="0.3">
      <c r="B190">
        <v>4.1400000000000006</v>
      </c>
      <c r="C190">
        <f t="shared" si="6"/>
        <v>10.823104914949313</v>
      </c>
      <c r="D190">
        <f t="shared" si="7"/>
        <v>3.1208332220738741</v>
      </c>
      <c r="E190">
        <f t="shared" si="8"/>
        <v>11.258506090456816</v>
      </c>
    </row>
    <row r="191" spans="2:5" x14ac:dyDescent="0.3">
      <c r="B191">
        <v>4.1500000000000004</v>
      </c>
      <c r="C191">
        <f t="shared" si="6"/>
        <v>10.82693400737254</v>
      </c>
      <c r="D191">
        <f t="shared" si="7"/>
        <v>3.1180923655337729</v>
      </c>
      <c r="E191">
        <f t="shared" si="8"/>
        <v>11.258644250776284</v>
      </c>
    </row>
    <row r="192" spans="2:5" x14ac:dyDescent="0.3">
      <c r="B192">
        <v>4.16</v>
      </c>
      <c r="C192">
        <f t="shared" si="6"/>
        <v>10.830770979020837</v>
      </c>
      <c r="D192">
        <f t="shared" si="7"/>
        <v>3.1153811965793206</v>
      </c>
      <c r="E192">
        <f t="shared" si="8"/>
        <v>11.258818022910777</v>
      </c>
    </row>
    <row r="193" spans="2:5" x14ac:dyDescent="0.3">
      <c r="B193">
        <v>4.17</v>
      </c>
      <c r="C193">
        <f t="shared" si="6"/>
        <v>10.834615821523162</v>
      </c>
      <c r="D193">
        <f t="shared" si="7"/>
        <v>3.1126997927843925</v>
      </c>
      <c r="E193">
        <f t="shared" si="8"/>
        <v>11.259027478140153</v>
      </c>
    </row>
    <row r="194" spans="2:5" x14ac:dyDescent="0.3">
      <c r="B194">
        <v>4.18</v>
      </c>
      <c r="C194">
        <f t="shared" si="6"/>
        <v>10.838468526503179</v>
      </c>
      <c r="D194">
        <f t="shared" si="7"/>
        <v>3.1100482311372599</v>
      </c>
      <c r="E194">
        <f t="shared" si="8"/>
        <v>11.259272687154688</v>
      </c>
    </row>
    <row r="195" spans="2:5" x14ac:dyDescent="0.3">
      <c r="B195">
        <v>4.1899999999999995</v>
      </c>
      <c r="C195">
        <f t="shared" si="6"/>
        <v>10.842329085579353</v>
      </c>
      <c r="D195">
        <f t="shared" si="7"/>
        <v>3.1074265880306813</v>
      </c>
      <c r="E195">
        <f t="shared" si="8"/>
        <v>11.259553720045233</v>
      </c>
    </row>
    <row r="196" spans="2:5" x14ac:dyDescent="0.3">
      <c r="B196">
        <v>4.2</v>
      </c>
      <c r="C196">
        <f t="shared" si="6"/>
        <v>10.846197490364998</v>
      </c>
      <c r="D196">
        <f t="shared" si="7"/>
        <v>3.1048349392520049</v>
      </c>
      <c r="E196">
        <f t="shared" si="8"/>
        <v>11.259870646293356</v>
      </c>
    </row>
    <row r="197" spans="2:5" x14ac:dyDescent="0.3">
      <c r="B197">
        <v>4.21</v>
      </c>
      <c r="C197">
        <f t="shared" si="6"/>
        <v>10.850073732468365</v>
      </c>
      <c r="D197">
        <f t="shared" si="7"/>
        <v>3.1022733599732955</v>
      </c>
      <c r="E197">
        <f t="shared" si="8"/>
        <v>11.26022353476154</v>
      </c>
    </row>
    <row r="198" spans="2:5" x14ac:dyDescent="0.3">
      <c r="B198">
        <v>4.22</v>
      </c>
      <c r="C198">
        <f t="shared" si="6"/>
        <v>10.853957803492698</v>
      </c>
      <c r="D198">
        <f t="shared" si="7"/>
        <v>3.0997419247414775</v>
      </c>
      <c r="E198">
        <f t="shared" si="8"/>
        <v>11.260612453683356</v>
      </c>
    </row>
    <row r="199" spans="2:5" x14ac:dyDescent="0.3">
      <c r="B199">
        <v>4.2300000000000004</v>
      </c>
      <c r="C199">
        <f t="shared" si="6"/>
        <v>10.857849695036306</v>
      </c>
      <c r="D199">
        <f t="shared" si="7"/>
        <v>3.097240707468504</v>
      </c>
      <c r="E199">
        <f t="shared" si="8"/>
        <v>11.261037470653696</v>
      </c>
    </row>
    <row r="200" spans="2:5" x14ac:dyDescent="0.3">
      <c r="B200">
        <v>4.24</v>
      </c>
      <c r="C200">
        <f t="shared" si="6"/>
        <v>10.861749398692643</v>
      </c>
      <c r="D200">
        <f t="shared" si="7"/>
        <v>3.0947697814215518</v>
      </c>
      <c r="E200">
        <f t="shared" si="8"/>
        <v>11.261498652619029</v>
      </c>
    </row>
    <row r="201" spans="2:5" x14ac:dyDescent="0.3">
      <c r="B201">
        <v>4.25</v>
      </c>
      <c r="C201">
        <f t="shared" si="6"/>
        <v>10.865656906050365</v>
      </c>
      <c r="D201">
        <f t="shared" si="7"/>
        <v>3.0923292192132452</v>
      </c>
      <c r="E201">
        <f t="shared" si="8"/>
        <v>11.261996065867656</v>
      </c>
    </row>
    <row r="202" spans="2:5" x14ac:dyDescent="0.3">
      <c r="B202">
        <v>4.26</v>
      </c>
      <c r="C202">
        <f t="shared" si="6"/>
        <v>10.869572208693404</v>
      </c>
      <c r="D202">
        <f t="shared" si="7"/>
        <v>3.0899190927919133</v>
      </c>
      <c r="E202">
        <f t="shared" si="8"/>
        <v>11.262529776020035</v>
      </c>
    </row>
    <row r="203" spans="2:5" x14ac:dyDescent="0.3">
      <c r="B203">
        <v>4.2699999999999996</v>
      </c>
      <c r="C203">
        <f t="shared" si="6"/>
        <v>10.873495298201034</v>
      </c>
      <c r="D203">
        <f t="shared" si="7"/>
        <v>3.0875394734318786</v>
      </c>
      <c r="E203">
        <f t="shared" si="8"/>
        <v>11.263099848019122</v>
      </c>
    </row>
    <row r="204" spans="2:5" x14ac:dyDescent="0.3">
      <c r="B204">
        <v>4.28</v>
      </c>
      <c r="C204">
        <f t="shared" si="6"/>
        <v>10.877426166147945</v>
      </c>
      <c r="D204">
        <f t="shared" si="7"/>
        <v>3.0851904317237859</v>
      </c>
      <c r="E204">
        <f t="shared" si="8"/>
        <v>11.263706346120737</v>
      </c>
    </row>
    <row r="205" spans="2:5" x14ac:dyDescent="0.3">
      <c r="B205">
        <v>4.29</v>
      </c>
      <c r="C205">
        <f t="shared" si="6"/>
        <v>10.881364804104308</v>
      </c>
      <c r="D205">
        <f t="shared" si="7"/>
        <v>3.0828720375649716</v>
      </c>
      <c r="E205">
        <f t="shared" si="8"/>
        <v>11.264349333884001</v>
      </c>
    </row>
    <row r="206" spans="2:5" x14ac:dyDescent="0.3">
      <c r="B206">
        <v>4.3</v>
      </c>
      <c r="C206">
        <f t="shared" si="6"/>
        <v>10.885311203635842</v>
      </c>
      <c r="D206">
        <f t="shared" si="7"/>
        <v>3.0805843601498726</v>
      </c>
      <c r="E206">
        <f t="shared" si="8"/>
        <v>11.265028874161784</v>
      </c>
    </row>
    <row r="207" spans="2:5" x14ac:dyDescent="0.3">
      <c r="B207">
        <v>4.3100000000000005</v>
      </c>
      <c r="C207">
        <f t="shared" si="6"/>
        <v>10.889265356303886</v>
      </c>
      <c r="D207">
        <f t="shared" si="7"/>
        <v>3.0783274679604831</v>
      </c>
      <c r="E207">
        <f t="shared" si="8"/>
        <v>11.265745029091223</v>
      </c>
    </row>
    <row r="208" spans="2:5" x14ac:dyDescent="0.3">
      <c r="B208">
        <v>4.32</v>
      </c>
      <c r="C208">
        <f t="shared" si="6"/>
        <v>10.893227253665463</v>
      </c>
      <c r="D208">
        <f t="shared" si="7"/>
        <v>3.0761014287568607</v>
      </c>
      <c r="E208">
        <f t="shared" si="8"/>
        <v>11.266497860084277</v>
      </c>
    </row>
    <row r="209" spans="2:5" x14ac:dyDescent="0.3">
      <c r="B209">
        <v>4.33</v>
      </c>
      <c r="C209">
        <f t="shared" si="6"/>
        <v>10.897196887273351</v>
      </c>
      <c r="D209">
        <f t="shared" si="7"/>
        <v>3.0739063095676809</v>
      </c>
      <c r="E209">
        <f t="shared" si="8"/>
        <v>11.267287427818321</v>
      </c>
    </row>
    <row r="210" spans="2:5" x14ac:dyDescent="0.3">
      <c r="B210">
        <v>4.34</v>
      </c>
      <c r="C210">
        <f t="shared" si="6"/>
        <v>10.901174248676149</v>
      </c>
      <c r="D210">
        <f t="shared" si="7"/>
        <v>3.071742176680849</v>
      </c>
      <c r="E210">
        <f t="shared" si="8"/>
        <v>11.268113792226824</v>
      </c>
    </row>
    <row r="211" spans="2:5" x14ac:dyDescent="0.3">
      <c r="B211">
        <v>4.3499999999999996</v>
      </c>
      <c r="C211">
        <f t="shared" si="6"/>
        <v>10.905159329418346</v>
      </c>
      <c r="D211">
        <f t="shared" si="7"/>
        <v>3.0696090956341657</v>
      </c>
      <c r="E211">
        <f t="shared" si="8"/>
        <v>11.268977012490064</v>
      </c>
    </row>
    <row r="212" spans="2:5" x14ac:dyDescent="0.3">
      <c r="B212">
        <v>4.3600000000000003</v>
      </c>
      <c r="C212">
        <f t="shared" si="6"/>
        <v>10.909152121040389</v>
      </c>
      <c r="D212">
        <f t="shared" si="7"/>
        <v>3.0675071312060544</v>
      </c>
      <c r="E212">
        <f t="shared" si="8"/>
        <v>11.269877147025896</v>
      </c>
    </row>
    <row r="213" spans="2:5" x14ac:dyDescent="0.3">
      <c r="B213">
        <v>4.37</v>
      </c>
      <c r="C213">
        <f t="shared" si="6"/>
        <v>10.913152615078744</v>
      </c>
      <c r="D213">
        <f t="shared" si="7"/>
        <v>3.0654363474063526</v>
      </c>
      <c r="E213">
        <f t="shared" si="8"/>
        <v>11.270814253480596</v>
      </c>
    </row>
    <row r="214" spans="2:5" x14ac:dyDescent="0.3">
      <c r="B214">
        <v>4.38</v>
      </c>
      <c r="C214">
        <f t="shared" si="6"/>
        <v>10.917160803065968</v>
      </c>
      <c r="D214">
        <f t="shared" si="7"/>
        <v>3.063396807467162</v>
      </c>
      <c r="E214">
        <f t="shared" si="8"/>
        <v>11.27178838871977</v>
      </c>
    </row>
    <row r="215" spans="2:5" x14ac:dyDescent="0.3">
      <c r="B215">
        <v>4.3900000000000006</v>
      </c>
      <c r="C215">
        <f t="shared" si="6"/>
        <v>10.921176676530786</v>
      </c>
      <c r="D215">
        <f t="shared" si="7"/>
        <v>3.0613885738337756</v>
      </c>
      <c r="E215">
        <f t="shared" si="8"/>
        <v>11.272799608819328</v>
      </c>
    </row>
    <row r="216" spans="2:5" x14ac:dyDescent="0.3">
      <c r="B216">
        <v>4.4000000000000004</v>
      </c>
      <c r="C216">
        <f t="shared" si="6"/>
        <v>10.925200226998131</v>
      </c>
      <c r="D216">
        <f t="shared" si="7"/>
        <v>3.0594117081556709</v>
      </c>
      <c r="E216">
        <f t="shared" si="8"/>
        <v>11.273847969056522</v>
      </c>
    </row>
    <row r="217" spans="2:5" x14ac:dyDescent="0.3">
      <c r="B217">
        <v>4.41</v>
      </c>
      <c r="C217">
        <f t="shared" si="6"/>
        <v>10.929231445989238</v>
      </c>
      <c r="D217">
        <f t="shared" si="7"/>
        <v>3.0574662712775753</v>
      </c>
      <c r="E217">
        <f t="shared" si="8"/>
        <v>11.274933523901062</v>
      </c>
    </row>
    <row r="218" spans="2:5" x14ac:dyDescent="0.3">
      <c r="B218">
        <v>4.42</v>
      </c>
      <c r="C218">
        <f t="shared" si="6"/>
        <v>10.933270325021695</v>
      </c>
      <c r="D218">
        <f t="shared" si="7"/>
        <v>3.0555523232306134</v>
      </c>
      <c r="E218">
        <f t="shared" si="8"/>
        <v>11.276056327006323</v>
      </c>
    </row>
    <row r="219" spans="2:5" x14ac:dyDescent="0.3">
      <c r="B219">
        <v>4.43</v>
      </c>
      <c r="C219">
        <f t="shared" ref="C219:C276" si="9">SQRT(B219^2+10^2)</f>
        <v>10.937316855609515</v>
      </c>
      <c r="D219">
        <f t="shared" ref="D219:D276" si="10">((5 -B219)^2 +3^2)^0.5</f>
        <v>3.0536699232235298</v>
      </c>
      <c r="E219">
        <f t="shared" ref="E219:E276" si="11">C219/$E$19 +D219/$G$19</f>
        <v>11.277216431200607</v>
      </c>
    </row>
    <row r="220" spans="2:5" x14ac:dyDescent="0.3">
      <c r="B220">
        <v>4.4399999999999995</v>
      </c>
      <c r="C220">
        <f t="shared" si="9"/>
        <v>10.941371029263198</v>
      </c>
      <c r="D220">
        <f t="shared" si="10"/>
        <v>3.051819129633996</v>
      </c>
      <c r="E220">
        <f t="shared" si="11"/>
        <v>11.278413888478505</v>
      </c>
    </row>
    <row r="221" spans="2:5" x14ac:dyDescent="0.3">
      <c r="B221">
        <v>4.45</v>
      </c>
      <c r="C221">
        <f t="shared" si="9"/>
        <v>10.9454328374898</v>
      </c>
      <c r="D221">
        <f t="shared" si="10"/>
        <v>3.05</v>
      </c>
      <c r="E221">
        <f t="shared" si="11"/>
        <v>11.279648749992329</v>
      </c>
    </row>
    <row r="222" spans="2:5" x14ac:dyDescent="0.3">
      <c r="B222">
        <v>4.46</v>
      </c>
      <c r="C222">
        <f t="shared" si="9"/>
        <v>10.949502271792996</v>
      </c>
      <c r="D222">
        <f t="shared" si="10"/>
        <v>3.0482125910113291</v>
      </c>
      <c r="E222">
        <f t="shared" si="11"/>
        <v>11.280921066043657</v>
      </c>
    </row>
    <row r="223" spans="2:5" x14ac:dyDescent="0.3">
      <c r="B223">
        <v>4.47</v>
      </c>
      <c r="C223">
        <f t="shared" si="9"/>
        <v>10.953579323673152</v>
      </c>
      <c r="D223">
        <f t="shared" si="10"/>
        <v>3.0464569585011376</v>
      </c>
      <c r="E223">
        <f t="shared" si="11"/>
        <v>11.282230886074935</v>
      </c>
    </row>
    <row r="224" spans="2:5" x14ac:dyDescent="0.3">
      <c r="B224">
        <v>4.4800000000000004</v>
      </c>
      <c r="C224">
        <f t="shared" si="9"/>
        <v>10.957663984627381</v>
      </c>
      <c r="D224">
        <f t="shared" si="10"/>
        <v>3.04473315743761</v>
      </c>
      <c r="E224">
        <f t="shared" si="11"/>
        <v>11.283578258661205</v>
      </c>
    </row>
    <row r="225" spans="2:5" x14ac:dyDescent="0.3">
      <c r="B225">
        <v>4.49</v>
      </c>
      <c r="C225">
        <f t="shared" si="9"/>
        <v>10.96175624614961</v>
      </c>
      <c r="D225">
        <f t="shared" si="10"/>
        <v>3.0430412419157253</v>
      </c>
      <c r="E225">
        <f t="shared" si="11"/>
        <v>11.284963231501898</v>
      </c>
    </row>
    <row r="226" spans="2:5" x14ac:dyDescent="0.3">
      <c r="B226">
        <v>4.5</v>
      </c>
      <c r="C226">
        <f t="shared" si="9"/>
        <v>10.965856099730654</v>
      </c>
      <c r="D226">
        <f t="shared" si="10"/>
        <v>3.0413812651491097</v>
      </c>
      <c r="E226">
        <f t="shared" si="11"/>
        <v>11.286385851412758</v>
      </c>
    </row>
    <row r="227" spans="2:5" x14ac:dyDescent="0.3">
      <c r="B227">
        <v>4.51</v>
      </c>
      <c r="C227">
        <f t="shared" si="9"/>
        <v>10.96996353685827</v>
      </c>
      <c r="D227">
        <f t="shared" si="10"/>
        <v>3.0397532794620026</v>
      </c>
      <c r="E227">
        <f t="shared" si="11"/>
        <v>11.287846164317845</v>
      </c>
    </row>
    <row r="228" spans="2:5" x14ac:dyDescent="0.3">
      <c r="B228">
        <v>4.5199999999999996</v>
      </c>
      <c r="C228">
        <f t="shared" si="9"/>
        <v>10.974078549017225</v>
      </c>
      <c r="D228">
        <f t="shared" si="10"/>
        <v>3.0381573362813192</v>
      </c>
      <c r="E228">
        <f t="shared" si="11"/>
        <v>11.289344215241638</v>
      </c>
    </row>
    <row r="229" spans="2:5" x14ac:dyDescent="0.3">
      <c r="B229">
        <v>4.53</v>
      </c>
      <c r="C229">
        <f t="shared" si="9"/>
        <v>10.978201127689363</v>
      </c>
      <c r="D229">
        <f t="shared" si="10"/>
        <v>3.0365934861288233</v>
      </c>
      <c r="E229">
        <f t="shared" si="11"/>
        <v>11.290880048301275</v>
      </c>
    </row>
    <row r="230" spans="2:5" x14ac:dyDescent="0.3">
      <c r="B230">
        <v>4.54</v>
      </c>
      <c r="C230">
        <f t="shared" si="9"/>
        <v>10.982331264353666</v>
      </c>
      <c r="D230">
        <f t="shared" si="10"/>
        <v>3.0350617786134109</v>
      </c>
      <c r="E230">
        <f t="shared" si="11"/>
        <v>11.292453706698874</v>
      </c>
    </row>
    <row r="231" spans="2:5" x14ac:dyDescent="0.3">
      <c r="B231">
        <v>4.55</v>
      </c>
      <c r="C231">
        <f t="shared" si="9"/>
        <v>10.986468950486321</v>
      </c>
      <c r="D231">
        <f t="shared" si="10"/>
        <v>3.0335622624235028</v>
      </c>
      <c r="E231">
        <f t="shared" si="11"/>
        <v>11.294065232713971</v>
      </c>
    </row>
    <row r="232" spans="2:5" x14ac:dyDescent="0.3">
      <c r="B232">
        <v>4.5600000000000005</v>
      </c>
      <c r="C232">
        <f t="shared" si="9"/>
        <v>10.990614177560779</v>
      </c>
      <c r="D232">
        <f t="shared" si="10"/>
        <v>3.0320949853195565</v>
      </c>
      <c r="E232">
        <f t="shared" si="11"/>
        <v>11.295714667696082</v>
      </c>
    </row>
    <row r="233" spans="2:5" x14ac:dyDescent="0.3">
      <c r="B233">
        <v>4.57</v>
      </c>
      <c r="C233">
        <f t="shared" si="9"/>
        <v>10.994766937047824</v>
      </c>
      <c r="D233">
        <f t="shared" si="10"/>
        <v>3.0306599941266916</v>
      </c>
      <c r="E233">
        <f t="shared" si="11"/>
        <v>11.297402052057386</v>
      </c>
    </row>
    <row r="234" spans="2:5" x14ac:dyDescent="0.3">
      <c r="B234">
        <v>4.58</v>
      </c>
      <c r="C234">
        <f t="shared" si="9"/>
        <v>10.998927220415634</v>
      </c>
      <c r="D234">
        <f t="shared" si="10"/>
        <v>3.0292573347274407</v>
      </c>
      <c r="E234">
        <f t="shared" si="11"/>
        <v>11.29912742526551</v>
      </c>
    </row>
    <row r="235" spans="2:5" x14ac:dyDescent="0.3">
      <c r="B235">
        <v>4.59</v>
      </c>
      <c r="C235">
        <f t="shared" si="9"/>
        <v>11.003095019129844</v>
      </c>
      <c r="D235">
        <f t="shared" si="10"/>
        <v>3.0278870520546173</v>
      </c>
      <c r="E235">
        <f t="shared" si="11"/>
        <v>11.300890825836454</v>
      </c>
    </row>
    <row r="236" spans="2:5" x14ac:dyDescent="0.3">
      <c r="B236">
        <v>4.5999999999999996</v>
      </c>
      <c r="C236">
        <f t="shared" si="9"/>
        <v>11.007270324653611</v>
      </c>
      <c r="D236">
        <f t="shared" si="10"/>
        <v>3.0265491900843111</v>
      </c>
      <c r="E236">
        <f t="shared" si="11"/>
        <v>11.302692291327627</v>
      </c>
    </row>
    <row r="237" spans="2:5" x14ac:dyDescent="0.3">
      <c r="B237">
        <v>4.6099999999999994</v>
      </c>
      <c r="C237">
        <f t="shared" si="9"/>
        <v>11.011453128447672</v>
      </c>
      <c r="D237">
        <f t="shared" si="10"/>
        <v>3.0252437918290158</v>
      </c>
      <c r="E237">
        <f t="shared" si="11"/>
        <v>11.304531858331025</v>
      </c>
    </row>
    <row r="238" spans="2:5" x14ac:dyDescent="0.3">
      <c r="B238">
        <v>4.62</v>
      </c>
      <c r="C238">
        <f t="shared" si="9"/>
        <v>11.015643421970411</v>
      </c>
      <c r="D238">
        <f t="shared" si="10"/>
        <v>3.023970899330878</v>
      </c>
      <c r="E238">
        <f t="shared" si="11"/>
        <v>11.306409562466525</v>
      </c>
    </row>
    <row r="239" spans="2:5" x14ac:dyDescent="0.3">
      <c r="B239">
        <v>4.63</v>
      </c>
      <c r="C239">
        <f t="shared" si="9"/>
        <v>11.019841196677927</v>
      </c>
      <c r="D239">
        <f t="shared" si="10"/>
        <v>3.022730553655089</v>
      </c>
      <c r="E239">
        <f t="shared" si="11"/>
        <v>11.308325438375334</v>
      </c>
    </row>
    <row r="240" spans="2:5" x14ac:dyDescent="0.3">
      <c r="B240">
        <v>4.6400000000000006</v>
      </c>
      <c r="C240">
        <f t="shared" si="9"/>
        <v>11.024046444024082</v>
      </c>
      <c r="D240">
        <f t="shared" si="10"/>
        <v>3.0215227948834014</v>
      </c>
      <c r="E240">
        <f t="shared" si="11"/>
        <v>11.310279519713538</v>
      </c>
    </row>
    <row r="241" spans="2:5" x14ac:dyDescent="0.3">
      <c r="B241">
        <v>4.6500000000000004</v>
      </c>
      <c r="C241">
        <f t="shared" si="9"/>
        <v>11.028259155460574</v>
      </c>
      <c r="D241">
        <f t="shared" si="10"/>
        <v>3.0203476621077914</v>
      </c>
      <c r="E241">
        <f t="shared" si="11"/>
        <v>11.312271839145817</v>
      </c>
    </row>
    <row r="242" spans="2:5" x14ac:dyDescent="0.3">
      <c r="B242">
        <v>4.66</v>
      </c>
      <c r="C242">
        <f t="shared" si="9"/>
        <v>11.032479322437002</v>
      </c>
      <c r="D242">
        <f t="shared" si="10"/>
        <v>3.0192051934242561</v>
      </c>
      <c r="E242">
        <f t="shared" si="11"/>
        <v>11.314302428339294</v>
      </c>
    </row>
    <row r="243" spans="2:5" x14ac:dyDescent="0.3">
      <c r="B243">
        <v>4.67</v>
      </c>
      <c r="C243">
        <f t="shared" si="9"/>
        <v>11.036706936400911</v>
      </c>
      <c r="D243">
        <f t="shared" si="10"/>
        <v>3.0180954259267549</v>
      </c>
      <c r="E243">
        <f t="shared" si="11"/>
        <v>11.316371317957515</v>
      </c>
    </row>
    <row r="244" spans="2:5" x14ac:dyDescent="0.3">
      <c r="B244">
        <v>4.68</v>
      </c>
      <c r="C244">
        <f t="shared" si="9"/>
        <v>11.040941988797876</v>
      </c>
      <c r="D244">
        <f t="shared" si="10"/>
        <v>3.0170183957012924</v>
      </c>
      <c r="E244">
        <f t="shared" si="11"/>
        <v>11.318478537654581</v>
      </c>
    </row>
    <row r="245" spans="2:5" x14ac:dyDescent="0.3">
      <c r="B245">
        <v>4.6899999999999995</v>
      </c>
      <c r="C245">
        <f t="shared" si="9"/>
        <v>11.045184471071545</v>
      </c>
      <c r="D245">
        <f t="shared" si="10"/>
        <v>3.0159741378201503</v>
      </c>
      <c r="E245">
        <f t="shared" si="11"/>
        <v>11.320624116069432</v>
      </c>
    </row>
    <row r="246" spans="2:5" x14ac:dyDescent="0.3">
      <c r="B246">
        <v>4.7</v>
      </c>
      <c r="C246">
        <f t="shared" si="9"/>
        <v>11.04943437466371</v>
      </c>
      <c r="D246">
        <f t="shared" si="10"/>
        <v>3.0149626863362671</v>
      </c>
      <c r="E246">
        <f t="shared" si="11"/>
        <v>11.322808080820259</v>
      </c>
    </row>
    <row r="247" spans="2:5" x14ac:dyDescent="0.3">
      <c r="B247">
        <v>4.71</v>
      </c>
      <c r="C247">
        <f t="shared" si="9"/>
        <v>11.053691691014365</v>
      </c>
      <c r="D247">
        <f t="shared" si="10"/>
        <v>3.0139840742777655</v>
      </c>
      <c r="E247">
        <f t="shared" si="11"/>
        <v>11.325030458499091</v>
      </c>
    </row>
    <row r="248" spans="2:5" x14ac:dyDescent="0.3">
      <c r="B248">
        <v>4.7200000000000006</v>
      </c>
      <c r="C248">
        <f t="shared" si="9"/>
        <v>11.057956411561767</v>
      </c>
      <c r="D248">
        <f t="shared" si="10"/>
        <v>3.0130383336426374</v>
      </c>
      <c r="E248">
        <f t="shared" si="11"/>
        <v>11.327291274666521</v>
      </c>
    </row>
    <row r="249" spans="2:5" x14ac:dyDescent="0.3">
      <c r="B249">
        <v>4.7300000000000004</v>
      </c>
      <c r="C249">
        <f t="shared" si="9"/>
        <v>11.0622285277425</v>
      </c>
      <c r="D249">
        <f t="shared" si="10"/>
        <v>3.012125495393577</v>
      </c>
      <c r="E249">
        <f t="shared" si="11"/>
        <v>11.329590553846582</v>
      </c>
    </row>
    <row r="250" spans="2:5" x14ac:dyDescent="0.3">
      <c r="B250">
        <v>4.74</v>
      </c>
      <c r="C250">
        <f t="shared" si="9"/>
        <v>11.066508030991528</v>
      </c>
      <c r="D250">
        <f t="shared" si="10"/>
        <v>3.0112455894529759</v>
      </c>
      <c r="E250">
        <f t="shared" si="11"/>
        <v>11.331928319521793</v>
      </c>
    </row>
    <row r="251" spans="2:5" x14ac:dyDescent="0.3">
      <c r="B251">
        <v>4.75</v>
      </c>
      <c r="C251">
        <f t="shared" si="9"/>
        <v>11.070794912742265</v>
      </c>
      <c r="D251">
        <f t="shared" si="10"/>
        <v>3.0103986446980739</v>
      </c>
      <c r="E251">
        <f t="shared" si="11"/>
        <v>11.334304594128348</v>
      </c>
    </row>
    <row r="252" spans="2:5" x14ac:dyDescent="0.3">
      <c r="B252">
        <v>4.76</v>
      </c>
      <c r="C252">
        <f t="shared" si="9"/>
        <v>11.075089164426624</v>
      </c>
      <c r="D252">
        <f t="shared" si="10"/>
        <v>3.0095846889562687</v>
      </c>
      <c r="E252">
        <f t="shared" si="11"/>
        <v>11.336719399051473</v>
      </c>
    </row>
    <row r="253" spans="2:5" x14ac:dyDescent="0.3">
      <c r="B253">
        <v>4.7699999999999996</v>
      </c>
      <c r="C253">
        <f t="shared" si="9"/>
        <v>11.079390777475087</v>
      </c>
      <c r="D253">
        <f t="shared" si="10"/>
        <v>3.0088037490005894</v>
      </c>
      <c r="E253">
        <f t="shared" si="11"/>
        <v>11.339172754620956</v>
      </c>
    </row>
    <row r="254" spans="2:5" x14ac:dyDescent="0.3">
      <c r="B254">
        <v>4.78</v>
      </c>
      <c r="C254">
        <f t="shared" si="9"/>
        <v>11.083699743316759</v>
      </c>
      <c r="D254">
        <f t="shared" si="10"/>
        <v>3.0080558505453316</v>
      </c>
      <c r="E254">
        <f t="shared" si="11"/>
        <v>11.341664680106803</v>
      </c>
    </row>
    <row r="255" spans="2:5" x14ac:dyDescent="0.3">
      <c r="B255">
        <v>4.79</v>
      </c>
      <c r="C255">
        <f t="shared" si="9"/>
        <v>11.088016053379432</v>
      </c>
      <c r="D255">
        <f t="shared" si="10"/>
        <v>3.0073410182418621</v>
      </c>
      <c r="E255">
        <f t="shared" si="11"/>
        <v>11.344195193715118</v>
      </c>
    </row>
    <row r="256" spans="2:5" x14ac:dyDescent="0.3">
      <c r="B256">
        <v>4.8000000000000007</v>
      </c>
      <c r="C256">
        <f t="shared" si="9"/>
        <v>11.092339699089639</v>
      </c>
      <c r="D256">
        <f t="shared" si="10"/>
        <v>3.0066592756745814</v>
      </c>
      <c r="E256">
        <f t="shared" si="11"/>
        <v>11.346764312584083</v>
      </c>
    </row>
    <row r="257" spans="2:5" x14ac:dyDescent="0.3">
      <c r="B257">
        <v>4.8100000000000005</v>
      </c>
      <c r="C257">
        <f t="shared" si="9"/>
        <v>11.096670671872712</v>
      </c>
      <c r="D257">
        <f t="shared" si="10"/>
        <v>3.006010645357065</v>
      </c>
      <c r="E257">
        <f t="shared" si="11"/>
        <v>11.349372052780156</v>
      </c>
    </row>
    <row r="258" spans="2:5" x14ac:dyDescent="0.3">
      <c r="B258">
        <v>4.82</v>
      </c>
      <c r="C258">
        <f t="shared" si="9"/>
        <v>11.101008963152854</v>
      </c>
      <c r="D258">
        <f t="shared" si="10"/>
        <v>3.0053951487283661</v>
      </c>
      <c r="E258">
        <f t="shared" si="11"/>
        <v>11.352018429294422</v>
      </c>
    </row>
    <row r="259" spans="2:5" x14ac:dyDescent="0.3">
      <c r="B259">
        <v>4.83</v>
      </c>
      <c r="C259">
        <f t="shared" si="9"/>
        <v>11.105354564353179</v>
      </c>
      <c r="D259">
        <f t="shared" si="10"/>
        <v>3.0048128061494945</v>
      </c>
      <c r="E259">
        <f t="shared" si="11"/>
        <v>11.354703456039104</v>
      </c>
    </row>
    <row r="260" spans="2:5" x14ac:dyDescent="0.3">
      <c r="B260">
        <v>4.84</v>
      </c>
      <c r="C260">
        <f t="shared" si="9"/>
        <v>11.109707466895786</v>
      </c>
      <c r="D260">
        <f t="shared" si="10"/>
        <v>3.0042636369000641</v>
      </c>
      <c r="E260">
        <f t="shared" si="11"/>
        <v>11.357427145844262</v>
      </c>
    </row>
    <row r="261" spans="2:5" x14ac:dyDescent="0.3">
      <c r="B261">
        <v>4.8499999999999996</v>
      </c>
      <c r="C261">
        <f t="shared" si="9"/>
        <v>11.11406766220181</v>
      </c>
      <c r="D261">
        <f t="shared" si="10"/>
        <v>3.0037476591751182</v>
      </c>
      <c r="E261">
        <f t="shared" si="11"/>
        <v>11.360189510454674</v>
      </c>
    </row>
    <row r="262" spans="2:5" x14ac:dyDescent="0.3">
      <c r="B262">
        <v>4.8599999999999994</v>
      </c>
      <c r="C262">
        <f t="shared" si="9"/>
        <v>11.118435141691478</v>
      </c>
      <c r="D262">
        <f t="shared" si="10"/>
        <v>3.0032648900821255</v>
      </c>
      <c r="E262">
        <f t="shared" si="11"/>
        <v>11.362990560526844</v>
      </c>
    </row>
    <row r="263" spans="2:5" x14ac:dyDescent="0.3">
      <c r="B263">
        <v>4.87</v>
      </c>
      <c r="C263">
        <f t="shared" si="9"/>
        <v>11.122809896784176</v>
      </c>
      <c r="D263">
        <f t="shared" si="10"/>
        <v>3.0028153456381563</v>
      </c>
      <c r="E263">
        <f t="shared" si="11"/>
        <v>11.365830305626258</v>
      </c>
    </row>
    <row r="264" spans="2:5" x14ac:dyDescent="0.3">
      <c r="B264">
        <v>4.88</v>
      </c>
      <c r="C264">
        <f t="shared" si="9"/>
        <v>11.127191918898497</v>
      </c>
      <c r="D264">
        <f t="shared" si="10"/>
        <v>3.0023990407672327</v>
      </c>
      <c r="E264">
        <f t="shared" si="11"/>
        <v>11.368708754224748</v>
      </c>
    </row>
    <row r="265" spans="2:5" x14ac:dyDescent="0.3">
      <c r="B265">
        <v>4.8900000000000006</v>
      </c>
      <c r="C265">
        <f t="shared" si="9"/>
        <v>11.131581199452304</v>
      </c>
      <c r="D265">
        <f t="shared" si="10"/>
        <v>3.0020159892978584</v>
      </c>
      <c r="E265">
        <f t="shared" si="11"/>
        <v>11.371625913698086</v>
      </c>
    </row>
    <row r="266" spans="2:5" x14ac:dyDescent="0.3">
      <c r="B266">
        <v>4.9000000000000004</v>
      </c>
      <c r="C266">
        <f t="shared" si="9"/>
        <v>11.135977729862789</v>
      </c>
      <c r="D266">
        <f t="shared" si="10"/>
        <v>3.0016662039607267</v>
      </c>
      <c r="E266">
        <f t="shared" si="11"/>
        <v>11.374581790323727</v>
      </c>
    </row>
    <row r="267" spans="2:5" x14ac:dyDescent="0.3">
      <c r="B267">
        <v>4.91</v>
      </c>
      <c r="C267">
        <f t="shared" si="9"/>
        <v>11.140381501546525</v>
      </c>
      <c r="D267">
        <f t="shared" si="10"/>
        <v>3.0013496963866109</v>
      </c>
      <c r="E267">
        <f t="shared" si="11"/>
        <v>11.377576389278733</v>
      </c>
    </row>
    <row r="268" spans="2:5" x14ac:dyDescent="0.3">
      <c r="B268">
        <v>4.92</v>
      </c>
      <c r="C268">
        <f t="shared" si="9"/>
        <v>11.144792505919526</v>
      </c>
      <c r="D268">
        <f t="shared" si="10"/>
        <v>3.0010664771044309</v>
      </c>
      <c r="E268">
        <f t="shared" si="11"/>
        <v>11.380609714637908</v>
      </c>
    </row>
    <row r="269" spans="2:5" x14ac:dyDescent="0.3">
      <c r="B269">
        <v>4.93</v>
      </c>
      <c r="C269">
        <f t="shared" si="9"/>
        <v>11.1492107343973</v>
      </c>
      <c r="D269">
        <f t="shared" si="10"/>
        <v>3.0008165555395085</v>
      </c>
      <c r="E269">
        <f t="shared" si="11"/>
        <v>11.383681769372064</v>
      </c>
    </row>
    <row r="270" spans="2:5" x14ac:dyDescent="0.3">
      <c r="B270">
        <v>4.9399999999999995</v>
      </c>
      <c r="C270">
        <f t="shared" si="9"/>
        <v>11.153636178394919</v>
      </c>
      <c r="D270">
        <f t="shared" si="10"/>
        <v>3.0005999400119969</v>
      </c>
      <c r="E270">
        <f t="shared" si="11"/>
        <v>11.386792555346522</v>
      </c>
    </row>
    <row r="271" spans="2:5" x14ac:dyDescent="0.3">
      <c r="B271">
        <v>4.95</v>
      </c>
      <c r="C271">
        <f t="shared" si="9"/>
        <v>11.158068829327053</v>
      </c>
      <c r="D271">
        <f t="shared" si="10"/>
        <v>3.0004166377354995</v>
      </c>
      <c r="E271">
        <f t="shared" si="11"/>
        <v>11.38994207331975</v>
      </c>
    </row>
    <row r="272" spans="2:5" x14ac:dyDescent="0.3">
      <c r="B272">
        <v>4.96</v>
      </c>
      <c r="C272">
        <f t="shared" si="9"/>
        <v>11.162508678608049</v>
      </c>
      <c r="D272">
        <f t="shared" si="10"/>
        <v>3.0002666548158681</v>
      </c>
      <c r="E272">
        <f t="shared" si="11"/>
        <v>11.39313032294222</v>
      </c>
    </row>
    <row r="273" spans="2:5" x14ac:dyDescent="0.3">
      <c r="B273">
        <v>4.9700000000000006</v>
      </c>
      <c r="C273">
        <f t="shared" si="9"/>
        <v>11.16695571765197</v>
      </c>
      <c r="D273">
        <f t="shared" si="10"/>
        <v>3.0001499962501876</v>
      </c>
      <c r="E273">
        <f t="shared" si="11"/>
        <v>11.396357302755426</v>
      </c>
    </row>
    <row r="274" spans="2:5" x14ac:dyDescent="0.3">
      <c r="B274">
        <v>4.9800000000000004</v>
      </c>
      <c r="C274">
        <f t="shared" si="9"/>
        <v>11.171409937872658</v>
      </c>
      <c r="D274">
        <f t="shared" si="10"/>
        <v>3.0000666659259427</v>
      </c>
      <c r="E274">
        <f t="shared" si="11"/>
        <v>11.399623010191098</v>
      </c>
    </row>
    <row r="275" spans="2:5" x14ac:dyDescent="0.3">
      <c r="B275">
        <v>4.99</v>
      </c>
      <c r="C275">
        <f t="shared" si="9"/>
        <v>11.175871330683796</v>
      </c>
      <c r="D275">
        <f t="shared" si="10"/>
        <v>3.0000166666203705</v>
      </c>
      <c r="E275">
        <f t="shared" si="11"/>
        <v>11.402927441570592</v>
      </c>
    </row>
    <row r="276" spans="2:5" x14ac:dyDescent="0.3">
      <c r="B276">
        <v>5</v>
      </c>
      <c r="C276">
        <f t="shared" si="9"/>
        <v>11.180339887498949</v>
      </c>
      <c r="D276">
        <f t="shared" si="10"/>
        <v>3</v>
      </c>
      <c r="E276">
        <f t="shared" si="11"/>
        <v>11.406270592104473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1번</vt:lpstr>
      <vt:lpstr>2번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2014-09-24T12:29:49Z</dcterms:created>
  <dcterms:modified xsi:type="dcterms:W3CDTF">2014-09-25T02:00:05Z</dcterms:modified>
</cp:coreProperties>
</file>