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tabRatio="535"/>
  </bookViews>
  <sheets>
    <sheet name="Scenario1" sheetId="1" r:id="rId1"/>
    <sheet name="Scenario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26" i="1" l="1"/>
  <c r="S27" i="1"/>
  <c r="S28" i="1"/>
  <c r="S29" i="1"/>
  <c r="S30" i="1"/>
  <c r="S31" i="1"/>
  <c r="S32" i="1"/>
  <c r="S33" i="1"/>
  <c r="S34" i="1"/>
  <c r="R26" i="1"/>
  <c r="R27" i="1"/>
  <c r="R28" i="1"/>
  <c r="R29" i="1"/>
  <c r="R30" i="1"/>
  <c r="R31" i="1"/>
  <c r="R32" i="1"/>
  <c r="R33" i="1"/>
  <c r="R34" i="1"/>
  <c r="Q26" i="1"/>
  <c r="Q27" i="1"/>
  <c r="Q28" i="1"/>
  <c r="Q29" i="1"/>
  <c r="Q30" i="1"/>
  <c r="Q31" i="1"/>
  <c r="Q32" i="1"/>
  <c r="Q33" i="1"/>
  <c r="Q34" i="1"/>
  <c r="R25" i="1"/>
  <c r="S25" i="1" s="1"/>
  <c r="Q25" i="1"/>
  <c r="S15" i="1"/>
  <c r="S16" i="1"/>
  <c r="S17" i="1"/>
  <c r="S18" i="1"/>
  <c r="S19" i="1"/>
  <c r="S20" i="1"/>
  <c r="S21" i="1"/>
  <c r="S22" i="1"/>
  <c r="S23" i="1"/>
  <c r="R15" i="1"/>
  <c r="R16" i="1"/>
  <c r="R17" i="1"/>
  <c r="R18" i="1"/>
  <c r="R19" i="1"/>
  <c r="R20" i="1"/>
  <c r="R21" i="1"/>
  <c r="R22" i="1"/>
  <c r="R23" i="1"/>
  <c r="Q15" i="1"/>
  <c r="Q16" i="1"/>
  <c r="Q17" i="1"/>
  <c r="Q18" i="1"/>
  <c r="Q19" i="1"/>
  <c r="Q20" i="1"/>
  <c r="Q21" i="1"/>
  <c r="Q22" i="1"/>
  <c r="Q23" i="1"/>
  <c r="R14" i="1"/>
  <c r="S14" i="1" s="1"/>
  <c r="Q14" i="1"/>
  <c r="S15" i="2"/>
  <c r="S16" i="2"/>
  <c r="S17" i="2"/>
  <c r="S18" i="2"/>
  <c r="S19" i="2"/>
  <c r="S20" i="2"/>
  <c r="S21" i="2"/>
  <c r="S22" i="2"/>
  <c r="S23" i="2"/>
  <c r="R15" i="2"/>
  <c r="R16" i="2"/>
  <c r="R17" i="2"/>
  <c r="R18" i="2"/>
  <c r="R19" i="2"/>
  <c r="R20" i="2"/>
  <c r="R21" i="2"/>
  <c r="R22" i="2"/>
  <c r="R23" i="2"/>
  <c r="Q15" i="2"/>
  <c r="Q16" i="2"/>
  <c r="Q17" i="2"/>
  <c r="Q18" i="2"/>
  <c r="Q19" i="2"/>
  <c r="Q20" i="2"/>
  <c r="Q21" i="2"/>
  <c r="Q22" i="2"/>
  <c r="Q23" i="2"/>
  <c r="R14" i="2"/>
  <c r="S14" i="2" s="1"/>
  <c r="Q14" i="2"/>
  <c r="S3" i="2"/>
  <c r="S4" i="2"/>
  <c r="S5" i="2"/>
  <c r="S6" i="2"/>
  <c r="S7" i="2"/>
  <c r="S8" i="2"/>
  <c r="S9" i="2"/>
  <c r="S10" i="2"/>
  <c r="S11" i="2"/>
  <c r="R3" i="2"/>
  <c r="R4" i="2"/>
  <c r="R5" i="2"/>
  <c r="R6" i="2"/>
  <c r="R7" i="2"/>
  <c r="R8" i="2"/>
  <c r="R9" i="2"/>
  <c r="R10" i="2"/>
  <c r="R11" i="2"/>
  <c r="Q3" i="2"/>
  <c r="Q4" i="2"/>
  <c r="Q5" i="2"/>
  <c r="Q6" i="2"/>
  <c r="Q7" i="2"/>
  <c r="Q8" i="2"/>
  <c r="Q9" i="2"/>
  <c r="Q10" i="2"/>
  <c r="Q11" i="2"/>
  <c r="R2" i="2"/>
  <c r="S2" i="2" s="1"/>
  <c r="Q2" i="2"/>
  <c r="S3" i="1"/>
  <c r="S4" i="1"/>
  <c r="S5" i="1"/>
  <c r="S6" i="1"/>
  <c r="S7" i="1"/>
  <c r="S8" i="1"/>
  <c r="S9" i="1"/>
  <c r="S10" i="1"/>
  <c r="S11" i="1"/>
  <c r="S2" i="1"/>
  <c r="R3" i="1"/>
  <c r="R4" i="1"/>
  <c r="R5" i="1"/>
  <c r="R6" i="1"/>
  <c r="R7" i="1"/>
  <c r="R8" i="1"/>
  <c r="R9" i="1"/>
  <c r="R10" i="1"/>
  <c r="R11" i="1"/>
  <c r="Q3" i="1"/>
  <c r="Q4" i="1"/>
  <c r="Q5" i="1"/>
  <c r="Q6" i="1"/>
  <c r="Q7" i="1"/>
  <c r="Q8" i="1"/>
  <c r="Q9" i="1"/>
  <c r="Q10" i="1"/>
  <c r="Q11" i="1"/>
  <c r="R2" i="1"/>
  <c r="Q2" i="1"/>
</calcChain>
</file>

<file path=xl/sharedStrings.xml><?xml version="1.0" encoding="utf-8"?>
<sst xmlns="http://schemas.openxmlformats.org/spreadsheetml/2006/main" count="90" uniqueCount="31">
  <si>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</si>
  <si>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</si>
  <si>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</si>
  <si>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</si>
  <si>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</si>
  <si>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</si>
  <si>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</si>
  <si>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</si>
  <si>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</si>
  <si>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</si>
  <si>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</si>
  <si>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</si>
  <si>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</si>
  <si>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step1</t>
  </si>
  <si>
    <t>step2</t>
  </si>
  <si>
    <t>step3</t>
  </si>
  <si>
    <t>step4</t>
  </si>
  <si>
    <t>step5</t>
  </si>
  <si>
    <t>step6</t>
  </si>
  <si>
    <t>step7</t>
  </si>
  <si>
    <t>step8</t>
  </si>
  <si>
    <t>step9</t>
  </si>
  <si>
    <t>step10</t>
  </si>
  <si>
    <t>run14</t>
  </si>
  <si>
    <t>run15</t>
  </si>
  <si>
    <t>Avg</t>
  </si>
  <si>
    <t>Std</t>
  </si>
  <si>
    <t>error</t>
  </si>
  <si>
    <t>Scenario1</t>
  </si>
  <si>
    <t>Scenario2</t>
  </si>
  <si>
    <t>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</si>
</sst>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 vaccination,</a:t>
            </a:r>
            <a:r>
              <a:rPr lang="en-US" baseline="0"/>
              <a:t> .25 infectious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Scenario1!$S$2:$S$11</c:f>
                <c:numCache>
                  <c:formatCode>General</c:formatCode>
                  <c:ptCount val="10"/>
                  <c:pt idx="0">
                    <c:v>1.797485015501487</c:v>
                  </c:pt>
                  <c:pt idx="1">
                    <c:v>5.0078509790699073</c:v>
                  </c:pt>
                  <c:pt idx="2">
                    <c:v>8.7009851658960358</c:v>
                  </c:pt>
                  <c:pt idx="3">
                    <c:v>11.941025719681507</c:v>
                  </c:pt>
                  <c:pt idx="4">
                    <c:v>13.767197038094366</c:v>
                  </c:pt>
                  <c:pt idx="5">
                    <c:v>15.484862039454933</c:v>
                  </c:pt>
                  <c:pt idx="6">
                    <c:v>16.459329385170097</c:v>
                  </c:pt>
                  <c:pt idx="7">
                    <c:v>16.98935240784931</c:v>
                  </c:pt>
                  <c:pt idx="8">
                    <c:v>17.437302652919797</c:v>
                  </c:pt>
                  <c:pt idx="9">
                    <c:v>17.253571058934849</c:v>
                  </c:pt>
                </c:numCache>
              </c:numRef>
            </c:plus>
            <c:minus>
              <c:numRef>
                <c:f>Scenario1!$S$2:$S$11</c:f>
                <c:numCache>
                  <c:formatCode>General</c:formatCode>
                  <c:ptCount val="10"/>
                  <c:pt idx="0">
                    <c:v>1.797485015501487</c:v>
                  </c:pt>
                  <c:pt idx="1">
                    <c:v>5.0078509790699073</c:v>
                  </c:pt>
                  <c:pt idx="2">
                    <c:v>8.7009851658960358</c:v>
                  </c:pt>
                  <c:pt idx="3">
                    <c:v>11.941025719681507</c:v>
                  </c:pt>
                  <c:pt idx="4">
                    <c:v>13.767197038094366</c:v>
                  </c:pt>
                  <c:pt idx="5">
                    <c:v>15.484862039454933</c:v>
                  </c:pt>
                  <c:pt idx="6">
                    <c:v>16.459329385170097</c:v>
                  </c:pt>
                  <c:pt idx="7">
                    <c:v>16.98935240784931</c:v>
                  </c:pt>
                  <c:pt idx="8">
                    <c:v>17.437302652919797</c:v>
                  </c:pt>
                  <c:pt idx="9">
                    <c:v>17.253571058934849</c:v>
                  </c:pt>
                </c:numCache>
              </c:numRef>
            </c:minus>
          </c:errBars>
          <c:val>
            <c:numRef>
              <c:f>Scenario1!$Q$2:$Q$11</c:f>
              <c:numCache>
                <c:formatCode>General</c:formatCode>
                <c:ptCount val="10"/>
                <c:pt idx="0">
                  <c:v>3.2666666666666666</c:v>
                </c:pt>
                <c:pt idx="1">
                  <c:v>8.8000000000000007</c:v>
                </c:pt>
                <c:pt idx="2">
                  <c:v>15.6</c:v>
                </c:pt>
                <c:pt idx="3">
                  <c:v>23.733333333333334</c:v>
                </c:pt>
                <c:pt idx="4">
                  <c:v>33</c:v>
                </c:pt>
                <c:pt idx="5">
                  <c:v>42.466666666666669</c:v>
                </c:pt>
                <c:pt idx="6">
                  <c:v>50.06666666666667</c:v>
                </c:pt>
                <c:pt idx="7">
                  <c:v>58.533333333333331</c:v>
                </c:pt>
                <c:pt idx="8">
                  <c:v>63.666666666666664</c:v>
                </c:pt>
                <c:pt idx="9">
                  <c:v>69.2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11104"/>
        <c:axId val="46840000"/>
      </c:lineChart>
      <c:catAx>
        <c:axId val="46511104"/>
        <c:scaling>
          <c:orientation val="minMax"/>
        </c:scaling>
        <c:delete val="0"/>
        <c:axPos val="b"/>
        <c:majorTickMark val="none"/>
        <c:minorTickMark val="none"/>
        <c:tickLblPos val="nextTo"/>
        <c:crossAx val="46840000"/>
        <c:crosses val="autoZero"/>
        <c:auto val="1"/>
        <c:lblAlgn val="ctr"/>
        <c:lblOffset val="100"/>
        <c:noMultiLvlLbl val="0"/>
      </c:catAx>
      <c:valAx>
        <c:axId val="46840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Infected agents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6511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P(.25) likely to vacc. at each step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Infected</c:v>
          </c:tx>
          <c:val>
            <c:numRef>
              <c:f>Scenario1!$Q$14:$Q$23</c:f>
              <c:numCache>
                <c:formatCode>General</c:formatCode>
                <c:ptCount val="10"/>
                <c:pt idx="0">
                  <c:v>2.4666666666666668</c:v>
                </c:pt>
                <c:pt idx="1">
                  <c:v>3.8</c:v>
                </c:pt>
                <c:pt idx="2">
                  <c:v>5.2666666666666666</c:v>
                </c:pt>
                <c:pt idx="3">
                  <c:v>6.2666666666666666</c:v>
                </c:pt>
                <c:pt idx="4">
                  <c:v>6.8</c:v>
                </c:pt>
                <c:pt idx="5">
                  <c:v>7.4666666666666668</c:v>
                </c:pt>
                <c:pt idx="6">
                  <c:v>7.8</c:v>
                </c:pt>
                <c:pt idx="7">
                  <c:v>8</c:v>
                </c:pt>
                <c:pt idx="8">
                  <c:v>8</c:v>
                </c:pt>
                <c:pt idx="9">
                  <c:v>8.0666666666666664</c:v>
                </c:pt>
              </c:numCache>
            </c:numRef>
          </c:val>
          <c:smooth val="0"/>
        </c:ser>
        <c:ser>
          <c:idx val="1"/>
          <c:order val="1"/>
          <c:tx>
            <c:v>Vaccinated</c:v>
          </c:tx>
          <c:val>
            <c:numRef>
              <c:f>Scenario1!$Q$25:$Q$34</c:f>
              <c:numCache>
                <c:formatCode>General</c:formatCode>
                <c:ptCount val="10"/>
                <c:pt idx="0">
                  <c:v>23.333333333333332</c:v>
                </c:pt>
                <c:pt idx="1">
                  <c:v>41.222222222222221</c:v>
                </c:pt>
                <c:pt idx="2">
                  <c:v>53.777777777777779</c:v>
                </c:pt>
                <c:pt idx="3">
                  <c:v>64.333333333333329</c:v>
                </c:pt>
                <c:pt idx="4">
                  <c:v>72.888888888888886</c:v>
                </c:pt>
                <c:pt idx="5">
                  <c:v>78.333333333333329</c:v>
                </c:pt>
                <c:pt idx="6">
                  <c:v>83.333333333333329</c:v>
                </c:pt>
                <c:pt idx="7">
                  <c:v>86.222222222222229</c:v>
                </c:pt>
                <c:pt idx="8">
                  <c:v>87.888888888888886</c:v>
                </c:pt>
                <c:pt idx="9">
                  <c:v>89.555555555555557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75424"/>
        <c:axId val="65975936"/>
      </c:lineChart>
      <c:catAx>
        <c:axId val="46375424"/>
        <c:scaling>
          <c:orientation val="minMax"/>
        </c:scaling>
        <c:delete val="0"/>
        <c:axPos val="b"/>
        <c:majorTickMark val="none"/>
        <c:minorTickMark val="none"/>
        <c:tickLblPos val="nextTo"/>
        <c:crossAx val="65975936"/>
        <c:crosses val="autoZero"/>
        <c:auto val="1"/>
        <c:lblAlgn val="ctr"/>
        <c:lblOffset val="100"/>
        <c:noMultiLvlLbl val="0"/>
      </c:catAx>
      <c:valAx>
        <c:axId val="659759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63754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Agent</a:t>
            </a:r>
            <a:r>
              <a:rPr lang="en-US" baseline="0"/>
              <a:t> vaccinated w/ P(infectdNghbr)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Vaccinated</c:v>
          </c:tx>
          <c:val>
            <c:numRef>
              <c:f>Scenario2!$Q$14:$Q$23</c:f>
              <c:numCache>
                <c:formatCode>General</c:formatCode>
                <c:ptCount val="10"/>
                <c:pt idx="0">
                  <c:v>2.2666666666666666</c:v>
                </c:pt>
                <c:pt idx="1">
                  <c:v>7.0666666666666664</c:v>
                </c:pt>
                <c:pt idx="2">
                  <c:v>15.866666666666667</c:v>
                </c:pt>
                <c:pt idx="3">
                  <c:v>26.066666666666666</c:v>
                </c:pt>
                <c:pt idx="4">
                  <c:v>32.866666666666667</c:v>
                </c:pt>
                <c:pt idx="5">
                  <c:v>38.266666666666666</c:v>
                </c:pt>
                <c:pt idx="6">
                  <c:v>40.866666666666667</c:v>
                </c:pt>
                <c:pt idx="7">
                  <c:v>42.2</c:v>
                </c:pt>
                <c:pt idx="8">
                  <c:v>43.8</c:v>
                </c:pt>
                <c:pt idx="9">
                  <c:v>45.06666666666667</c:v>
                </c:pt>
              </c:numCache>
            </c:numRef>
          </c:val>
          <c:smooth val="0"/>
        </c:ser>
        <c:ser>
          <c:idx val="0"/>
          <c:order val="1"/>
          <c:tx>
            <c:v>Infected</c:v>
          </c:tx>
          <c:val>
            <c:numRef>
              <c:f>Scenario2!$Q$2:$Q$11</c:f>
              <c:numCache>
                <c:formatCode>General</c:formatCode>
                <c:ptCount val="10"/>
                <c:pt idx="0">
                  <c:v>1.8</c:v>
                </c:pt>
                <c:pt idx="1">
                  <c:v>3.3333333333333335</c:v>
                </c:pt>
                <c:pt idx="2">
                  <c:v>5.333333333333333</c:v>
                </c:pt>
                <c:pt idx="3">
                  <c:v>6.8666666666666663</c:v>
                </c:pt>
                <c:pt idx="4">
                  <c:v>7.8666666666666663</c:v>
                </c:pt>
                <c:pt idx="5">
                  <c:v>9.0666666666666664</c:v>
                </c:pt>
                <c:pt idx="6">
                  <c:v>10.333333333333334</c:v>
                </c:pt>
                <c:pt idx="7">
                  <c:v>10.533333333333333</c:v>
                </c:pt>
                <c:pt idx="8">
                  <c:v>11.066666666666666</c:v>
                </c:pt>
                <c:pt idx="9">
                  <c:v>11.333333333333334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21248"/>
        <c:axId val="40108608"/>
      </c:lineChart>
      <c:catAx>
        <c:axId val="5202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0108608"/>
        <c:crosses val="autoZero"/>
        <c:auto val="1"/>
        <c:lblAlgn val="ctr"/>
        <c:lblOffset val="100"/>
        <c:noMultiLvlLbl val="0"/>
      </c:catAx>
      <c:valAx>
        <c:axId val="4010860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52021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571500</xdr:colOff>
      <xdr:row>3</xdr:row>
      <xdr:rowOff>157162</xdr:rowOff>
    </xdr:from>
    <xdr:to>
      <xdr:col>26</xdr:col>
      <xdr:colOff>266700</xdr:colOff>
      <xdr:row>18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381000</xdr:colOff>
      <xdr:row>21</xdr:row>
      <xdr:rowOff>128587</xdr:rowOff>
    </xdr:from>
    <xdr:to>
      <xdr:col>27</xdr:col>
      <xdr:colOff>76200</xdr:colOff>
      <xdr:row>36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342900</xdr:colOff>
      <xdr:row>6</xdr:row>
      <xdr:rowOff>71437</xdr:rowOff>
    </xdr:from>
    <xdr:to>
      <xdr:col>27</xdr:col>
      <xdr:colOff>38100</xdr:colOff>
      <xdr:row>20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workbookViewId="0">
      <selection activeCell="S25" sqref="S25:S34"/>
    </sheetView>
  </sheetViews>
  <sheetFormatPr defaultRowHeight="15" x14ac:dyDescent="0.25"/>
  <sheetData>
    <row r="1" spans="1:19" x14ac:dyDescent="0.25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25">
      <c r="A2" t="s">
        <v>13</v>
      </c>
      <c r="B2">
        <v>2</v>
      </c>
      <c r="C2">
        <v>1</v>
      </c>
      <c r="D2">
        <v>1</v>
      </c>
      <c r="E2">
        <v>1</v>
      </c>
      <c r="F2">
        <v>1</v>
      </c>
      <c r="G2">
        <v>2</v>
      </c>
      <c r="H2">
        <v>1</v>
      </c>
      <c r="I2">
        <v>5</v>
      </c>
      <c r="J2">
        <v>4</v>
      </c>
      <c r="K2">
        <v>11</v>
      </c>
      <c r="L2">
        <v>4</v>
      </c>
      <c r="M2">
        <v>1</v>
      </c>
      <c r="N2">
        <v>2</v>
      </c>
      <c r="O2">
        <v>1</v>
      </c>
      <c r="P2">
        <v>12</v>
      </c>
      <c r="Q2">
        <f>AVERAGE(B2:P2)</f>
        <v>3.2666666666666666</v>
      </c>
      <c r="R2">
        <f>_xlfn.STDEV.S(B2:P2)</f>
        <v>3.594970031002974</v>
      </c>
      <c r="S2">
        <f>R2/2</f>
        <v>1.797485015501487</v>
      </c>
    </row>
    <row r="3" spans="1:19" x14ac:dyDescent="0.25">
      <c r="A3" t="s">
        <v>14</v>
      </c>
      <c r="B3">
        <v>2</v>
      </c>
      <c r="C3">
        <v>1</v>
      </c>
      <c r="D3">
        <v>1</v>
      </c>
      <c r="E3">
        <v>3</v>
      </c>
      <c r="F3">
        <v>1</v>
      </c>
      <c r="G3">
        <v>9</v>
      </c>
      <c r="H3">
        <v>3</v>
      </c>
      <c r="I3">
        <v>17</v>
      </c>
      <c r="J3">
        <v>8</v>
      </c>
      <c r="K3">
        <v>24</v>
      </c>
      <c r="L3">
        <v>21</v>
      </c>
      <c r="M3">
        <v>1</v>
      </c>
      <c r="N3">
        <v>8</v>
      </c>
      <c r="O3">
        <v>1</v>
      </c>
      <c r="P3">
        <v>32</v>
      </c>
      <c r="Q3">
        <f t="shared" ref="Q3:Q11" si="0">AVERAGE(B3:P3)</f>
        <v>8.8000000000000007</v>
      </c>
      <c r="R3">
        <f t="shared" ref="R3:R11" si="1">_xlfn.STDEV.S(B3:P3)</f>
        <v>10.015701958139815</v>
      </c>
      <c r="S3">
        <f t="shared" ref="S3:S11" si="2">R3/2</f>
        <v>5.0078509790699073</v>
      </c>
    </row>
    <row r="4" spans="1:19" x14ac:dyDescent="0.25">
      <c r="A4" t="s">
        <v>15</v>
      </c>
      <c r="B4">
        <v>2</v>
      </c>
      <c r="C4">
        <v>1</v>
      </c>
      <c r="D4">
        <v>1</v>
      </c>
      <c r="E4">
        <v>7</v>
      </c>
      <c r="F4">
        <v>1</v>
      </c>
      <c r="G4">
        <v>18</v>
      </c>
      <c r="H4">
        <v>4</v>
      </c>
      <c r="I4">
        <v>30</v>
      </c>
      <c r="J4">
        <v>14</v>
      </c>
      <c r="K4">
        <v>35</v>
      </c>
      <c r="L4">
        <v>39</v>
      </c>
      <c r="M4">
        <v>1</v>
      </c>
      <c r="N4">
        <v>25</v>
      </c>
      <c r="O4">
        <v>1</v>
      </c>
      <c r="P4">
        <v>55</v>
      </c>
      <c r="Q4">
        <f t="shared" si="0"/>
        <v>15.6</v>
      </c>
      <c r="R4">
        <f t="shared" si="1"/>
        <v>17.401970331792072</v>
      </c>
      <c r="S4">
        <f t="shared" si="2"/>
        <v>8.7009851658960358</v>
      </c>
    </row>
    <row r="5" spans="1:19" x14ac:dyDescent="0.25">
      <c r="A5" t="s">
        <v>16</v>
      </c>
      <c r="B5">
        <v>2</v>
      </c>
      <c r="C5">
        <v>6</v>
      </c>
      <c r="D5">
        <v>1</v>
      </c>
      <c r="E5">
        <v>17</v>
      </c>
      <c r="F5">
        <v>1</v>
      </c>
      <c r="G5">
        <v>38</v>
      </c>
      <c r="H5">
        <v>5</v>
      </c>
      <c r="I5">
        <v>45</v>
      </c>
      <c r="J5">
        <v>28</v>
      </c>
      <c r="K5">
        <v>55</v>
      </c>
      <c r="L5">
        <v>53</v>
      </c>
      <c r="M5">
        <v>1</v>
      </c>
      <c r="N5">
        <v>33</v>
      </c>
      <c r="O5">
        <v>1</v>
      </c>
      <c r="P5">
        <v>70</v>
      </c>
      <c r="Q5">
        <f t="shared" si="0"/>
        <v>23.733333333333334</v>
      </c>
      <c r="R5">
        <f t="shared" si="1"/>
        <v>23.882051439363014</v>
      </c>
      <c r="S5">
        <f t="shared" si="2"/>
        <v>11.941025719681507</v>
      </c>
    </row>
    <row r="6" spans="1:19" x14ac:dyDescent="0.25">
      <c r="A6" t="s">
        <v>17</v>
      </c>
      <c r="B6">
        <v>3</v>
      </c>
      <c r="C6">
        <v>19</v>
      </c>
      <c r="D6">
        <v>4</v>
      </c>
      <c r="E6">
        <v>39</v>
      </c>
      <c r="F6">
        <v>1</v>
      </c>
      <c r="G6">
        <v>53</v>
      </c>
      <c r="H6">
        <v>17</v>
      </c>
      <c r="I6">
        <v>53</v>
      </c>
      <c r="J6">
        <v>49</v>
      </c>
      <c r="K6">
        <v>67</v>
      </c>
      <c r="L6">
        <v>60</v>
      </c>
      <c r="M6">
        <v>1</v>
      </c>
      <c r="N6">
        <v>49</v>
      </c>
      <c r="O6">
        <v>1</v>
      </c>
      <c r="P6">
        <v>79</v>
      </c>
      <c r="Q6">
        <f t="shared" si="0"/>
        <v>33</v>
      </c>
      <c r="R6">
        <f t="shared" si="1"/>
        <v>27.534394076188732</v>
      </c>
      <c r="S6">
        <f t="shared" si="2"/>
        <v>13.767197038094366</v>
      </c>
    </row>
    <row r="7" spans="1:19" x14ac:dyDescent="0.25">
      <c r="A7" t="s">
        <v>18</v>
      </c>
      <c r="B7">
        <v>5</v>
      </c>
      <c r="C7">
        <v>39</v>
      </c>
      <c r="D7">
        <v>12</v>
      </c>
      <c r="E7">
        <v>55</v>
      </c>
      <c r="F7">
        <v>1</v>
      </c>
      <c r="G7">
        <v>69</v>
      </c>
      <c r="H7">
        <v>34</v>
      </c>
      <c r="I7">
        <v>65</v>
      </c>
      <c r="J7">
        <v>62</v>
      </c>
      <c r="K7">
        <v>77</v>
      </c>
      <c r="L7">
        <v>70</v>
      </c>
      <c r="M7">
        <v>1</v>
      </c>
      <c r="N7">
        <v>61</v>
      </c>
      <c r="O7">
        <v>1</v>
      </c>
      <c r="P7">
        <v>85</v>
      </c>
      <c r="Q7">
        <f t="shared" si="0"/>
        <v>42.466666666666669</v>
      </c>
      <c r="R7">
        <f t="shared" si="1"/>
        <v>30.969724078909866</v>
      </c>
      <c r="S7">
        <f t="shared" si="2"/>
        <v>15.484862039454933</v>
      </c>
    </row>
    <row r="8" spans="1:19" x14ac:dyDescent="0.25">
      <c r="A8" t="s">
        <v>19</v>
      </c>
      <c r="B8">
        <v>10</v>
      </c>
      <c r="C8">
        <v>52</v>
      </c>
      <c r="D8">
        <v>26</v>
      </c>
      <c r="E8">
        <v>67</v>
      </c>
      <c r="F8">
        <v>1</v>
      </c>
      <c r="G8">
        <v>76</v>
      </c>
      <c r="H8">
        <v>47</v>
      </c>
      <c r="I8">
        <v>74</v>
      </c>
      <c r="J8">
        <v>74</v>
      </c>
      <c r="K8">
        <v>85</v>
      </c>
      <c r="L8">
        <v>78</v>
      </c>
      <c r="M8">
        <v>1</v>
      </c>
      <c r="N8">
        <v>68</v>
      </c>
      <c r="O8">
        <v>3</v>
      </c>
      <c r="P8">
        <v>89</v>
      </c>
      <c r="Q8">
        <f t="shared" si="0"/>
        <v>50.06666666666667</v>
      </c>
      <c r="R8">
        <f t="shared" si="1"/>
        <v>32.918658770340194</v>
      </c>
      <c r="S8">
        <f t="shared" si="2"/>
        <v>16.459329385170097</v>
      </c>
    </row>
    <row r="9" spans="1:19" x14ac:dyDescent="0.25">
      <c r="A9" t="s">
        <v>20</v>
      </c>
      <c r="B9">
        <v>32</v>
      </c>
      <c r="C9">
        <v>64</v>
      </c>
      <c r="D9">
        <v>38</v>
      </c>
      <c r="E9">
        <v>79</v>
      </c>
      <c r="F9">
        <v>1</v>
      </c>
      <c r="G9">
        <v>83</v>
      </c>
      <c r="H9">
        <v>65</v>
      </c>
      <c r="I9">
        <v>85</v>
      </c>
      <c r="J9">
        <v>80</v>
      </c>
      <c r="K9">
        <v>92</v>
      </c>
      <c r="L9">
        <v>86</v>
      </c>
      <c r="M9">
        <v>1</v>
      </c>
      <c r="N9">
        <v>74</v>
      </c>
      <c r="O9">
        <v>5</v>
      </c>
      <c r="P9">
        <v>93</v>
      </c>
      <c r="Q9">
        <f t="shared" si="0"/>
        <v>58.533333333333331</v>
      </c>
      <c r="R9">
        <f t="shared" si="1"/>
        <v>33.97870481569862</v>
      </c>
      <c r="S9">
        <f t="shared" si="2"/>
        <v>16.98935240784931</v>
      </c>
    </row>
    <row r="10" spans="1:19" x14ac:dyDescent="0.25">
      <c r="A10" t="s">
        <v>21</v>
      </c>
      <c r="B10">
        <v>40</v>
      </c>
      <c r="C10">
        <v>75</v>
      </c>
      <c r="D10">
        <v>55</v>
      </c>
      <c r="E10">
        <v>84</v>
      </c>
      <c r="F10">
        <v>1</v>
      </c>
      <c r="G10">
        <v>87</v>
      </c>
      <c r="H10">
        <v>78</v>
      </c>
      <c r="I10">
        <v>88</v>
      </c>
      <c r="J10">
        <v>83</v>
      </c>
      <c r="K10">
        <v>95</v>
      </c>
      <c r="L10">
        <v>87</v>
      </c>
      <c r="M10">
        <v>1</v>
      </c>
      <c r="N10">
        <v>80</v>
      </c>
      <c r="O10">
        <v>5</v>
      </c>
      <c r="P10">
        <v>96</v>
      </c>
      <c r="Q10">
        <f t="shared" si="0"/>
        <v>63.666666666666664</v>
      </c>
      <c r="R10">
        <f t="shared" si="1"/>
        <v>34.874605305839594</v>
      </c>
      <c r="S10">
        <f t="shared" si="2"/>
        <v>17.437302652919797</v>
      </c>
    </row>
    <row r="11" spans="1:19" x14ac:dyDescent="0.25">
      <c r="A11" t="s">
        <v>22</v>
      </c>
      <c r="B11">
        <v>62</v>
      </c>
      <c r="C11">
        <v>81</v>
      </c>
      <c r="D11">
        <v>67</v>
      </c>
      <c r="E11">
        <v>87</v>
      </c>
      <c r="F11">
        <v>1</v>
      </c>
      <c r="G11">
        <v>90</v>
      </c>
      <c r="H11">
        <v>87</v>
      </c>
      <c r="I11">
        <v>91</v>
      </c>
      <c r="J11">
        <v>88</v>
      </c>
      <c r="K11">
        <v>97</v>
      </c>
      <c r="L11">
        <v>90</v>
      </c>
      <c r="M11">
        <v>2</v>
      </c>
      <c r="N11">
        <v>84</v>
      </c>
      <c r="O11">
        <v>13</v>
      </c>
      <c r="P11">
        <v>98</v>
      </c>
      <c r="Q11">
        <f t="shared" si="0"/>
        <v>69.2</v>
      </c>
      <c r="R11">
        <f t="shared" si="1"/>
        <v>34.507142117869698</v>
      </c>
      <c r="S11">
        <f t="shared" si="2"/>
        <v>17.253571058934849</v>
      </c>
    </row>
    <row r="13" spans="1:19" x14ac:dyDescent="0.25">
      <c r="Q13" t="s">
        <v>25</v>
      </c>
      <c r="R13" t="s">
        <v>26</v>
      </c>
      <c r="S13" t="s">
        <v>27</v>
      </c>
    </row>
    <row r="14" spans="1:19" x14ac:dyDescent="0.25">
      <c r="B14">
        <v>1</v>
      </c>
      <c r="C14">
        <v>2</v>
      </c>
      <c r="D14">
        <v>7</v>
      </c>
      <c r="E14">
        <v>1</v>
      </c>
      <c r="F14">
        <v>2</v>
      </c>
      <c r="G14">
        <v>2</v>
      </c>
      <c r="H14">
        <v>1</v>
      </c>
      <c r="I14">
        <v>1</v>
      </c>
      <c r="J14">
        <v>1</v>
      </c>
      <c r="K14">
        <v>6</v>
      </c>
      <c r="L14">
        <v>3</v>
      </c>
      <c r="M14">
        <v>1</v>
      </c>
      <c r="N14">
        <v>5</v>
      </c>
      <c r="O14">
        <v>1</v>
      </c>
      <c r="P14">
        <v>3</v>
      </c>
      <c r="Q14">
        <f>AVERAGE(B14:P14)</f>
        <v>2.4666666666666668</v>
      </c>
      <c r="R14">
        <f>_xlfn.STDEV.S(B14:P14)</f>
        <v>1.995232412766087</v>
      </c>
      <c r="S14">
        <f>R14/2</f>
        <v>0.99761620638304349</v>
      </c>
    </row>
    <row r="15" spans="1:19" x14ac:dyDescent="0.25">
      <c r="B15">
        <v>1</v>
      </c>
      <c r="C15">
        <v>2</v>
      </c>
      <c r="D15">
        <v>12</v>
      </c>
      <c r="E15">
        <v>1</v>
      </c>
      <c r="F15">
        <v>2</v>
      </c>
      <c r="G15">
        <v>3</v>
      </c>
      <c r="H15">
        <v>2</v>
      </c>
      <c r="I15">
        <v>1</v>
      </c>
      <c r="J15">
        <v>1</v>
      </c>
      <c r="K15">
        <v>8</v>
      </c>
      <c r="L15">
        <v>9</v>
      </c>
      <c r="M15">
        <v>1</v>
      </c>
      <c r="N15">
        <v>10</v>
      </c>
      <c r="O15">
        <v>1</v>
      </c>
      <c r="P15">
        <v>3</v>
      </c>
      <c r="Q15">
        <f t="shared" ref="Q15:Q23" si="3">AVERAGE(B15:P15)</f>
        <v>3.8</v>
      </c>
      <c r="R15">
        <f t="shared" ref="R15:R23" si="4">_xlfn.STDEV.S(B15:P15)</f>
        <v>3.8582009130829729</v>
      </c>
      <c r="S15">
        <f t="shared" ref="S15:S23" si="5">R15/2</f>
        <v>1.9291004565414864</v>
      </c>
    </row>
    <row r="16" spans="1:19" x14ac:dyDescent="0.25">
      <c r="B16">
        <v>1</v>
      </c>
      <c r="C16">
        <v>3</v>
      </c>
      <c r="D16">
        <v>17</v>
      </c>
      <c r="E16">
        <v>1</v>
      </c>
      <c r="F16">
        <v>2</v>
      </c>
      <c r="G16">
        <v>4</v>
      </c>
      <c r="H16">
        <v>2</v>
      </c>
      <c r="I16">
        <v>1</v>
      </c>
      <c r="J16">
        <v>3</v>
      </c>
      <c r="K16">
        <v>14</v>
      </c>
      <c r="L16">
        <v>14</v>
      </c>
      <c r="M16">
        <v>1</v>
      </c>
      <c r="N16">
        <v>12</v>
      </c>
      <c r="O16">
        <v>1</v>
      </c>
      <c r="P16">
        <v>3</v>
      </c>
      <c r="Q16">
        <f t="shared" si="3"/>
        <v>5.2666666666666666</v>
      </c>
      <c r="R16">
        <f t="shared" si="4"/>
        <v>5.7627704977314345</v>
      </c>
      <c r="S16">
        <f t="shared" si="5"/>
        <v>2.8813852488657172</v>
      </c>
    </row>
    <row r="17" spans="2:19" x14ac:dyDescent="0.25">
      <c r="B17">
        <v>1</v>
      </c>
      <c r="C17">
        <v>4</v>
      </c>
      <c r="D17">
        <v>20</v>
      </c>
      <c r="E17">
        <v>1</v>
      </c>
      <c r="F17">
        <v>2</v>
      </c>
      <c r="G17">
        <v>4</v>
      </c>
      <c r="H17">
        <v>2</v>
      </c>
      <c r="I17">
        <v>1</v>
      </c>
      <c r="J17">
        <v>4</v>
      </c>
      <c r="K17">
        <v>18</v>
      </c>
      <c r="L17">
        <v>17</v>
      </c>
      <c r="M17">
        <v>1</v>
      </c>
      <c r="N17">
        <v>15</v>
      </c>
      <c r="O17">
        <v>1</v>
      </c>
      <c r="P17">
        <v>3</v>
      </c>
      <c r="Q17">
        <f t="shared" si="3"/>
        <v>6.2666666666666666</v>
      </c>
      <c r="R17">
        <f t="shared" si="4"/>
        <v>7.1660575599405387</v>
      </c>
      <c r="S17">
        <f t="shared" si="5"/>
        <v>3.5830287799702694</v>
      </c>
    </row>
    <row r="18" spans="2:19" x14ac:dyDescent="0.25">
      <c r="B18">
        <v>1</v>
      </c>
      <c r="C18">
        <v>9</v>
      </c>
      <c r="D18">
        <v>20</v>
      </c>
      <c r="E18">
        <v>1</v>
      </c>
      <c r="F18">
        <v>2</v>
      </c>
      <c r="G18">
        <v>4</v>
      </c>
      <c r="H18">
        <v>2</v>
      </c>
      <c r="I18">
        <v>1</v>
      </c>
      <c r="J18">
        <v>4</v>
      </c>
      <c r="K18">
        <v>18</v>
      </c>
      <c r="L18">
        <v>19</v>
      </c>
      <c r="M18">
        <v>1</v>
      </c>
      <c r="N18">
        <v>16</v>
      </c>
      <c r="O18">
        <v>1</v>
      </c>
      <c r="P18">
        <v>3</v>
      </c>
      <c r="Q18">
        <f t="shared" si="3"/>
        <v>6.8</v>
      </c>
      <c r="R18">
        <f t="shared" si="4"/>
        <v>7.4756748381476763</v>
      </c>
      <c r="S18">
        <f t="shared" si="5"/>
        <v>3.7378374190738382</v>
      </c>
    </row>
    <row r="19" spans="2:19" x14ac:dyDescent="0.25">
      <c r="B19">
        <v>1</v>
      </c>
      <c r="C19">
        <v>11</v>
      </c>
      <c r="D19">
        <v>24</v>
      </c>
      <c r="E19">
        <v>1</v>
      </c>
      <c r="F19">
        <v>2</v>
      </c>
      <c r="G19">
        <v>4</v>
      </c>
      <c r="H19">
        <v>2</v>
      </c>
      <c r="I19">
        <v>1</v>
      </c>
      <c r="J19">
        <v>5</v>
      </c>
      <c r="K19">
        <v>19</v>
      </c>
      <c r="L19">
        <v>20</v>
      </c>
      <c r="M19">
        <v>1</v>
      </c>
      <c r="N19">
        <v>17</v>
      </c>
      <c r="O19">
        <v>1</v>
      </c>
      <c r="P19">
        <v>3</v>
      </c>
      <c r="Q19">
        <f t="shared" si="3"/>
        <v>7.4666666666666668</v>
      </c>
      <c r="R19">
        <f t="shared" si="4"/>
        <v>8.3398070093006922</v>
      </c>
      <c r="S19">
        <f t="shared" si="5"/>
        <v>4.1699035046503461</v>
      </c>
    </row>
    <row r="20" spans="2:19" x14ac:dyDescent="0.25">
      <c r="B20">
        <v>1</v>
      </c>
      <c r="C20">
        <v>12</v>
      </c>
      <c r="D20">
        <v>25</v>
      </c>
      <c r="E20">
        <v>1</v>
      </c>
      <c r="F20">
        <v>2</v>
      </c>
      <c r="G20">
        <v>5</v>
      </c>
      <c r="H20">
        <v>2</v>
      </c>
      <c r="I20">
        <v>1</v>
      </c>
      <c r="J20">
        <v>5</v>
      </c>
      <c r="K20">
        <v>20</v>
      </c>
      <c r="L20">
        <v>20</v>
      </c>
      <c r="M20">
        <v>1</v>
      </c>
      <c r="N20">
        <v>18</v>
      </c>
      <c r="O20">
        <v>1</v>
      </c>
      <c r="P20">
        <v>3</v>
      </c>
      <c r="Q20">
        <f t="shared" si="3"/>
        <v>7.8</v>
      </c>
      <c r="R20">
        <f t="shared" si="4"/>
        <v>8.6701458218087986</v>
      </c>
      <c r="S20">
        <f t="shared" si="5"/>
        <v>4.3350729109043993</v>
      </c>
    </row>
    <row r="21" spans="2:19" x14ac:dyDescent="0.25">
      <c r="B21">
        <v>1</v>
      </c>
      <c r="C21">
        <v>13</v>
      </c>
      <c r="D21">
        <v>25</v>
      </c>
      <c r="E21">
        <v>1</v>
      </c>
      <c r="F21">
        <v>2</v>
      </c>
      <c r="G21">
        <v>5</v>
      </c>
      <c r="H21">
        <v>2</v>
      </c>
      <c r="I21">
        <v>1</v>
      </c>
      <c r="J21">
        <v>5</v>
      </c>
      <c r="K21">
        <v>21</v>
      </c>
      <c r="L21">
        <v>20</v>
      </c>
      <c r="M21">
        <v>1</v>
      </c>
      <c r="N21">
        <v>19</v>
      </c>
      <c r="O21">
        <v>1</v>
      </c>
      <c r="P21">
        <v>3</v>
      </c>
      <c r="Q21">
        <f t="shared" si="3"/>
        <v>8</v>
      </c>
      <c r="R21">
        <f t="shared" si="4"/>
        <v>8.8962271296801507</v>
      </c>
      <c r="S21">
        <f t="shared" si="5"/>
        <v>4.4481135648400754</v>
      </c>
    </row>
    <row r="22" spans="2:19" x14ac:dyDescent="0.25">
      <c r="B22">
        <v>1</v>
      </c>
      <c r="C22">
        <v>13</v>
      </c>
      <c r="D22">
        <v>25</v>
      </c>
      <c r="E22">
        <v>1</v>
      </c>
      <c r="F22">
        <v>2</v>
      </c>
      <c r="G22">
        <v>5</v>
      </c>
      <c r="H22">
        <v>2</v>
      </c>
      <c r="I22">
        <v>1</v>
      </c>
      <c r="J22">
        <v>5</v>
      </c>
      <c r="K22">
        <v>21</v>
      </c>
      <c r="L22">
        <v>20</v>
      </c>
      <c r="M22">
        <v>1</v>
      </c>
      <c r="N22">
        <v>19</v>
      </c>
      <c r="O22">
        <v>1</v>
      </c>
      <c r="P22">
        <v>3</v>
      </c>
      <c r="Q22">
        <f t="shared" si="3"/>
        <v>8</v>
      </c>
      <c r="R22">
        <f t="shared" si="4"/>
        <v>8.8962271296801507</v>
      </c>
      <c r="S22">
        <f t="shared" si="5"/>
        <v>4.4481135648400754</v>
      </c>
    </row>
    <row r="23" spans="2:19" x14ac:dyDescent="0.25">
      <c r="B23">
        <v>1</v>
      </c>
      <c r="C23">
        <v>14</v>
      </c>
      <c r="D23">
        <v>25</v>
      </c>
      <c r="E23">
        <v>1</v>
      </c>
      <c r="F23">
        <v>2</v>
      </c>
      <c r="G23">
        <v>5</v>
      </c>
      <c r="H23">
        <v>2</v>
      </c>
      <c r="I23">
        <v>1</v>
      </c>
      <c r="J23">
        <v>5</v>
      </c>
      <c r="K23">
        <v>21</v>
      </c>
      <c r="L23">
        <v>20</v>
      </c>
      <c r="M23">
        <v>1</v>
      </c>
      <c r="N23">
        <v>19</v>
      </c>
      <c r="O23">
        <v>1</v>
      </c>
      <c r="P23">
        <v>3</v>
      </c>
      <c r="Q23">
        <f t="shared" si="3"/>
        <v>8.0666666666666664</v>
      </c>
      <c r="R23">
        <f t="shared" si="4"/>
        <v>8.9400117183261862</v>
      </c>
      <c r="S23">
        <f t="shared" si="5"/>
        <v>4.4700058591630931</v>
      </c>
    </row>
    <row r="25" spans="2:19" x14ac:dyDescent="0.25">
      <c r="B25">
        <v>28</v>
      </c>
      <c r="C25">
        <v>25</v>
      </c>
      <c r="D25">
        <v>21</v>
      </c>
      <c r="E25">
        <v>21</v>
      </c>
      <c r="F25">
        <v>17</v>
      </c>
      <c r="G25">
        <v>29</v>
      </c>
      <c r="H25">
        <v>27</v>
      </c>
      <c r="I25">
        <v>16</v>
      </c>
      <c r="J25">
        <v>26</v>
      </c>
      <c r="Q25">
        <f>AVERAGE(B25:P25)</f>
        <v>23.333333333333332</v>
      </c>
      <c r="R25">
        <f>_xlfn.STDEV.S(B25:P25)</f>
        <v>4.7696960070847281</v>
      </c>
      <c r="S25">
        <f>R25/2</f>
        <v>2.384848003542364</v>
      </c>
    </row>
    <row r="26" spans="2:19" x14ac:dyDescent="0.25">
      <c r="B26">
        <v>53</v>
      </c>
      <c r="C26">
        <v>40</v>
      </c>
      <c r="D26">
        <v>38</v>
      </c>
      <c r="E26">
        <v>39</v>
      </c>
      <c r="F26">
        <v>36</v>
      </c>
      <c r="G26">
        <v>45</v>
      </c>
      <c r="H26">
        <v>43</v>
      </c>
      <c r="I26">
        <v>36</v>
      </c>
      <c r="J26">
        <v>41</v>
      </c>
      <c r="Q26">
        <f t="shared" ref="Q26:Q34" si="6">AVERAGE(B26:P26)</f>
        <v>41.222222222222221</v>
      </c>
      <c r="R26">
        <f t="shared" ref="R26:R34" si="7">_xlfn.STDEV.S(B26:P26)</f>
        <v>5.3333333333333242</v>
      </c>
      <c r="S26">
        <f t="shared" ref="S26:S34" si="8">R26/2</f>
        <v>2.6666666666666621</v>
      </c>
    </row>
    <row r="27" spans="2:19" x14ac:dyDescent="0.25">
      <c r="B27">
        <v>63</v>
      </c>
      <c r="C27">
        <v>56</v>
      </c>
      <c r="D27">
        <v>55</v>
      </c>
      <c r="E27">
        <v>50</v>
      </c>
      <c r="F27">
        <v>50</v>
      </c>
      <c r="G27">
        <v>54</v>
      </c>
      <c r="H27">
        <v>58</v>
      </c>
      <c r="I27">
        <v>46</v>
      </c>
      <c r="J27">
        <v>52</v>
      </c>
      <c r="Q27">
        <f t="shared" si="6"/>
        <v>53.777777777777779</v>
      </c>
      <c r="R27">
        <f t="shared" si="7"/>
        <v>5.0194067821251984</v>
      </c>
      <c r="S27">
        <f t="shared" si="8"/>
        <v>2.5097033910625992</v>
      </c>
    </row>
    <row r="28" spans="2:19" x14ac:dyDescent="0.25">
      <c r="B28">
        <v>69</v>
      </c>
      <c r="C28">
        <v>63</v>
      </c>
      <c r="D28">
        <v>65</v>
      </c>
      <c r="E28">
        <v>59</v>
      </c>
      <c r="F28">
        <v>65</v>
      </c>
      <c r="G28">
        <v>65</v>
      </c>
      <c r="H28">
        <v>70</v>
      </c>
      <c r="I28">
        <v>59</v>
      </c>
      <c r="J28">
        <v>64</v>
      </c>
      <c r="Q28">
        <f t="shared" si="6"/>
        <v>64.333333333333329</v>
      </c>
      <c r="R28">
        <f t="shared" si="7"/>
        <v>3.7749172176353749</v>
      </c>
      <c r="S28">
        <f t="shared" si="8"/>
        <v>1.8874586088176875</v>
      </c>
    </row>
    <row r="29" spans="2:19" x14ac:dyDescent="0.25">
      <c r="B29">
        <v>71</v>
      </c>
      <c r="C29">
        <v>77</v>
      </c>
      <c r="D29">
        <v>74</v>
      </c>
      <c r="E29">
        <v>72</v>
      </c>
      <c r="F29">
        <v>76</v>
      </c>
      <c r="G29">
        <v>71</v>
      </c>
      <c r="H29">
        <v>79</v>
      </c>
      <c r="I29">
        <v>65</v>
      </c>
      <c r="J29">
        <v>71</v>
      </c>
      <c r="Q29">
        <f t="shared" si="6"/>
        <v>72.888888888888886</v>
      </c>
      <c r="R29">
        <f t="shared" si="7"/>
        <v>4.166666666666667</v>
      </c>
      <c r="S29">
        <f t="shared" si="8"/>
        <v>2.0833333333333335</v>
      </c>
    </row>
    <row r="30" spans="2:19" x14ac:dyDescent="0.25">
      <c r="B30">
        <v>74</v>
      </c>
      <c r="C30">
        <v>82</v>
      </c>
      <c r="D30">
        <v>81</v>
      </c>
      <c r="E30">
        <v>77</v>
      </c>
      <c r="F30">
        <v>79</v>
      </c>
      <c r="G30">
        <v>79</v>
      </c>
      <c r="H30">
        <v>83</v>
      </c>
      <c r="I30">
        <v>73</v>
      </c>
      <c r="J30">
        <v>77</v>
      </c>
      <c r="Q30">
        <f t="shared" si="6"/>
        <v>78.333333333333329</v>
      </c>
      <c r="R30">
        <f t="shared" si="7"/>
        <v>3.427827300200522</v>
      </c>
      <c r="S30">
        <f t="shared" si="8"/>
        <v>1.713913650100261</v>
      </c>
    </row>
    <row r="31" spans="2:19" x14ac:dyDescent="0.25">
      <c r="B31">
        <v>75</v>
      </c>
      <c r="C31">
        <v>89</v>
      </c>
      <c r="D31">
        <v>86</v>
      </c>
      <c r="E31">
        <v>78</v>
      </c>
      <c r="F31">
        <v>83</v>
      </c>
      <c r="G31">
        <v>86</v>
      </c>
      <c r="H31">
        <v>88</v>
      </c>
      <c r="I31">
        <v>81</v>
      </c>
      <c r="J31">
        <v>84</v>
      </c>
      <c r="Q31">
        <f t="shared" si="6"/>
        <v>83.333333333333329</v>
      </c>
      <c r="R31">
        <f t="shared" si="7"/>
        <v>4.6368092477478529</v>
      </c>
      <c r="S31">
        <f t="shared" si="8"/>
        <v>2.3184046238739264</v>
      </c>
    </row>
    <row r="32" spans="2:19" x14ac:dyDescent="0.25">
      <c r="B32">
        <v>76</v>
      </c>
      <c r="C32">
        <v>92</v>
      </c>
      <c r="D32">
        <v>88</v>
      </c>
      <c r="E32">
        <v>78</v>
      </c>
      <c r="F32">
        <v>89</v>
      </c>
      <c r="G32">
        <v>92</v>
      </c>
      <c r="H32">
        <v>89</v>
      </c>
      <c r="I32">
        <v>84</v>
      </c>
      <c r="J32">
        <v>88</v>
      </c>
      <c r="Q32">
        <f t="shared" si="6"/>
        <v>86.222222222222229</v>
      </c>
      <c r="R32">
        <f t="shared" si="7"/>
        <v>5.7614620058145345</v>
      </c>
      <c r="S32">
        <f t="shared" si="8"/>
        <v>2.8807310029072672</v>
      </c>
    </row>
    <row r="33" spans="2:19" x14ac:dyDescent="0.25">
      <c r="B33">
        <v>77</v>
      </c>
      <c r="C33">
        <v>94</v>
      </c>
      <c r="D33">
        <v>89</v>
      </c>
      <c r="E33">
        <v>79</v>
      </c>
      <c r="F33">
        <v>91</v>
      </c>
      <c r="G33">
        <v>94</v>
      </c>
      <c r="H33">
        <v>91</v>
      </c>
      <c r="I33">
        <v>87</v>
      </c>
      <c r="J33">
        <v>89</v>
      </c>
      <c r="Q33">
        <f t="shared" si="6"/>
        <v>87.888888888888886</v>
      </c>
      <c r="R33">
        <f t="shared" si="7"/>
        <v>6.0713352000289946</v>
      </c>
      <c r="S33">
        <f t="shared" si="8"/>
        <v>3.0356676000144973</v>
      </c>
    </row>
    <row r="34" spans="2:19" x14ac:dyDescent="0.25">
      <c r="B34">
        <v>77</v>
      </c>
      <c r="C34">
        <v>97</v>
      </c>
      <c r="D34">
        <v>91</v>
      </c>
      <c r="E34">
        <v>80</v>
      </c>
      <c r="F34">
        <v>92</v>
      </c>
      <c r="G34">
        <v>94</v>
      </c>
      <c r="H34">
        <v>93</v>
      </c>
      <c r="I34">
        <v>89</v>
      </c>
      <c r="J34">
        <v>93</v>
      </c>
      <c r="Q34">
        <f t="shared" si="6"/>
        <v>89.555555555555557</v>
      </c>
      <c r="R34">
        <f t="shared" si="7"/>
        <v>6.6729137397225342</v>
      </c>
      <c r="S34">
        <f t="shared" si="8"/>
        <v>3.3364568698612671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O25" sqref="O25"/>
    </sheetView>
  </sheetViews>
  <sheetFormatPr defaultRowHeight="15" x14ac:dyDescent="0.25"/>
  <sheetData>
    <row r="1" spans="1:19" x14ac:dyDescent="0.25">
      <c r="A1" t="s">
        <v>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25">
      <c r="A2" t="s">
        <v>13</v>
      </c>
      <c r="B2">
        <v>1</v>
      </c>
      <c r="C2">
        <v>3</v>
      </c>
      <c r="D2">
        <v>1</v>
      </c>
      <c r="E2">
        <v>1</v>
      </c>
      <c r="F2">
        <v>2</v>
      </c>
      <c r="G2">
        <v>1</v>
      </c>
      <c r="H2">
        <v>1</v>
      </c>
      <c r="I2">
        <v>1</v>
      </c>
      <c r="J2">
        <v>1</v>
      </c>
      <c r="K2">
        <v>2</v>
      </c>
      <c r="L2">
        <v>6</v>
      </c>
      <c r="M2">
        <v>1</v>
      </c>
      <c r="N2">
        <v>2</v>
      </c>
      <c r="O2">
        <v>3</v>
      </c>
      <c r="P2">
        <v>1</v>
      </c>
      <c r="Q2">
        <f>AVERAGE(B2:P2)</f>
        <v>1.8</v>
      </c>
      <c r="R2">
        <f>_xlfn.STDEV.S(B2:P2)</f>
        <v>1.3732131246511903</v>
      </c>
      <c r="S2">
        <f>R2/2</f>
        <v>0.68660656232559514</v>
      </c>
    </row>
    <row r="3" spans="1:19" x14ac:dyDescent="0.25">
      <c r="A3" t="s">
        <v>14</v>
      </c>
      <c r="B3">
        <v>1</v>
      </c>
      <c r="C3">
        <v>4</v>
      </c>
      <c r="D3">
        <v>3</v>
      </c>
      <c r="E3">
        <v>1</v>
      </c>
      <c r="F3">
        <v>2</v>
      </c>
      <c r="G3">
        <v>1</v>
      </c>
      <c r="H3">
        <v>1</v>
      </c>
      <c r="I3">
        <v>1</v>
      </c>
      <c r="J3">
        <v>1</v>
      </c>
      <c r="K3">
        <v>8</v>
      </c>
      <c r="L3">
        <v>14</v>
      </c>
      <c r="M3">
        <v>1</v>
      </c>
      <c r="N3">
        <v>2</v>
      </c>
      <c r="O3">
        <v>7</v>
      </c>
      <c r="P3">
        <v>3</v>
      </c>
      <c r="Q3">
        <f t="shared" ref="Q3:Q11" si="0">AVERAGE(B3:P3)</f>
        <v>3.3333333333333335</v>
      </c>
      <c r="R3">
        <f t="shared" ref="R3:R11" si="1">_xlfn.STDEV.S(B3:P3)</f>
        <v>3.6968455021364726</v>
      </c>
      <c r="S3">
        <f t="shared" ref="S3:S11" si="2">R3/2</f>
        <v>1.8484227510682363</v>
      </c>
    </row>
    <row r="4" spans="1:19" x14ac:dyDescent="0.25">
      <c r="A4" t="s">
        <v>15</v>
      </c>
      <c r="B4">
        <v>2</v>
      </c>
      <c r="C4">
        <v>7</v>
      </c>
      <c r="D4">
        <v>5</v>
      </c>
      <c r="E4">
        <v>1</v>
      </c>
      <c r="F4">
        <v>5</v>
      </c>
      <c r="G4">
        <v>1</v>
      </c>
      <c r="H4">
        <v>1</v>
      </c>
      <c r="I4">
        <v>1</v>
      </c>
      <c r="J4">
        <v>1</v>
      </c>
      <c r="K4">
        <v>11</v>
      </c>
      <c r="L4">
        <v>22</v>
      </c>
      <c r="M4">
        <v>2</v>
      </c>
      <c r="N4">
        <v>3</v>
      </c>
      <c r="O4">
        <v>14</v>
      </c>
      <c r="P4">
        <v>4</v>
      </c>
      <c r="Q4">
        <f t="shared" si="0"/>
        <v>5.333333333333333</v>
      </c>
      <c r="R4">
        <f t="shared" si="1"/>
        <v>6.0434931557675755</v>
      </c>
      <c r="S4">
        <f t="shared" si="2"/>
        <v>3.0217465778837878</v>
      </c>
    </row>
    <row r="5" spans="1:19" x14ac:dyDescent="0.25">
      <c r="A5" t="s">
        <v>16</v>
      </c>
      <c r="B5">
        <v>3</v>
      </c>
      <c r="C5">
        <v>10</v>
      </c>
      <c r="D5">
        <v>7</v>
      </c>
      <c r="E5">
        <v>1</v>
      </c>
      <c r="F5">
        <v>11</v>
      </c>
      <c r="G5">
        <v>1</v>
      </c>
      <c r="H5">
        <v>1</v>
      </c>
      <c r="I5">
        <v>1</v>
      </c>
      <c r="J5">
        <v>1</v>
      </c>
      <c r="K5">
        <v>12</v>
      </c>
      <c r="L5">
        <v>28</v>
      </c>
      <c r="M5">
        <v>3</v>
      </c>
      <c r="N5">
        <v>3</v>
      </c>
      <c r="O5">
        <v>17</v>
      </c>
      <c r="P5">
        <v>4</v>
      </c>
      <c r="Q5">
        <f t="shared" si="0"/>
        <v>6.8666666666666663</v>
      </c>
      <c r="R5">
        <f t="shared" si="1"/>
        <v>7.6892008377860392</v>
      </c>
      <c r="S5">
        <f t="shared" si="2"/>
        <v>3.8446004188930196</v>
      </c>
    </row>
    <row r="6" spans="1:19" x14ac:dyDescent="0.25">
      <c r="A6" t="s">
        <v>17</v>
      </c>
      <c r="B6">
        <v>3</v>
      </c>
      <c r="C6">
        <v>15</v>
      </c>
      <c r="D6">
        <v>10</v>
      </c>
      <c r="E6">
        <v>1</v>
      </c>
      <c r="F6">
        <v>12</v>
      </c>
      <c r="G6">
        <v>1</v>
      </c>
      <c r="H6">
        <v>1</v>
      </c>
      <c r="I6">
        <v>1</v>
      </c>
      <c r="J6">
        <v>1</v>
      </c>
      <c r="K6">
        <v>13</v>
      </c>
      <c r="L6">
        <v>28</v>
      </c>
      <c r="M6">
        <v>5</v>
      </c>
      <c r="N6">
        <v>3</v>
      </c>
      <c r="O6">
        <v>17</v>
      </c>
      <c r="P6">
        <v>7</v>
      </c>
      <c r="Q6">
        <f t="shared" si="0"/>
        <v>7.8666666666666663</v>
      </c>
      <c r="R6">
        <f t="shared" si="1"/>
        <v>7.9270483307530828</v>
      </c>
      <c r="S6">
        <f t="shared" si="2"/>
        <v>3.9635241653765414</v>
      </c>
    </row>
    <row r="7" spans="1:19" x14ac:dyDescent="0.25">
      <c r="A7" t="s">
        <v>18</v>
      </c>
      <c r="B7">
        <v>3</v>
      </c>
      <c r="C7">
        <v>16</v>
      </c>
      <c r="D7">
        <v>13</v>
      </c>
      <c r="E7">
        <v>1</v>
      </c>
      <c r="F7">
        <v>16</v>
      </c>
      <c r="G7">
        <v>1</v>
      </c>
      <c r="H7">
        <v>1</v>
      </c>
      <c r="I7">
        <v>1</v>
      </c>
      <c r="J7">
        <v>1</v>
      </c>
      <c r="K7">
        <v>16</v>
      </c>
      <c r="L7">
        <v>29</v>
      </c>
      <c r="M7">
        <v>7</v>
      </c>
      <c r="N7">
        <v>4</v>
      </c>
      <c r="O7">
        <v>17</v>
      </c>
      <c r="P7">
        <v>10</v>
      </c>
      <c r="Q7">
        <f t="shared" si="0"/>
        <v>9.0666666666666664</v>
      </c>
      <c r="R7">
        <f t="shared" si="1"/>
        <v>8.5060202769791786</v>
      </c>
      <c r="S7">
        <f t="shared" si="2"/>
        <v>4.2530101384895893</v>
      </c>
    </row>
    <row r="8" spans="1:19" x14ac:dyDescent="0.25">
      <c r="A8" t="s">
        <v>19</v>
      </c>
      <c r="B8">
        <v>4</v>
      </c>
      <c r="C8">
        <v>16</v>
      </c>
      <c r="D8">
        <v>17</v>
      </c>
      <c r="E8">
        <v>1</v>
      </c>
      <c r="F8">
        <v>19</v>
      </c>
      <c r="G8">
        <v>1</v>
      </c>
      <c r="H8">
        <v>1</v>
      </c>
      <c r="I8">
        <v>1</v>
      </c>
      <c r="J8">
        <v>1</v>
      </c>
      <c r="K8">
        <v>17</v>
      </c>
      <c r="L8">
        <v>29</v>
      </c>
      <c r="M8">
        <v>8</v>
      </c>
      <c r="N8">
        <v>9</v>
      </c>
      <c r="O8">
        <v>18</v>
      </c>
      <c r="P8">
        <v>13</v>
      </c>
      <c r="Q8">
        <f t="shared" si="0"/>
        <v>10.333333333333334</v>
      </c>
      <c r="R8">
        <f t="shared" si="1"/>
        <v>8.8371510168853682</v>
      </c>
      <c r="S8">
        <f t="shared" si="2"/>
        <v>4.4185755084426841</v>
      </c>
    </row>
    <row r="9" spans="1:19" x14ac:dyDescent="0.25">
      <c r="A9" t="s">
        <v>20</v>
      </c>
      <c r="B9">
        <v>4</v>
      </c>
      <c r="C9">
        <v>16</v>
      </c>
      <c r="D9">
        <v>17</v>
      </c>
      <c r="E9">
        <v>1</v>
      </c>
      <c r="F9">
        <v>19</v>
      </c>
      <c r="G9">
        <v>1</v>
      </c>
      <c r="H9">
        <v>1</v>
      </c>
      <c r="I9">
        <v>1</v>
      </c>
      <c r="J9">
        <v>1</v>
      </c>
      <c r="K9">
        <v>18</v>
      </c>
      <c r="L9">
        <v>29</v>
      </c>
      <c r="M9">
        <v>9</v>
      </c>
      <c r="N9">
        <v>10</v>
      </c>
      <c r="O9">
        <v>18</v>
      </c>
      <c r="P9">
        <v>13</v>
      </c>
      <c r="Q9">
        <f t="shared" si="0"/>
        <v>10.533333333333333</v>
      </c>
      <c r="R9">
        <f t="shared" si="1"/>
        <v>8.871033654272658</v>
      </c>
      <c r="S9">
        <f t="shared" si="2"/>
        <v>4.435516827136329</v>
      </c>
    </row>
    <row r="10" spans="1:19" x14ac:dyDescent="0.25">
      <c r="A10" t="s">
        <v>21</v>
      </c>
      <c r="B10">
        <v>5</v>
      </c>
      <c r="C10">
        <v>16</v>
      </c>
      <c r="D10">
        <v>19</v>
      </c>
      <c r="E10">
        <v>1</v>
      </c>
      <c r="F10">
        <v>20</v>
      </c>
      <c r="G10">
        <v>1</v>
      </c>
      <c r="H10">
        <v>1</v>
      </c>
      <c r="I10">
        <v>1</v>
      </c>
      <c r="J10">
        <v>1</v>
      </c>
      <c r="K10">
        <v>21</v>
      </c>
      <c r="L10">
        <v>29</v>
      </c>
      <c r="M10">
        <v>9</v>
      </c>
      <c r="N10">
        <v>10</v>
      </c>
      <c r="O10">
        <v>18</v>
      </c>
      <c r="P10">
        <v>14</v>
      </c>
      <c r="Q10">
        <f t="shared" si="0"/>
        <v>11.066666666666666</v>
      </c>
      <c r="R10">
        <f t="shared" si="1"/>
        <v>9.230900487467288</v>
      </c>
      <c r="S10">
        <f t="shared" si="2"/>
        <v>4.615450243733644</v>
      </c>
    </row>
    <row r="11" spans="1:19" x14ac:dyDescent="0.25">
      <c r="A11" t="s">
        <v>22</v>
      </c>
      <c r="B11">
        <v>5</v>
      </c>
      <c r="C11">
        <v>16</v>
      </c>
      <c r="D11">
        <v>20</v>
      </c>
      <c r="E11">
        <v>1</v>
      </c>
      <c r="F11">
        <v>20</v>
      </c>
      <c r="G11">
        <v>1</v>
      </c>
      <c r="H11">
        <v>1</v>
      </c>
      <c r="I11">
        <v>1</v>
      </c>
      <c r="J11">
        <v>1</v>
      </c>
      <c r="K11">
        <v>23</v>
      </c>
      <c r="L11">
        <v>29</v>
      </c>
      <c r="M11">
        <v>9</v>
      </c>
      <c r="N11">
        <v>11</v>
      </c>
      <c r="O11">
        <v>18</v>
      </c>
      <c r="P11">
        <v>14</v>
      </c>
      <c r="Q11">
        <f t="shared" si="0"/>
        <v>11.333333333333334</v>
      </c>
      <c r="R11">
        <f t="shared" si="1"/>
        <v>9.4541500083800436</v>
      </c>
      <c r="S11">
        <f t="shared" si="2"/>
        <v>4.7270750041900218</v>
      </c>
    </row>
    <row r="13" spans="1:19" x14ac:dyDescent="0.25">
      <c r="A13" t="s">
        <v>30</v>
      </c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  <c r="K13" t="s">
        <v>9</v>
      </c>
      <c r="L13" t="s">
        <v>10</v>
      </c>
      <c r="M13" t="s">
        <v>11</v>
      </c>
      <c r="N13" t="s">
        <v>12</v>
      </c>
      <c r="O13" t="s">
        <v>23</v>
      </c>
      <c r="P13" t="s">
        <v>24</v>
      </c>
      <c r="Q13" t="s">
        <v>25</v>
      </c>
      <c r="R13" t="s">
        <v>26</v>
      </c>
      <c r="S13" t="s">
        <v>27</v>
      </c>
    </row>
    <row r="14" spans="1:19" x14ac:dyDescent="0.25">
      <c r="A14" t="s">
        <v>13</v>
      </c>
      <c r="B14">
        <v>5</v>
      </c>
      <c r="C14">
        <v>0</v>
      </c>
      <c r="D14">
        <v>1</v>
      </c>
      <c r="E14">
        <v>0</v>
      </c>
      <c r="F14">
        <v>4</v>
      </c>
      <c r="G14">
        <v>1</v>
      </c>
      <c r="H14">
        <v>1</v>
      </c>
      <c r="I14">
        <v>1</v>
      </c>
      <c r="J14">
        <v>0</v>
      </c>
      <c r="K14">
        <v>2</v>
      </c>
      <c r="L14">
        <v>3</v>
      </c>
      <c r="M14">
        <v>1</v>
      </c>
      <c r="N14">
        <v>10</v>
      </c>
      <c r="O14">
        <v>2</v>
      </c>
      <c r="P14">
        <v>3</v>
      </c>
      <c r="Q14">
        <f>AVERAGE(B14:P14)</f>
        <v>2.2666666666666666</v>
      </c>
      <c r="R14">
        <f>_xlfn.STDEV.S(B14:P14)</f>
        <v>2.6040261866871424</v>
      </c>
      <c r="S14">
        <f>R14/2</f>
        <v>1.3020130933435712</v>
      </c>
    </row>
    <row r="15" spans="1:19" x14ac:dyDescent="0.25">
      <c r="A15" t="s">
        <v>14</v>
      </c>
      <c r="B15">
        <v>10</v>
      </c>
      <c r="C15">
        <v>0</v>
      </c>
      <c r="D15">
        <v>9</v>
      </c>
      <c r="E15">
        <v>1</v>
      </c>
      <c r="F15">
        <v>5</v>
      </c>
      <c r="G15">
        <v>1</v>
      </c>
      <c r="H15">
        <v>3</v>
      </c>
      <c r="I15">
        <v>21</v>
      </c>
      <c r="J15">
        <v>3</v>
      </c>
      <c r="K15">
        <v>2</v>
      </c>
      <c r="L15">
        <v>7</v>
      </c>
      <c r="M15">
        <v>15</v>
      </c>
      <c r="N15">
        <v>23</v>
      </c>
      <c r="O15">
        <v>2</v>
      </c>
      <c r="P15">
        <v>4</v>
      </c>
      <c r="Q15">
        <f t="shared" ref="Q15:Q23" si="3">AVERAGE(B15:P15)</f>
        <v>7.0666666666666664</v>
      </c>
      <c r="R15">
        <f t="shared" ref="R15:R23" si="4">_xlfn.STDEV.S(B15:P15)</f>
        <v>7.2944858495663567</v>
      </c>
      <c r="S15">
        <f t="shared" ref="S15:S23" si="5">R15/2</f>
        <v>3.6472429247831784</v>
      </c>
    </row>
    <row r="16" spans="1:19" x14ac:dyDescent="0.25">
      <c r="A16" t="s">
        <v>15</v>
      </c>
      <c r="B16">
        <v>31</v>
      </c>
      <c r="C16">
        <v>0</v>
      </c>
      <c r="D16">
        <v>11</v>
      </c>
      <c r="E16">
        <v>17</v>
      </c>
      <c r="F16">
        <v>13</v>
      </c>
      <c r="G16">
        <v>1</v>
      </c>
      <c r="H16">
        <v>10</v>
      </c>
      <c r="I16">
        <v>41</v>
      </c>
      <c r="J16">
        <v>5</v>
      </c>
      <c r="K16">
        <v>3</v>
      </c>
      <c r="L16">
        <v>30</v>
      </c>
      <c r="M16">
        <v>37</v>
      </c>
      <c r="N16">
        <v>32</v>
      </c>
      <c r="O16">
        <v>2</v>
      </c>
      <c r="P16">
        <v>5</v>
      </c>
      <c r="Q16">
        <f t="shared" si="3"/>
        <v>15.866666666666667</v>
      </c>
      <c r="R16">
        <f t="shared" si="4"/>
        <v>14.396758894510482</v>
      </c>
      <c r="S16">
        <f t="shared" si="5"/>
        <v>7.1983794472552409</v>
      </c>
    </row>
    <row r="17" spans="1:19" x14ac:dyDescent="0.25">
      <c r="A17" t="s">
        <v>16</v>
      </c>
      <c r="B17">
        <v>41</v>
      </c>
      <c r="C17">
        <v>9</v>
      </c>
      <c r="D17">
        <v>19</v>
      </c>
      <c r="E17">
        <v>20</v>
      </c>
      <c r="F17">
        <v>33</v>
      </c>
      <c r="G17">
        <v>6</v>
      </c>
      <c r="H17">
        <v>31</v>
      </c>
      <c r="I17">
        <v>48</v>
      </c>
      <c r="J17">
        <v>30</v>
      </c>
      <c r="K17">
        <v>23</v>
      </c>
      <c r="L17">
        <v>35</v>
      </c>
      <c r="M17">
        <v>51</v>
      </c>
      <c r="N17">
        <v>38</v>
      </c>
      <c r="O17">
        <v>2</v>
      </c>
      <c r="P17">
        <v>5</v>
      </c>
      <c r="Q17">
        <f t="shared" si="3"/>
        <v>26.066666666666666</v>
      </c>
      <c r="R17">
        <f t="shared" si="4"/>
        <v>15.695616615870206</v>
      </c>
      <c r="S17">
        <f t="shared" si="5"/>
        <v>7.8478083079351029</v>
      </c>
    </row>
    <row r="18" spans="1:19" x14ac:dyDescent="0.25">
      <c r="A18" t="s">
        <v>17</v>
      </c>
      <c r="B18">
        <v>45</v>
      </c>
      <c r="C18">
        <v>26</v>
      </c>
      <c r="D18">
        <v>21</v>
      </c>
      <c r="E18">
        <v>22</v>
      </c>
      <c r="F18">
        <v>42</v>
      </c>
      <c r="G18">
        <v>7</v>
      </c>
      <c r="H18">
        <v>41</v>
      </c>
      <c r="I18">
        <v>56</v>
      </c>
      <c r="J18">
        <v>47</v>
      </c>
      <c r="K18">
        <v>29</v>
      </c>
      <c r="L18">
        <v>44</v>
      </c>
      <c r="M18">
        <v>58</v>
      </c>
      <c r="N18">
        <v>48</v>
      </c>
      <c r="O18">
        <v>2</v>
      </c>
      <c r="P18">
        <v>5</v>
      </c>
      <c r="Q18">
        <f t="shared" si="3"/>
        <v>32.866666666666667</v>
      </c>
      <c r="R18">
        <f t="shared" si="4"/>
        <v>18.392027258208017</v>
      </c>
      <c r="S18">
        <f t="shared" si="5"/>
        <v>9.1960136291040087</v>
      </c>
    </row>
    <row r="19" spans="1:19" x14ac:dyDescent="0.25">
      <c r="A19" t="s">
        <v>18</v>
      </c>
      <c r="B19">
        <v>52</v>
      </c>
      <c r="C19">
        <v>38</v>
      </c>
      <c r="D19">
        <v>21</v>
      </c>
      <c r="E19">
        <v>31</v>
      </c>
      <c r="F19">
        <v>47</v>
      </c>
      <c r="G19">
        <v>19</v>
      </c>
      <c r="H19">
        <v>42</v>
      </c>
      <c r="I19">
        <v>58</v>
      </c>
      <c r="J19">
        <v>51</v>
      </c>
      <c r="K19">
        <v>44</v>
      </c>
      <c r="L19">
        <v>47</v>
      </c>
      <c r="M19">
        <v>61</v>
      </c>
      <c r="N19">
        <v>56</v>
      </c>
      <c r="O19">
        <v>2</v>
      </c>
      <c r="P19">
        <v>5</v>
      </c>
      <c r="Q19">
        <f t="shared" si="3"/>
        <v>38.266666666666666</v>
      </c>
      <c r="R19">
        <f t="shared" si="4"/>
        <v>18.736773112429653</v>
      </c>
      <c r="S19">
        <f t="shared" si="5"/>
        <v>9.3683865562148263</v>
      </c>
    </row>
    <row r="20" spans="1:19" x14ac:dyDescent="0.25">
      <c r="A20" t="s">
        <v>19</v>
      </c>
      <c r="B20">
        <v>53</v>
      </c>
      <c r="C20">
        <v>49</v>
      </c>
      <c r="D20">
        <v>22</v>
      </c>
      <c r="E20">
        <v>36</v>
      </c>
      <c r="F20">
        <v>49</v>
      </c>
      <c r="G20">
        <v>25</v>
      </c>
      <c r="H20">
        <v>44</v>
      </c>
      <c r="I20">
        <v>60</v>
      </c>
      <c r="J20">
        <v>54</v>
      </c>
      <c r="K20">
        <v>45</v>
      </c>
      <c r="L20">
        <v>48</v>
      </c>
      <c r="M20">
        <v>62</v>
      </c>
      <c r="N20">
        <v>59</v>
      </c>
      <c r="O20">
        <v>2</v>
      </c>
      <c r="P20">
        <v>5</v>
      </c>
      <c r="Q20">
        <f t="shared" si="3"/>
        <v>40.866666666666667</v>
      </c>
      <c r="R20">
        <f t="shared" si="4"/>
        <v>19.08577131442863</v>
      </c>
      <c r="S20">
        <f t="shared" si="5"/>
        <v>9.542885657214315</v>
      </c>
    </row>
    <row r="21" spans="1:19" x14ac:dyDescent="0.25">
      <c r="A21" t="s">
        <v>20</v>
      </c>
      <c r="B21">
        <v>54</v>
      </c>
      <c r="C21">
        <v>50</v>
      </c>
      <c r="D21">
        <v>22</v>
      </c>
      <c r="E21">
        <v>38</v>
      </c>
      <c r="F21">
        <v>49</v>
      </c>
      <c r="G21">
        <v>26</v>
      </c>
      <c r="H21">
        <v>49</v>
      </c>
      <c r="I21">
        <v>60</v>
      </c>
      <c r="J21">
        <v>57</v>
      </c>
      <c r="K21">
        <v>50</v>
      </c>
      <c r="L21">
        <v>48</v>
      </c>
      <c r="M21">
        <v>62</v>
      </c>
      <c r="N21">
        <v>61</v>
      </c>
      <c r="O21">
        <v>2</v>
      </c>
      <c r="P21">
        <v>5</v>
      </c>
      <c r="Q21">
        <f t="shared" si="3"/>
        <v>42.2</v>
      </c>
      <c r="R21">
        <f t="shared" si="4"/>
        <v>19.560163598497844</v>
      </c>
      <c r="S21">
        <f t="shared" si="5"/>
        <v>9.7800817992489222</v>
      </c>
    </row>
    <row r="22" spans="1:19" x14ac:dyDescent="0.25">
      <c r="A22" t="s">
        <v>21</v>
      </c>
      <c r="B22">
        <v>55</v>
      </c>
      <c r="C22">
        <v>53</v>
      </c>
      <c r="D22">
        <v>27</v>
      </c>
      <c r="E22">
        <v>39</v>
      </c>
      <c r="F22">
        <v>50</v>
      </c>
      <c r="G22">
        <v>28</v>
      </c>
      <c r="H22">
        <v>57</v>
      </c>
      <c r="I22">
        <v>60</v>
      </c>
      <c r="J22">
        <v>57</v>
      </c>
      <c r="K22">
        <v>52</v>
      </c>
      <c r="L22">
        <v>49</v>
      </c>
      <c r="M22">
        <v>62</v>
      </c>
      <c r="N22">
        <v>61</v>
      </c>
      <c r="O22">
        <v>2</v>
      </c>
      <c r="P22">
        <v>5</v>
      </c>
      <c r="Q22">
        <f t="shared" si="3"/>
        <v>43.8</v>
      </c>
      <c r="R22">
        <f t="shared" si="4"/>
        <v>19.618504384527238</v>
      </c>
      <c r="S22">
        <f t="shared" si="5"/>
        <v>9.8092521922636191</v>
      </c>
    </row>
    <row r="23" spans="1:19" x14ac:dyDescent="0.25">
      <c r="A23" t="s">
        <v>22</v>
      </c>
      <c r="B23">
        <v>55</v>
      </c>
      <c r="C23">
        <v>54</v>
      </c>
      <c r="D23">
        <v>36</v>
      </c>
      <c r="E23">
        <v>43</v>
      </c>
      <c r="F23">
        <v>50</v>
      </c>
      <c r="G23">
        <v>32</v>
      </c>
      <c r="H23">
        <v>58</v>
      </c>
      <c r="I23">
        <v>60</v>
      </c>
      <c r="J23">
        <v>57</v>
      </c>
      <c r="K23">
        <v>52</v>
      </c>
      <c r="L23">
        <v>49</v>
      </c>
      <c r="M23">
        <v>62</v>
      </c>
      <c r="N23">
        <v>61</v>
      </c>
      <c r="O23">
        <v>2</v>
      </c>
      <c r="P23">
        <v>5</v>
      </c>
      <c r="Q23">
        <f t="shared" si="3"/>
        <v>45.06666666666667</v>
      </c>
      <c r="R23">
        <f t="shared" si="4"/>
        <v>19.005512984645375</v>
      </c>
      <c r="S23">
        <f t="shared" si="5"/>
        <v>9.5027564923226873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Scenario1</vt:lpstr>
      <vt:lpstr>Scenario2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 Oz</dc:creator>
  <cp:lastModifiedBy>Talha Oz</cp:lastModifiedBy>
  <dcterms:created xsi:type="dcterms:W3CDTF">2014-12-09T19:07:59Z</dcterms:created>
  <dcterms:modified xsi:type="dcterms:W3CDTF">2014-12-09T21:02:26Z</dcterms:modified>
</cp:coreProperties>
</file>