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uIC\Chart\"/>
    </mc:Choice>
  </mc:AlternateContent>
  <xr:revisionPtr revIDLastSave="0" documentId="13_ncr:1_{AF412285-D87F-44DE-93CA-C22EC6CD08A1}" xr6:coauthVersionLast="36" xr6:coauthVersionMax="36" xr10:uidLastSave="{00000000-0000-0000-0000-000000000000}"/>
  <bookViews>
    <workbookView xWindow="0" yWindow="0" windowWidth="19440" windowHeight="122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  <c r="U4" i="1"/>
  <c r="U5" i="1"/>
  <c r="U6" i="1"/>
  <c r="U7" i="1"/>
  <c r="U8" i="1"/>
  <c r="U9" i="1"/>
  <c r="U10" i="1"/>
  <c r="U3" i="1"/>
  <c r="T4" i="1"/>
  <c r="T5" i="1"/>
  <c r="T6" i="1"/>
  <c r="T7" i="1"/>
  <c r="T8" i="1"/>
  <c r="T9" i="1"/>
  <c r="T10" i="1"/>
  <c r="T3" i="1"/>
  <c r="K4" i="1"/>
  <c r="K5" i="1"/>
  <c r="K6" i="1"/>
  <c r="K7" i="1"/>
  <c r="K8" i="1"/>
  <c r="K9" i="1"/>
  <c r="K10" i="1"/>
  <c r="G4" i="1"/>
  <c r="G5" i="1"/>
  <c r="G6" i="1"/>
  <c r="G7" i="1"/>
  <c r="G8" i="1"/>
  <c r="G9" i="1"/>
  <c r="G10" i="1"/>
  <c r="K3" i="1"/>
  <c r="G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<sst xmlns="http://schemas.openxmlformats.org/spreadsheetml/2006/main" count="23" uniqueCount="20">
  <si>
    <t>Pressure</t>
  </si>
  <si>
    <t>\</t>
  </si>
  <si>
    <t>pulse  time</t>
  </si>
  <si>
    <t>Single down</t>
  </si>
  <si>
    <t>Single up</t>
  </si>
  <si>
    <t>us\mBar</t>
  </si>
  <si>
    <t>single satellite down</t>
  </si>
  <si>
    <t>Single Satellite up</t>
  </si>
  <si>
    <t>Speed</t>
  </si>
  <si>
    <t>Volume</t>
  </si>
  <si>
    <t>Diameter1</t>
  </si>
  <si>
    <t>Diameter2</t>
  </si>
  <si>
    <t>y1</t>
  </si>
  <si>
    <t>t1</t>
  </si>
  <si>
    <t>y2</t>
  </si>
  <si>
    <t>t2</t>
  </si>
  <si>
    <t>3mm</t>
  </si>
  <si>
    <t>average</t>
  </si>
  <si>
    <t>chaos( 3 droplets or more)</t>
  </si>
  <si>
    <t>Not usable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</si>
</sst>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vertical="top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Nozzle Pressure vs Nozzle Open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Excessive Satellite Occurance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1350</c:v>
                </c:pt>
                <c:pt idx="1">
                  <c:v>1050</c:v>
                </c:pt>
                <c:pt idx="2">
                  <c:v>950</c:v>
                </c:pt>
                <c:pt idx="3">
                  <c:v>875</c:v>
                </c:pt>
                <c:pt idx="4">
                  <c:v>775</c:v>
                </c:pt>
                <c:pt idx="5">
                  <c:v>675</c:v>
                </c:pt>
                <c:pt idx="6">
                  <c:v>625</c:v>
                </c:pt>
                <c:pt idx="7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1-4C23-9B5B-70D72CAED019}"/>
            </c:ext>
          </c:extLst>
        </c:ser>
        <c:ser>
          <c:idx val="1"/>
          <c:order val="1"/>
          <c:tx>
            <c:v>Single Satellite Occurance Pressure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835</c:v>
                </c:pt>
                <c:pt idx="1">
                  <c:v>795</c:v>
                </c:pt>
                <c:pt idx="2">
                  <c:v>695</c:v>
                </c:pt>
                <c:pt idx="3">
                  <c:v>625</c:v>
                </c:pt>
                <c:pt idx="4">
                  <c:v>575</c:v>
                </c:pt>
                <c:pt idx="5">
                  <c:v>525</c:v>
                </c:pt>
                <c:pt idx="6">
                  <c:v>465</c:v>
                </c:pt>
                <c:pt idx="7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1-4C23-9B5B-70D72CAED019}"/>
            </c:ext>
          </c:extLst>
        </c:ser>
        <c:ser>
          <c:idx val="3"/>
          <c:order val="2"/>
          <c:tx>
            <c:v>Optimum Pressure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Sheet1!$I$3:$I$10</c:f>
              <c:numCache>
                <c:formatCode>General</c:formatCode>
                <c:ptCount val="8"/>
                <c:pt idx="0">
                  <c:v>785</c:v>
                </c:pt>
                <c:pt idx="1">
                  <c:v>730</c:v>
                </c:pt>
                <c:pt idx="2">
                  <c:v>635</c:v>
                </c:pt>
                <c:pt idx="3">
                  <c:v>580</c:v>
                </c:pt>
                <c:pt idx="4">
                  <c:v>535</c:v>
                </c:pt>
                <c:pt idx="5">
                  <c:v>490</c:v>
                </c:pt>
                <c:pt idx="6">
                  <c:v>430</c:v>
                </c:pt>
                <c:pt idx="7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61-4C23-9B5B-70D72CAED019}"/>
            </c:ext>
          </c:extLst>
        </c:ser>
        <c:ser>
          <c:idx val="2"/>
          <c:order val="3"/>
          <c:tx>
            <c:v>Minimum Pressure for Reliable Droplets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Sheet1!$K$3:$K$10</c:f>
              <c:numCache>
                <c:formatCode>General</c:formatCode>
                <c:ptCount val="8"/>
                <c:pt idx="0">
                  <c:v>735</c:v>
                </c:pt>
                <c:pt idx="1">
                  <c:v>665</c:v>
                </c:pt>
                <c:pt idx="2">
                  <c:v>575</c:v>
                </c:pt>
                <c:pt idx="3">
                  <c:v>535</c:v>
                </c:pt>
                <c:pt idx="4">
                  <c:v>495</c:v>
                </c:pt>
                <c:pt idx="5">
                  <c:v>455</c:v>
                </c:pt>
                <c:pt idx="6">
                  <c:v>395</c:v>
                </c:pt>
                <c:pt idx="7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61-4C23-9B5B-70D72CAED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84376"/>
        <c:axId val="415485360"/>
      </c:scatterChart>
      <c:valAx>
        <c:axId val="415484376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5360"/>
        <c:crosses val="autoZero"/>
        <c:crossBetween val="midCat"/>
        <c:minorUnit val="100"/>
      </c:valAx>
      <c:valAx>
        <c:axId val="4154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20669</xdr:colOff>
      <xdr:row>11</xdr:row>
      <xdr:rowOff>28495</xdr:rowOff>
    </xdr:from>
    <xdr:to>
      <xdr:col>19</xdr:col>
      <xdr:colOff>263611</xdr:colOff>
      <xdr:row>34</xdr:row>
      <xdr:rowOff>38551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12291-B941-4096-8596-D46AD3AB2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zoomScale="83" zoomScaleNormal="70" workbookViewId="0">
      <selection activeCell="V22" sqref="V22"/>
    </sheetView>
  </sheetViews>
  <sheetFormatPr defaultColWidth="9.140625" defaultRowHeight="15" x14ac:dyDescent="0.25"/>
  <cols>
    <col min="1" max="1" width="7.5703125" customWidth="1"/>
    <col min="8" max="9" width="12.7109375" customWidth="1"/>
    <col min="10" max="11" width="16" customWidth="1"/>
  </cols>
  <sheetData>
    <row r="1" spans="1:21" ht="51.75" customHeight="1" x14ac:dyDescent="0.25">
      <c r="A1" s="3" t="s">
        <v>1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N1" s="6">
        <v>116</v>
      </c>
      <c r="O1" s="6" t="s">
        <v>16</v>
      </c>
    </row>
    <row r="2" spans="1:21" ht="45" x14ac:dyDescent="0.25">
      <c r="A2" s="4" t="s">
        <v>2</v>
      </c>
      <c r="B2" s="1" t="s">
        <v>5</v>
      </c>
      <c r="C2" s="5" t="s">
        <v>18</v>
      </c>
      <c r="D2" s="9" t="s">
        <v>17</v>
      </c>
      <c r="E2" s="5" t="s">
        <v>7</v>
      </c>
      <c r="F2" s="5" t="s">
        <v>6</v>
      </c>
      <c r="G2" s="9" t="s">
        <v>17</v>
      </c>
      <c r="H2" s="5" t="s">
        <v>4</v>
      </c>
      <c r="I2" s="9" t="s">
        <v>17</v>
      </c>
      <c r="J2" s="5" t="s">
        <v>3</v>
      </c>
      <c r="K2" s="9" t="s">
        <v>17</v>
      </c>
      <c r="L2" s="5" t="s">
        <v>19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5" t="s">
        <v>15</v>
      </c>
      <c r="T2" s="8" t="s">
        <v>8</v>
      </c>
      <c r="U2" s="8" t="s">
        <v>9</v>
      </c>
    </row>
    <row r="3" spans="1:21" x14ac:dyDescent="0.25">
      <c r="B3" s="2">
        <v>800</v>
      </c>
      <c r="C3">
        <v>1400</v>
      </c>
      <c r="D3">
        <f>(C3+E3)/2</f>
        <v>1350</v>
      </c>
      <c r="E3">
        <v>1300</v>
      </c>
      <c r="F3">
        <v>840</v>
      </c>
      <c r="G3">
        <f>(H3+F3)/2</f>
        <v>835</v>
      </c>
      <c r="H3">
        <v>830</v>
      </c>
      <c r="I3">
        <f>(H3+J3)/2</f>
        <v>785</v>
      </c>
      <c r="J3">
        <v>740</v>
      </c>
      <c r="K3">
        <f>(J3+L3)/2</f>
        <v>735</v>
      </c>
      <c r="L3">
        <v>730</v>
      </c>
      <c r="N3">
        <v>29</v>
      </c>
      <c r="O3">
        <v>29</v>
      </c>
      <c r="P3">
        <v>351</v>
      </c>
      <c r="Q3" s="7">
        <v>114</v>
      </c>
      <c r="R3">
        <v>502</v>
      </c>
      <c r="S3">
        <v>118.8</v>
      </c>
      <c r="T3">
        <f>3*(R3-P3)/((S3-Q3)*$N$1)</f>
        <v>0.81357758620689691</v>
      </c>
      <c r="U3">
        <f>(4/3)*((N3+O3)/(4*$N$1))^3*1000</f>
        <v>2.6041666666666665</v>
      </c>
    </row>
    <row r="4" spans="1:21" x14ac:dyDescent="0.25">
      <c r="B4" s="2">
        <v>1000</v>
      </c>
      <c r="C4">
        <v>1100</v>
      </c>
      <c r="D4">
        <f t="shared" ref="D4:D10" si="0">(C4+E4)/2</f>
        <v>1050</v>
      </c>
      <c r="E4">
        <v>1000</v>
      </c>
      <c r="F4">
        <v>800</v>
      </c>
      <c r="G4">
        <f t="shared" ref="G4:G10" si="1">(H4+F4)/2</f>
        <v>795</v>
      </c>
      <c r="H4">
        <v>790</v>
      </c>
      <c r="I4">
        <f t="shared" ref="I4:I10" si="2">(H4+J4)/2</f>
        <v>730</v>
      </c>
      <c r="J4">
        <v>670</v>
      </c>
      <c r="K4">
        <f t="shared" ref="K4:K10" si="3">(J4+L4)/2</f>
        <v>665</v>
      </c>
      <c r="L4">
        <v>660</v>
      </c>
      <c r="N4">
        <v>29</v>
      </c>
      <c r="O4">
        <v>29</v>
      </c>
      <c r="P4">
        <v>86</v>
      </c>
      <c r="Q4" s="7">
        <v>543.4</v>
      </c>
      <c r="R4">
        <v>218</v>
      </c>
      <c r="S4">
        <v>548.4</v>
      </c>
      <c r="T4">
        <f>3*(R4-P4)/((S4-Q4)*$N$1)</f>
        <v>0.6827586206896552</v>
      </c>
      <c r="U4">
        <f>(4/3)*((N4+O4)/(4*$N$1))^3*1000</f>
        <v>2.6041666666666665</v>
      </c>
    </row>
    <row r="5" spans="1:21" x14ac:dyDescent="0.25">
      <c r="B5" s="2">
        <v>1200</v>
      </c>
      <c r="C5">
        <v>1000</v>
      </c>
      <c r="D5">
        <f t="shared" si="0"/>
        <v>950</v>
      </c>
      <c r="E5">
        <v>900</v>
      </c>
      <c r="F5">
        <v>700</v>
      </c>
      <c r="G5">
        <f t="shared" si="1"/>
        <v>695</v>
      </c>
      <c r="H5">
        <v>690</v>
      </c>
      <c r="I5">
        <f t="shared" si="2"/>
        <v>635</v>
      </c>
      <c r="J5">
        <v>580</v>
      </c>
      <c r="K5">
        <f t="shared" si="3"/>
        <v>575</v>
      </c>
      <c r="L5">
        <v>570</v>
      </c>
      <c r="N5">
        <v>29</v>
      </c>
      <c r="O5">
        <v>28</v>
      </c>
      <c r="P5">
        <v>36</v>
      </c>
      <c r="Q5" s="7">
        <v>126.2</v>
      </c>
      <c r="R5">
        <v>118</v>
      </c>
      <c r="S5">
        <v>128</v>
      </c>
      <c r="T5">
        <f>3*(R5-P5)/((S5-Q5)*$N$1)</f>
        <v>1.1781609195402318</v>
      </c>
      <c r="U5">
        <f>(4/3)*((N5+O5)/(4*$N$1))^3*1000</f>
        <v>2.4717774278363196</v>
      </c>
    </row>
    <row r="6" spans="1:21" x14ac:dyDescent="0.25">
      <c r="B6" s="2">
        <v>1400</v>
      </c>
      <c r="C6">
        <v>900</v>
      </c>
      <c r="D6">
        <f t="shared" si="0"/>
        <v>875</v>
      </c>
      <c r="E6">
        <v>850</v>
      </c>
      <c r="F6">
        <v>630</v>
      </c>
      <c r="G6">
        <f t="shared" si="1"/>
        <v>625</v>
      </c>
      <c r="H6">
        <v>620</v>
      </c>
      <c r="I6">
        <f t="shared" si="2"/>
        <v>580</v>
      </c>
      <c r="J6">
        <v>540</v>
      </c>
      <c r="K6">
        <f t="shared" si="3"/>
        <v>535</v>
      </c>
      <c r="L6">
        <v>530</v>
      </c>
      <c r="N6">
        <v>29</v>
      </c>
      <c r="O6">
        <v>29</v>
      </c>
      <c r="P6">
        <v>131</v>
      </c>
      <c r="Q6" s="7">
        <v>125.8</v>
      </c>
      <c r="R6">
        <v>302</v>
      </c>
      <c r="S6">
        <v>129.19999999999999</v>
      </c>
      <c r="T6">
        <f>3*(R6-P6)/((S6-Q6)*$N$1)</f>
        <v>1.3007099391480763</v>
      </c>
      <c r="U6">
        <f>(4/3)*((N6+O6)/(4*$N$1))^3*1000</f>
        <v>2.6041666666666665</v>
      </c>
    </row>
    <row r="7" spans="1:21" x14ac:dyDescent="0.25">
      <c r="B7" s="2">
        <v>1600</v>
      </c>
      <c r="C7">
        <v>800</v>
      </c>
      <c r="D7">
        <f t="shared" si="0"/>
        <v>775</v>
      </c>
      <c r="E7">
        <v>750</v>
      </c>
      <c r="F7">
        <v>580</v>
      </c>
      <c r="G7">
        <f t="shared" si="1"/>
        <v>575</v>
      </c>
      <c r="H7">
        <v>570</v>
      </c>
      <c r="I7">
        <f t="shared" si="2"/>
        <v>535</v>
      </c>
      <c r="J7">
        <v>500</v>
      </c>
      <c r="K7">
        <f t="shared" si="3"/>
        <v>495</v>
      </c>
      <c r="L7">
        <v>490</v>
      </c>
      <c r="N7">
        <v>28</v>
      </c>
      <c r="O7">
        <v>29</v>
      </c>
      <c r="P7">
        <v>200</v>
      </c>
      <c r="Q7" s="7">
        <v>136.19999999999999</v>
      </c>
      <c r="R7">
        <v>634</v>
      </c>
      <c r="S7">
        <v>146.80000000000001</v>
      </c>
      <c r="T7">
        <f>3*(R7-P7)/((S7-Q7)*$N$1)</f>
        <v>1.0588809368900434</v>
      </c>
      <c r="U7">
        <f>(4/3)*((N7+O7)/(4*$N$1))^3*1000</f>
        <v>2.4717774278363196</v>
      </c>
    </row>
    <row r="8" spans="1:21" x14ac:dyDescent="0.25">
      <c r="B8" s="2">
        <v>1800</v>
      </c>
      <c r="C8">
        <v>700</v>
      </c>
      <c r="D8">
        <f t="shared" si="0"/>
        <v>675</v>
      </c>
      <c r="E8">
        <v>650</v>
      </c>
      <c r="F8">
        <v>530</v>
      </c>
      <c r="G8">
        <f t="shared" si="1"/>
        <v>525</v>
      </c>
      <c r="H8">
        <v>520</v>
      </c>
      <c r="I8">
        <f t="shared" si="2"/>
        <v>490</v>
      </c>
      <c r="J8">
        <v>460</v>
      </c>
      <c r="K8">
        <f t="shared" si="3"/>
        <v>455</v>
      </c>
      <c r="L8">
        <v>450</v>
      </c>
      <c r="N8">
        <v>28</v>
      </c>
      <c r="O8">
        <v>27</v>
      </c>
      <c r="P8">
        <v>217</v>
      </c>
      <c r="Q8" s="7">
        <v>189</v>
      </c>
      <c r="R8">
        <v>519</v>
      </c>
      <c r="S8">
        <v>196.8</v>
      </c>
      <c r="T8">
        <f>3*(R8-P8)/((S8-Q8)*$N$1)</f>
        <v>1.0013262599469481</v>
      </c>
      <c r="U8">
        <f>(4/3)*((N8+O8)/(4*$N$1))^3*1000</f>
        <v>2.2206129257383793</v>
      </c>
    </row>
    <row r="9" spans="1:21" x14ac:dyDescent="0.25">
      <c r="B9" s="2">
        <v>2000</v>
      </c>
      <c r="C9">
        <v>650</v>
      </c>
      <c r="D9">
        <f t="shared" si="0"/>
        <v>625</v>
      </c>
      <c r="E9">
        <v>600</v>
      </c>
      <c r="F9">
        <v>470</v>
      </c>
      <c r="G9">
        <f t="shared" si="1"/>
        <v>465</v>
      </c>
      <c r="H9">
        <v>460</v>
      </c>
      <c r="I9">
        <f t="shared" si="2"/>
        <v>430</v>
      </c>
      <c r="J9">
        <v>400</v>
      </c>
      <c r="K9">
        <f t="shared" si="3"/>
        <v>395</v>
      </c>
      <c r="L9">
        <v>390</v>
      </c>
      <c r="N9">
        <v>29</v>
      </c>
      <c r="O9">
        <v>28</v>
      </c>
      <c r="P9">
        <v>169</v>
      </c>
      <c r="Q9" s="7">
        <v>280.2</v>
      </c>
      <c r="R9">
        <v>664</v>
      </c>
      <c r="S9">
        <v>291</v>
      </c>
      <c r="T9">
        <f>3*(R9-P9)/((S9-Q9)*$N$1)</f>
        <v>1.1853448275862057</v>
      </c>
      <c r="U9">
        <f>(4/3)*((N9+O9)/(4*$N$1))^3*1000</f>
        <v>2.4717774278363196</v>
      </c>
    </row>
    <row r="10" spans="1:21" x14ac:dyDescent="0.25">
      <c r="B10" s="2">
        <v>2200</v>
      </c>
      <c r="C10">
        <v>550</v>
      </c>
      <c r="D10">
        <f t="shared" si="0"/>
        <v>525</v>
      </c>
      <c r="E10">
        <v>500</v>
      </c>
      <c r="F10">
        <v>430</v>
      </c>
      <c r="G10">
        <f t="shared" si="1"/>
        <v>425</v>
      </c>
      <c r="H10">
        <v>420</v>
      </c>
      <c r="I10">
        <f t="shared" si="2"/>
        <v>400</v>
      </c>
      <c r="J10">
        <v>380</v>
      </c>
      <c r="K10">
        <f t="shared" si="3"/>
        <v>375</v>
      </c>
      <c r="L10">
        <v>370</v>
      </c>
      <c r="N10">
        <v>30</v>
      </c>
      <c r="O10">
        <v>30</v>
      </c>
      <c r="P10">
        <v>27</v>
      </c>
      <c r="Q10" s="7">
        <v>577.79999999999995</v>
      </c>
      <c r="R10">
        <v>395</v>
      </c>
      <c r="S10">
        <v>586.79999999999995</v>
      </c>
      <c r="T10">
        <f>3*(R10-P10)/((S10-Q10)*$N$1)</f>
        <v>1.0574712643678161</v>
      </c>
      <c r="U10">
        <f>(4/3)*((N10+O10)/(4*$N$1))^3*1000</f>
        <v>2.8829595309360783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2018-08-17T08:11:05Z</dcterms:created>
  <dcterms:modified xsi:type="dcterms:W3CDTF">2018-09-12T16:06:14Z</dcterms:modified>
</cp:coreProperties>
</file>