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ml.chartshapes+xml"/>
  <Override PartName="/xl/charts/chart5.xml" ContentType="application/vnd.openxmlformats-officedocument.drawingml.chart+xml"/>
  <Override PartName="/xl/drawings/drawing7.xml" ContentType="application/vnd.openxmlformats-officedocument.drawingml.chartshapes+xml"/>
  <Override PartName="/xl/charts/chart6.xml" ContentType="application/vnd.openxmlformats-officedocument.drawingml.chart+xml"/>
  <Override PartName="/xl/drawings/drawing8.xml" ContentType="application/vnd.openxmlformats-officedocument.drawingml.chartshape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Projects\nfdb\nfdb_versions\current\2024_update\NFDB_point_20240613_update\"/>
    </mc:Choice>
  </mc:AlternateContent>
  <xr:revisionPtr revIDLastSave="0" documentId="8_{64522E16-069B-4E92-BA89-2A5879EA0E0D}" xr6:coauthVersionLast="47" xr6:coauthVersionMax="47" xr10:uidLastSave="{00000000-0000-0000-0000-000000000000}"/>
  <bookViews>
    <workbookView xWindow="25440" yWindow="825" windowWidth="23835" windowHeight="14655" tabRatio="885" xr2:uid="{00000000-000D-0000-FFFF-FFFF00000000}"/>
  </bookViews>
  <sheets>
    <sheet name="NFDB_Summary_Stats" sheetId="6" r:id="rId1"/>
    <sheet name="NFDB_Summary_Stats_By_Agency" sheetId="5" r:id="rId2"/>
    <sheet name="Parks_Stats" sheetId="15" r:id="rId3"/>
    <sheet name="NFDB_Cause_Stats" sheetId="20" r:id="rId4"/>
    <sheet name="NFDB_Cause_Stats_By_Agency" sheetId="21" r:id="rId5"/>
    <sheet name="BNDFFC_Statistiques_sommaires" sheetId="7" r:id="rId6"/>
    <sheet name="BNDFFC_Stats_sommaires_par_jur" sheetId="23" r:id="rId7"/>
    <sheet name="Parcs_Stats" sheetId="16" r:id="rId8"/>
    <sheet name="BNDFFC_stats_par_cause" sheetId="24" r:id="rId9"/>
    <sheet name="Stats_par_cause_et_par_agence" sheetId="25" r:id="rId10"/>
    <sheet name="CNFDB_SumStats_Src_Data" sheetId="27" r:id="rId11"/>
    <sheet name="Sources" sheetId="9" r:id="rId12"/>
  </sheets>
  <definedNames>
    <definedName name="_xlnm._FilterDatabase" localSheetId="7" hidden="1">Parcs_Stats!$A$4:$H$4</definedName>
    <definedName name="_xlnm._FilterDatabase" localSheetId="2" hidden="1">Parks_Stats!$A$4:$H$543</definedName>
    <definedName name="_xlnm.Databas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D61" i="25" l="1"/>
  <c r="DC61" i="25"/>
  <c r="DB61" i="25"/>
  <c r="DA61" i="25"/>
  <c r="CZ61" i="25"/>
  <c r="CY61" i="25"/>
  <c r="DD60" i="25"/>
  <c r="DC60" i="25"/>
  <c r="DB60" i="25"/>
  <c r="DA60" i="25"/>
  <c r="CZ60" i="25"/>
  <c r="CY60" i="25"/>
  <c r="DF59" i="25"/>
  <c r="DE59" i="25"/>
  <c r="DF58" i="25"/>
  <c r="DE58" i="25"/>
  <c r="DF57" i="25"/>
  <c r="DE57" i="25"/>
  <c r="DF56" i="25"/>
  <c r="DE56" i="25"/>
  <c r="DF55" i="25"/>
  <c r="DE55" i="25"/>
  <c r="DF54" i="25"/>
  <c r="DE54" i="25"/>
  <c r="DF53" i="25"/>
  <c r="DE53" i="25"/>
  <c r="DF52" i="25"/>
  <c r="DE52" i="25"/>
  <c r="DF51" i="25"/>
  <c r="DE51" i="25"/>
  <c r="DF50" i="25"/>
  <c r="DE50" i="25"/>
  <c r="DF49" i="25"/>
  <c r="DE49" i="25"/>
  <c r="DF48" i="25"/>
  <c r="DE48" i="25"/>
  <c r="DF47" i="25"/>
  <c r="DE47" i="25"/>
  <c r="DF46" i="25"/>
  <c r="DE46" i="25"/>
  <c r="DF45" i="25"/>
  <c r="DE45" i="25"/>
  <c r="DF44" i="25"/>
  <c r="DE44" i="25"/>
  <c r="DF43" i="25"/>
  <c r="DE43" i="25"/>
  <c r="DF42" i="25"/>
  <c r="DE42" i="25"/>
  <c r="DF41" i="25"/>
  <c r="DE41" i="25"/>
  <c r="DF40" i="25"/>
  <c r="DE40" i="25"/>
  <c r="DF39" i="25"/>
  <c r="DE39" i="25"/>
  <c r="DF38" i="25"/>
  <c r="DE38" i="25"/>
  <c r="DF37" i="25"/>
  <c r="DE37" i="25"/>
  <c r="DF36" i="25"/>
  <c r="DE36" i="25"/>
  <c r="DF35" i="25"/>
  <c r="DE35" i="25"/>
  <c r="DF34" i="25"/>
  <c r="DE34" i="25"/>
  <c r="DF33" i="25"/>
  <c r="DE33" i="25"/>
  <c r="DF32" i="25"/>
  <c r="DE32" i="25"/>
  <c r="DF31" i="25"/>
  <c r="DE31" i="25"/>
  <c r="DF30" i="25"/>
  <c r="DE30" i="25"/>
  <c r="DF29" i="25"/>
  <c r="DE29" i="25"/>
  <c r="DF28" i="25"/>
  <c r="DE28" i="25"/>
  <c r="DF27" i="25"/>
  <c r="DE27" i="25"/>
  <c r="DF26" i="25"/>
  <c r="DE26" i="25"/>
  <c r="DF25" i="25"/>
  <c r="DE25" i="25"/>
  <c r="DF24" i="25"/>
  <c r="DE24" i="25"/>
  <c r="DF23" i="25"/>
  <c r="DE23" i="25"/>
  <c r="DF22" i="25"/>
  <c r="DE22" i="25"/>
  <c r="DF21" i="25"/>
  <c r="DE21" i="25"/>
  <c r="DF20" i="25"/>
  <c r="DE20" i="25"/>
  <c r="DF19" i="25"/>
  <c r="DE19" i="25"/>
  <c r="DF18" i="25"/>
  <c r="DE18" i="25"/>
  <c r="DF17" i="25"/>
  <c r="DE17" i="25"/>
  <c r="DF16" i="25"/>
  <c r="DE16" i="25"/>
  <c r="DF15" i="25"/>
  <c r="DE15" i="25"/>
  <c r="DF14" i="25"/>
  <c r="DE14" i="25"/>
  <c r="DF13" i="25"/>
  <c r="DE13" i="25"/>
  <c r="DF12" i="25"/>
  <c r="DE12" i="25"/>
  <c r="DF11" i="25"/>
  <c r="DE11" i="25"/>
  <c r="DF10" i="25"/>
  <c r="DE10" i="25"/>
  <c r="DF9" i="25"/>
  <c r="DE9" i="25"/>
  <c r="DF8" i="25"/>
  <c r="DE8" i="25"/>
  <c r="DF7" i="25"/>
  <c r="DE7" i="25"/>
  <c r="DF6" i="25"/>
  <c r="DE6" i="25"/>
  <c r="DE61" i="25" s="1"/>
  <c r="DD61" i="21"/>
  <c r="DC61" i="21"/>
  <c r="DB61" i="21"/>
  <c r="DA61" i="21"/>
  <c r="CZ61" i="21"/>
  <c r="CY61" i="21"/>
  <c r="DD60" i="21"/>
  <c r="DC60" i="21"/>
  <c r="DB60" i="21"/>
  <c r="DA60" i="21"/>
  <c r="CZ60" i="21"/>
  <c r="CY60" i="21"/>
  <c r="DF59" i="21"/>
  <c r="DE59" i="21"/>
  <c r="DF58" i="21"/>
  <c r="DE58" i="21"/>
  <c r="DF57" i="21"/>
  <c r="DE57" i="21"/>
  <c r="DF56" i="21"/>
  <c r="DE56" i="21"/>
  <c r="DF55" i="21"/>
  <c r="DE55" i="21"/>
  <c r="DF54" i="21"/>
  <c r="DE54" i="21"/>
  <c r="DF53" i="21"/>
  <c r="DE53" i="21"/>
  <c r="DF52" i="21"/>
  <c r="DE52" i="21"/>
  <c r="DF51" i="21"/>
  <c r="DE51" i="21"/>
  <c r="DF50" i="21"/>
  <c r="DE50" i="21"/>
  <c r="DF49" i="21"/>
  <c r="DE49" i="21"/>
  <c r="DF48" i="21"/>
  <c r="DE48" i="21"/>
  <c r="DF47" i="21"/>
  <c r="DE47" i="21"/>
  <c r="DF46" i="21"/>
  <c r="DE46" i="21"/>
  <c r="DF45" i="21"/>
  <c r="DE45" i="21"/>
  <c r="DF44" i="21"/>
  <c r="DE44" i="21"/>
  <c r="DF43" i="21"/>
  <c r="DE43" i="21"/>
  <c r="DF42" i="21"/>
  <c r="DE42" i="21"/>
  <c r="DF41" i="21"/>
  <c r="DE41" i="21"/>
  <c r="DF40" i="21"/>
  <c r="DE40" i="21"/>
  <c r="DF39" i="21"/>
  <c r="DE39" i="21"/>
  <c r="DF38" i="21"/>
  <c r="DE38" i="21"/>
  <c r="DF37" i="21"/>
  <c r="DE37" i="21"/>
  <c r="DF36" i="21"/>
  <c r="DE36" i="21"/>
  <c r="DF35" i="21"/>
  <c r="DE35" i="21"/>
  <c r="DF34" i="21"/>
  <c r="DE34" i="21"/>
  <c r="DF33" i="21"/>
  <c r="DE33" i="21"/>
  <c r="DF32" i="21"/>
  <c r="DE32" i="21"/>
  <c r="DF31" i="21"/>
  <c r="DE31" i="21"/>
  <c r="DF30" i="21"/>
  <c r="DE30" i="21"/>
  <c r="DF29" i="21"/>
  <c r="DE29" i="21"/>
  <c r="DF28" i="21"/>
  <c r="DE28" i="21"/>
  <c r="DF27" i="21"/>
  <c r="DE27" i="21"/>
  <c r="DF26" i="21"/>
  <c r="DE26" i="21"/>
  <c r="DF25" i="21"/>
  <c r="DE25" i="21"/>
  <c r="DF24" i="21"/>
  <c r="DE24" i="21"/>
  <c r="DF23" i="21"/>
  <c r="DE23" i="21"/>
  <c r="DF22" i="21"/>
  <c r="DE22" i="21"/>
  <c r="DF21" i="21"/>
  <c r="DE21" i="21"/>
  <c r="DF20" i="21"/>
  <c r="DE20" i="21"/>
  <c r="DF19" i="21"/>
  <c r="DE19" i="21"/>
  <c r="DF18" i="21"/>
  <c r="DE18" i="21"/>
  <c r="DF17" i="21"/>
  <c r="DE17" i="21"/>
  <c r="DF16" i="21"/>
  <c r="DE16" i="21"/>
  <c r="DF15" i="21"/>
  <c r="DE15" i="21"/>
  <c r="DF14" i="21"/>
  <c r="DE14" i="21"/>
  <c r="DF13" i="21"/>
  <c r="DE13" i="21"/>
  <c r="DF12" i="21"/>
  <c r="DE12" i="21"/>
  <c r="DF11" i="21"/>
  <c r="DE11" i="21"/>
  <c r="DF10" i="21"/>
  <c r="DE10" i="21"/>
  <c r="DF9" i="21"/>
  <c r="DE9" i="21"/>
  <c r="DF8" i="21"/>
  <c r="DE8" i="21"/>
  <c r="DF7" i="21"/>
  <c r="DE7" i="21"/>
  <c r="DF6" i="21"/>
  <c r="DE6" i="21"/>
  <c r="CW61" i="25"/>
  <c r="CV61" i="25"/>
  <c r="CU61" i="25"/>
  <c r="CT61" i="25"/>
  <c r="CS61" i="25"/>
  <c r="CR61" i="25"/>
  <c r="CQ61" i="25"/>
  <c r="CP61" i="25"/>
  <c r="CO61" i="25"/>
  <c r="CN61" i="25"/>
  <c r="CM61" i="25"/>
  <c r="CL61" i="25"/>
  <c r="CK61" i="25"/>
  <c r="CJ61" i="25"/>
  <c r="CI61" i="25"/>
  <c r="CH61" i="25"/>
  <c r="CG61" i="25"/>
  <c r="CF61" i="25"/>
  <c r="CE61" i="25"/>
  <c r="CD61" i="25"/>
  <c r="CC61" i="25"/>
  <c r="CB61" i="25"/>
  <c r="CA61" i="25"/>
  <c r="BZ61" i="25"/>
  <c r="BY61" i="25"/>
  <c r="BX61" i="25"/>
  <c r="BW61" i="25"/>
  <c r="BV61" i="25"/>
  <c r="BU61" i="25"/>
  <c r="BT61" i="25"/>
  <c r="BS61" i="25"/>
  <c r="BR61" i="25"/>
  <c r="BQ61" i="25"/>
  <c r="BP61" i="25"/>
  <c r="BO61" i="25"/>
  <c r="BN61" i="25"/>
  <c r="BM61" i="25"/>
  <c r="BL61" i="25"/>
  <c r="BK61" i="25"/>
  <c r="BJ61" i="25"/>
  <c r="BI61" i="25"/>
  <c r="BH61" i="25"/>
  <c r="BG61" i="25"/>
  <c r="BF61" i="25"/>
  <c r="BE61" i="25"/>
  <c r="BD61" i="25"/>
  <c r="BC61" i="25"/>
  <c r="BB61" i="25"/>
  <c r="BA61" i="25"/>
  <c r="AZ61" i="25"/>
  <c r="AY61" i="25"/>
  <c r="AX61" i="25"/>
  <c r="AW61" i="25"/>
  <c r="AV61" i="25"/>
  <c r="AU61" i="25"/>
  <c r="AT61" i="25"/>
  <c r="AS61" i="25"/>
  <c r="AR61" i="25"/>
  <c r="AQ61" i="25"/>
  <c r="AP61" i="25"/>
  <c r="AO61" i="25"/>
  <c r="AN61" i="25"/>
  <c r="AM61" i="25"/>
  <c r="AL61" i="25"/>
  <c r="AK61" i="25"/>
  <c r="AJ61" i="25"/>
  <c r="AI61" i="25"/>
  <c r="AH61" i="25"/>
  <c r="AG61" i="25"/>
  <c r="AF61" i="25"/>
  <c r="AE61" i="25"/>
  <c r="AD61" i="25"/>
  <c r="AC61" i="25"/>
  <c r="AB61" i="25"/>
  <c r="AA61" i="25"/>
  <c r="Z61" i="25"/>
  <c r="Y61" i="25"/>
  <c r="X61" i="25"/>
  <c r="W61" i="25"/>
  <c r="V61" i="25"/>
  <c r="U61" i="25"/>
  <c r="T61" i="25"/>
  <c r="S61" i="25"/>
  <c r="R61" i="25"/>
  <c r="Q61" i="25"/>
  <c r="P61" i="25"/>
  <c r="O61" i="25"/>
  <c r="N61" i="25"/>
  <c r="M61" i="25"/>
  <c r="L61" i="25"/>
  <c r="K61" i="25"/>
  <c r="J61" i="25"/>
  <c r="G61" i="25"/>
  <c r="F61" i="25"/>
  <c r="E61" i="25"/>
  <c r="D61" i="25"/>
  <c r="C61" i="25"/>
  <c r="B61" i="25"/>
  <c r="CW60" i="25"/>
  <c r="CV60" i="25"/>
  <c r="CU60" i="25"/>
  <c r="CT60" i="25"/>
  <c r="CS60" i="25"/>
  <c r="CR60" i="25"/>
  <c r="CQ60" i="25"/>
  <c r="CP60" i="25"/>
  <c r="CO60" i="25"/>
  <c r="CN60" i="25"/>
  <c r="CM60" i="25"/>
  <c r="CL60" i="25"/>
  <c r="CK60" i="25"/>
  <c r="CJ60" i="25"/>
  <c r="CI60" i="25"/>
  <c r="CH60" i="25"/>
  <c r="CG60" i="25"/>
  <c r="CF60" i="25"/>
  <c r="CE60" i="25"/>
  <c r="CD60" i="25"/>
  <c r="CC60" i="25"/>
  <c r="CB60" i="25"/>
  <c r="CA60" i="25"/>
  <c r="BZ60" i="25"/>
  <c r="BY60" i="25"/>
  <c r="BX60" i="25"/>
  <c r="BW60" i="25"/>
  <c r="BV60" i="25"/>
  <c r="BU60" i="25"/>
  <c r="BT60" i="25"/>
  <c r="BS60" i="25"/>
  <c r="BR60" i="25"/>
  <c r="BQ60" i="25"/>
  <c r="BP60" i="25"/>
  <c r="BO60" i="25"/>
  <c r="BN60" i="25"/>
  <c r="BM60" i="25"/>
  <c r="BL60" i="25"/>
  <c r="BK60" i="25"/>
  <c r="BJ60" i="25"/>
  <c r="BI60" i="25"/>
  <c r="BH60" i="25"/>
  <c r="BG60" i="25"/>
  <c r="BF60" i="25"/>
  <c r="BE60" i="25"/>
  <c r="BD60" i="25"/>
  <c r="BC60" i="25"/>
  <c r="BB60" i="25"/>
  <c r="BA60" i="25"/>
  <c r="AZ60" i="25"/>
  <c r="AY60" i="25"/>
  <c r="AX60" i="25"/>
  <c r="AW60" i="25"/>
  <c r="AV60" i="25"/>
  <c r="AU60" i="25"/>
  <c r="AT60" i="25"/>
  <c r="AS60" i="25"/>
  <c r="AR60" i="25"/>
  <c r="AQ60" i="25"/>
  <c r="AP60" i="25"/>
  <c r="AO60" i="25"/>
  <c r="AN60" i="25"/>
  <c r="AM60" i="25"/>
  <c r="AL60" i="25"/>
  <c r="AK60" i="25"/>
  <c r="AJ60" i="25"/>
  <c r="AI60" i="25"/>
  <c r="AH60" i="25"/>
  <c r="AG60" i="25"/>
  <c r="AF60" i="25"/>
  <c r="AE60" i="25"/>
  <c r="AD60" i="25"/>
  <c r="AC60" i="25"/>
  <c r="AB60" i="25"/>
  <c r="AA60" i="25"/>
  <c r="Z60" i="25"/>
  <c r="Y60" i="25"/>
  <c r="X60" i="25"/>
  <c r="W60" i="25"/>
  <c r="V60" i="25"/>
  <c r="U60" i="25"/>
  <c r="T60" i="25"/>
  <c r="S60" i="25"/>
  <c r="R60" i="25"/>
  <c r="Q60" i="25"/>
  <c r="P60" i="25"/>
  <c r="O60" i="25"/>
  <c r="N60" i="25"/>
  <c r="M60" i="25"/>
  <c r="L60" i="25"/>
  <c r="K60" i="25"/>
  <c r="J60" i="25"/>
  <c r="G60" i="25"/>
  <c r="F60" i="25"/>
  <c r="E60" i="25"/>
  <c r="D60" i="25"/>
  <c r="C60" i="25"/>
  <c r="B60" i="25"/>
  <c r="I6" i="25"/>
  <c r="I60" i="25" s="1"/>
  <c r="H6" i="25"/>
  <c r="H60" i="25" s="1"/>
  <c r="L60" i="24"/>
  <c r="J60" i="24"/>
  <c r="H60" i="24"/>
  <c r="F60" i="24"/>
  <c r="D60" i="24"/>
  <c r="B60" i="24"/>
  <c r="L59" i="24"/>
  <c r="J59" i="24"/>
  <c r="H59" i="24"/>
  <c r="F59" i="24"/>
  <c r="D59" i="24"/>
  <c r="B59" i="24"/>
  <c r="O58" i="24"/>
  <c r="E58" i="24" s="1"/>
  <c r="N58" i="24"/>
  <c r="G58" i="24"/>
  <c r="O57" i="24"/>
  <c r="I57" i="24" s="1"/>
  <c r="N57" i="24"/>
  <c r="G57" i="24" s="1"/>
  <c r="M57" i="24"/>
  <c r="E57" i="24"/>
  <c r="O56" i="24"/>
  <c r="E56" i="24" s="1"/>
  <c r="N56" i="24"/>
  <c r="G56" i="24"/>
  <c r="O55" i="24"/>
  <c r="I55" i="24" s="1"/>
  <c r="N55" i="24"/>
  <c r="G55" i="24" s="1"/>
  <c r="M55" i="24"/>
  <c r="E55" i="24"/>
  <c r="O54" i="24"/>
  <c r="E54" i="24" s="1"/>
  <c r="N54" i="24"/>
  <c r="G54" i="24"/>
  <c r="O53" i="24"/>
  <c r="I53" i="24" s="1"/>
  <c r="N53" i="24"/>
  <c r="G53" i="24" s="1"/>
  <c r="M53" i="24"/>
  <c r="E53" i="24"/>
  <c r="O52" i="24"/>
  <c r="E52" i="24" s="1"/>
  <c r="N52" i="24"/>
  <c r="G52" i="24"/>
  <c r="O51" i="24"/>
  <c r="I51" i="24" s="1"/>
  <c r="N51" i="24"/>
  <c r="G51" i="24" s="1"/>
  <c r="M51" i="24"/>
  <c r="E51" i="24"/>
  <c r="O50" i="24"/>
  <c r="E50" i="24" s="1"/>
  <c r="N50" i="24"/>
  <c r="G50" i="24"/>
  <c r="O49" i="24"/>
  <c r="I49" i="24" s="1"/>
  <c r="N49" i="24"/>
  <c r="G49" i="24" s="1"/>
  <c r="M49" i="24"/>
  <c r="E49" i="24"/>
  <c r="O48" i="24"/>
  <c r="E48" i="24" s="1"/>
  <c r="N48" i="24"/>
  <c r="G48" i="24"/>
  <c r="O47" i="24"/>
  <c r="I47" i="24" s="1"/>
  <c r="N47" i="24"/>
  <c r="G47" i="24" s="1"/>
  <c r="M47" i="24"/>
  <c r="E47" i="24"/>
  <c r="O46" i="24"/>
  <c r="E46" i="24" s="1"/>
  <c r="N46" i="24"/>
  <c r="G46" i="24"/>
  <c r="O45" i="24"/>
  <c r="E45" i="24" s="1"/>
  <c r="N45" i="24"/>
  <c r="G45" i="24" s="1"/>
  <c r="M45" i="24"/>
  <c r="O44" i="24"/>
  <c r="E44" i="24" s="1"/>
  <c r="N44" i="24"/>
  <c r="G44" i="24" s="1"/>
  <c r="O43" i="24"/>
  <c r="E43" i="24" s="1"/>
  <c r="N43" i="24"/>
  <c r="G43" i="24" s="1"/>
  <c r="M43" i="24"/>
  <c r="O42" i="24"/>
  <c r="E42" i="24" s="1"/>
  <c r="N42" i="24"/>
  <c r="G42" i="24" s="1"/>
  <c r="O41" i="24"/>
  <c r="E41" i="24" s="1"/>
  <c r="N41" i="24"/>
  <c r="G41" i="24" s="1"/>
  <c r="M41" i="24"/>
  <c r="O40" i="24"/>
  <c r="E40" i="24" s="1"/>
  <c r="N40" i="24"/>
  <c r="G40" i="24" s="1"/>
  <c r="O39" i="24"/>
  <c r="E39" i="24" s="1"/>
  <c r="N39" i="24"/>
  <c r="G39" i="24" s="1"/>
  <c r="M39" i="24"/>
  <c r="O38" i="24"/>
  <c r="E38" i="24" s="1"/>
  <c r="N38" i="24"/>
  <c r="G38" i="24" s="1"/>
  <c r="O37" i="24"/>
  <c r="E37" i="24" s="1"/>
  <c r="N37" i="24"/>
  <c r="G37" i="24" s="1"/>
  <c r="M37" i="24"/>
  <c r="O36" i="24"/>
  <c r="E36" i="24" s="1"/>
  <c r="N36" i="24"/>
  <c r="G36" i="24" s="1"/>
  <c r="O35" i="24"/>
  <c r="I35" i="24" s="1"/>
  <c r="N35" i="24"/>
  <c r="G35" i="24" s="1"/>
  <c r="O34" i="24"/>
  <c r="E34" i="24" s="1"/>
  <c r="N34" i="24"/>
  <c r="G34" i="24" s="1"/>
  <c r="M34" i="24"/>
  <c r="O33" i="24"/>
  <c r="I33" i="24" s="1"/>
  <c r="N33" i="24"/>
  <c r="G33" i="24"/>
  <c r="O32" i="24"/>
  <c r="E32" i="24" s="1"/>
  <c r="N32" i="24"/>
  <c r="M32" i="24"/>
  <c r="G32" i="24"/>
  <c r="O31" i="24"/>
  <c r="I31" i="24" s="1"/>
  <c r="N31" i="24"/>
  <c r="G31" i="24"/>
  <c r="O30" i="24"/>
  <c r="E30" i="24" s="1"/>
  <c r="N30" i="24"/>
  <c r="G30" i="24"/>
  <c r="O29" i="24"/>
  <c r="I29" i="24" s="1"/>
  <c r="N29" i="24"/>
  <c r="G29" i="24"/>
  <c r="O28" i="24"/>
  <c r="E28" i="24" s="1"/>
  <c r="N28" i="24"/>
  <c r="G28" i="24" s="1"/>
  <c r="O27" i="24"/>
  <c r="I27" i="24" s="1"/>
  <c r="N27" i="24"/>
  <c r="G27" i="24" s="1"/>
  <c r="O26" i="24"/>
  <c r="E26" i="24" s="1"/>
  <c r="N26" i="24"/>
  <c r="G26" i="24" s="1"/>
  <c r="M26" i="24"/>
  <c r="O25" i="24"/>
  <c r="I25" i="24" s="1"/>
  <c r="N25" i="24"/>
  <c r="G25" i="24"/>
  <c r="O24" i="24"/>
  <c r="E24" i="24" s="1"/>
  <c r="N24" i="24"/>
  <c r="M24" i="24"/>
  <c r="G24" i="24"/>
  <c r="O23" i="24"/>
  <c r="I23" i="24" s="1"/>
  <c r="N23" i="24"/>
  <c r="G23" i="24"/>
  <c r="O22" i="24"/>
  <c r="E22" i="24" s="1"/>
  <c r="N22" i="24"/>
  <c r="G22" i="24"/>
  <c r="O21" i="24"/>
  <c r="I21" i="24" s="1"/>
  <c r="N21" i="24"/>
  <c r="G21" i="24"/>
  <c r="O20" i="24"/>
  <c r="E20" i="24" s="1"/>
  <c r="N20" i="24"/>
  <c r="G20" i="24" s="1"/>
  <c r="O19" i="24"/>
  <c r="I19" i="24" s="1"/>
  <c r="N19" i="24"/>
  <c r="G19" i="24" s="1"/>
  <c r="O18" i="24"/>
  <c r="E18" i="24" s="1"/>
  <c r="N18" i="24"/>
  <c r="G18" i="24" s="1"/>
  <c r="M18" i="24"/>
  <c r="O17" i="24"/>
  <c r="I17" i="24" s="1"/>
  <c r="N17" i="24"/>
  <c r="G17" i="24"/>
  <c r="O16" i="24"/>
  <c r="N16" i="24"/>
  <c r="K16" i="24" s="1"/>
  <c r="M16" i="24"/>
  <c r="I16" i="24"/>
  <c r="E16" i="24"/>
  <c r="O15" i="24"/>
  <c r="M15" i="24" s="1"/>
  <c r="N15" i="24"/>
  <c r="K15" i="24" s="1"/>
  <c r="E15" i="24"/>
  <c r="O14" i="24"/>
  <c r="N14" i="24"/>
  <c r="K14" i="24" s="1"/>
  <c r="M14" i="24"/>
  <c r="I14" i="24"/>
  <c r="E14" i="24"/>
  <c r="O13" i="24"/>
  <c r="M13" i="24" s="1"/>
  <c r="N13" i="24"/>
  <c r="K13" i="24" s="1"/>
  <c r="E13" i="24"/>
  <c r="O12" i="24"/>
  <c r="N12" i="24"/>
  <c r="K12" i="24" s="1"/>
  <c r="M12" i="24"/>
  <c r="I12" i="24"/>
  <c r="E12" i="24"/>
  <c r="O11" i="24"/>
  <c r="M11" i="24" s="1"/>
  <c r="N11" i="24"/>
  <c r="K11" i="24" s="1"/>
  <c r="E11" i="24"/>
  <c r="O10" i="24"/>
  <c r="N10" i="24"/>
  <c r="K10" i="24" s="1"/>
  <c r="M10" i="24"/>
  <c r="I10" i="24"/>
  <c r="E10" i="24"/>
  <c r="O9" i="24"/>
  <c r="M9" i="24" s="1"/>
  <c r="N9" i="24"/>
  <c r="K9" i="24" s="1"/>
  <c r="E9" i="24"/>
  <c r="O8" i="24"/>
  <c r="N8" i="24"/>
  <c r="K8" i="24" s="1"/>
  <c r="M8" i="24"/>
  <c r="I8" i="24"/>
  <c r="E8" i="24"/>
  <c r="O7" i="24"/>
  <c r="M7" i="24" s="1"/>
  <c r="N7" i="24"/>
  <c r="K7" i="24" s="1"/>
  <c r="E7" i="24"/>
  <c r="O6" i="24"/>
  <c r="N6" i="24"/>
  <c r="K6" i="24" s="1"/>
  <c r="M6" i="24"/>
  <c r="I6" i="24"/>
  <c r="E6" i="24"/>
  <c r="O5" i="24"/>
  <c r="M5" i="24" s="1"/>
  <c r="N5" i="24"/>
  <c r="G5" i="24" s="1"/>
  <c r="E5" i="24"/>
  <c r="CV73" i="23"/>
  <c r="CU73" i="23"/>
  <c r="CT73" i="23"/>
  <c r="CS73" i="23"/>
  <c r="CR73" i="23"/>
  <c r="CQ73" i="23"/>
  <c r="CP73" i="23"/>
  <c r="CO73" i="23"/>
  <c r="CN73" i="23"/>
  <c r="CM73" i="23"/>
  <c r="CL73" i="23"/>
  <c r="CK73" i="23"/>
  <c r="CJ73" i="23"/>
  <c r="CI73" i="23"/>
  <c r="CH73" i="23"/>
  <c r="CG73" i="23"/>
  <c r="CF73" i="23"/>
  <c r="CE73" i="23"/>
  <c r="CD73" i="23"/>
  <c r="CC73" i="23"/>
  <c r="CB73" i="23"/>
  <c r="CA73" i="23"/>
  <c r="BZ73" i="23"/>
  <c r="BY73" i="23"/>
  <c r="BX73" i="23"/>
  <c r="BW73" i="23"/>
  <c r="BV73" i="23"/>
  <c r="BU73" i="23"/>
  <c r="BT73" i="23"/>
  <c r="BS73" i="23"/>
  <c r="BR73" i="23"/>
  <c r="BQ73" i="23"/>
  <c r="BP73" i="23"/>
  <c r="BO73" i="23"/>
  <c r="BN73" i="23"/>
  <c r="BK73" i="23"/>
  <c r="BJ73" i="23"/>
  <c r="BI73" i="23"/>
  <c r="BH73" i="23"/>
  <c r="BG73" i="23"/>
  <c r="BF73" i="23"/>
  <c r="BE73" i="23"/>
  <c r="BD73" i="23"/>
  <c r="BC73" i="23"/>
  <c r="BB73" i="23"/>
  <c r="BA73" i="23"/>
  <c r="AZ73" i="23"/>
  <c r="AX73" i="23"/>
  <c r="AW73" i="23"/>
  <c r="AV73" i="23"/>
  <c r="AU73" i="23"/>
  <c r="AT73" i="23"/>
  <c r="AS73" i="23"/>
  <c r="AR73" i="23"/>
  <c r="AQ73" i="23"/>
  <c r="AP73" i="23"/>
  <c r="AO73" i="23"/>
  <c r="AN73" i="23"/>
  <c r="AM73" i="23"/>
  <c r="AL73" i="23"/>
  <c r="AK73" i="23"/>
  <c r="AJ73" i="23"/>
  <c r="AI73" i="23"/>
  <c r="AH73" i="23"/>
  <c r="AG73" i="23"/>
  <c r="AF73" i="23"/>
  <c r="AE73" i="23"/>
  <c r="AD73" i="23"/>
  <c r="AC73" i="23"/>
  <c r="AB73" i="23"/>
  <c r="AA73" i="23"/>
  <c r="Z73" i="23"/>
  <c r="Y73" i="23"/>
  <c r="X73" i="23"/>
  <c r="W73" i="23"/>
  <c r="V73" i="23"/>
  <c r="U73" i="23"/>
  <c r="T73" i="23"/>
  <c r="S73" i="23"/>
  <c r="R73" i="23"/>
  <c r="Q73" i="23"/>
  <c r="P73" i="23"/>
  <c r="O73" i="23"/>
  <c r="N73" i="23"/>
  <c r="M73" i="23"/>
  <c r="L73" i="23"/>
  <c r="K73" i="23"/>
  <c r="J73" i="23"/>
  <c r="I73" i="23"/>
  <c r="H73" i="23"/>
  <c r="G73" i="23"/>
  <c r="F73" i="23"/>
  <c r="E73" i="23"/>
  <c r="D73" i="23"/>
  <c r="C73" i="23"/>
  <c r="B73" i="23"/>
  <c r="CV72" i="23"/>
  <c r="CU72" i="23"/>
  <c r="CT72" i="23"/>
  <c r="CS72" i="23"/>
  <c r="CR72" i="23"/>
  <c r="CQ72" i="23"/>
  <c r="CP72" i="23"/>
  <c r="CO72" i="23"/>
  <c r="CN72" i="23"/>
  <c r="CM72" i="23"/>
  <c r="CL72" i="23"/>
  <c r="CK72" i="23"/>
  <c r="CJ72" i="23"/>
  <c r="CI72" i="23"/>
  <c r="CH72" i="23"/>
  <c r="CG72" i="23"/>
  <c r="CF72" i="23"/>
  <c r="CE72" i="23"/>
  <c r="CD72" i="23"/>
  <c r="CC72" i="23"/>
  <c r="CB72" i="23"/>
  <c r="CA72" i="23"/>
  <c r="BZ72" i="23"/>
  <c r="BY72" i="23"/>
  <c r="BX72" i="23"/>
  <c r="BW72" i="23"/>
  <c r="BV72" i="23"/>
  <c r="BU72" i="23"/>
  <c r="BT72" i="23"/>
  <c r="BS72" i="23"/>
  <c r="BR72" i="23"/>
  <c r="BQ72" i="23"/>
  <c r="BP72" i="23"/>
  <c r="BO72" i="23"/>
  <c r="BN72" i="23"/>
  <c r="BK72" i="23"/>
  <c r="BJ72" i="23"/>
  <c r="BI72" i="23"/>
  <c r="BH72" i="23"/>
  <c r="BG72" i="23"/>
  <c r="BF72" i="23"/>
  <c r="BE72" i="23"/>
  <c r="BD72" i="23"/>
  <c r="BC72" i="23"/>
  <c r="BB72" i="23"/>
  <c r="BA72" i="23"/>
  <c r="AZ72" i="23"/>
  <c r="AX72" i="23"/>
  <c r="AW72" i="23"/>
  <c r="AV72" i="23"/>
  <c r="AU72" i="23"/>
  <c r="AT72" i="23"/>
  <c r="AS72" i="23"/>
  <c r="AR72" i="23"/>
  <c r="AQ72" i="23"/>
  <c r="AP72" i="23"/>
  <c r="AO72" i="23"/>
  <c r="AN72" i="23"/>
  <c r="AM72" i="23"/>
  <c r="AL72" i="23"/>
  <c r="AK72" i="23"/>
  <c r="AJ72" i="23"/>
  <c r="AI72" i="23"/>
  <c r="AH72" i="23"/>
  <c r="AG72" i="23"/>
  <c r="AF72" i="23"/>
  <c r="AE72" i="23"/>
  <c r="AD72" i="23"/>
  <c r="AC72" i="23"/>
  <c r="AB72" i="23"/>
  <c r="AA72" i="23"/>
  <c r="Z72" i="23"/>
  <c r="Y72" i="23"/>
  <c r="X72" i="23"/>
  <c r="W72" i="23"/>
  <c r="V72" i="23"/>
  <c r="U72" i="23"/>
  <c r="T72" i="23"/>
  <c r="S72" i="23"/>
  <c r="R72" i="23"/>
  <c r="Q72" i="23"/>
  <c r="P72" i="23"/>
  <c r="O72" i="23"/>
  <c r="N72" i="23"/>
  <c r="M72" i="23"/>
  <c r="L72" i="23"/>
  <c r="K72" i="23"/>
  <c r="J72" i="23"/>
  <c r="I72" i="23"/>
  <c r="H72" i="23"/>
  <c r="G72" i="23"/>
  <c r="F72" i="23"/>
  <c r="E72" i="23"/>
  <c r="D72" i="23"/>
  <c r="C72" i="23"/>
  <c r="B72" i="23"/>
  <c r="CV71" i="23"/>
  <c r="CU71" i="23"/>
  <c r="CT71" i="23"/>
  <c r="CS71" i="23"/>
  <c r="CR71" i="23"/>
  <c r="CQ71" i="23"/>
  <c r="CP71" i="23"/>
  <c r="CO71" i="23"/>
  <c r="CN71" i="23"/>
  <c r="CM71" i="23"/>
  <c r="CL71" i="23"/>
  <c r="CK71" i="23"/>
  <c r="CJ71" i="23"/>
  <c r="CI71" i="23"/>
  <c r="CH71" i="23"/>
  <c r="CG71" i="23"/>
  <c r="CF71" i="23"/>
  <c r="CE71" i="23"/>
  <c r="CD71" i="23"/>
  <c r="CC71" i="23"/>
  <c r="CB71" i="23"/>
  <c r="CA71" i="23"/>
  <c r="BZ71" i="23"/>
  <c r="BY71" i="23"/>
  <c r="BX71" i="23"/>
  <c r="BW71" i="23"/>
  <c r="BV71" i="23"/>
  <c r="BU71" i="23"/>
  <c r="BT71" i="23"/>
  <c r="BS71" i="23"/>
  <c r="BR71" i="23"/>
  <c r="BQ71" i="23"/>
  <c r="BP71" i="23"/>
  <c r="BO71" i="23"/>
  <c r="BN71" i="23"/>
  <c r="BK71" i="23"/>
  <c r="BJ71" i="23"/>
  <c r="BI71" i="23"/>
  <c r="BH71" i="23"/>
  <c r="BG71" i="23"/>
  <c r="BF71" i="23"/>
  <c r="BE71" i="23"/>
  <c r="BD71" i="23"/>
  <c r="BC71" i="23"/>
  <c r="BB71" i="23"/>
  <c r="BA71" i="23"/>
  <c r="AZ71" i="23"/>
  <c r="AX71" i="23"/>
  <c r="AW71" i="23"/>
  <c r="AV71" i="23"/>
  <c r="AU71" i="23"/>
  <c r="AT71" i="23"/>
  <c r="AS71" i="23"/>
  <c r="AR71" i="23"/>
  <c r="AQ71" i="23"/>
  <c r="AP71" i="23"/>
  <c r="AO71" i="23"/>
  <c r="AN71" i="23"/>
  <c r="AM71" i="23"/>
  <c r="AL71" i="23"/>
  <c r="AK71" i="23"/>
  <c r="AJ71" i="23"/>
  <c r="AI71" i="23"/>
  <c r="AH71" i="23"/>
  <c r="AG71" i="23"/>
  <c r="AF71" i="23"/>
  <c r="AE71" i="23"/>
  <c r="AD71" i="23"/>
  <c r="AC71" i="23"/>
  <c r="AB71" i="23"/>
  <c r="AA71" i="23"/>
  <c r="Z71" i="23"/>
  <c r="Y71" i="23"/>
  <c r="X71" i="23"/>
  <c r="W71" i="23"/>
  <c r="V71" i="23"/>
  <c r="U71" i="23"/>
  <c r="T71" i="23"/>
  <c r="S71" i="23"/>
  <c r="R71" i="23"/>
  <c r="Q71" i="23"/>
  <c r="P71" i="23"/>
  <c r="O71" i="23"/>
  <c r="N71" i="23"/>
  <c r="M71" i="23"/>
  <c r="L71" i="23"/>
  <c r="K71" i="23"/>
  <c r="J71" i="23"/>
  <c r="I71" i="23"/>
  <c r="H71" i="23"/>
  <c r="G71" i="23"/>
  <c r="F71" i="23"/>
  <c r="E71" i="23"/>
  <c r="D71" i="23"/>
  <c r="C71" i="23"/>
  <c r="B71" i="23"/>
  <c r="G73" i="7"/>
  <c r="G72" i="7"/>
  <c r="G71" i="7"/>
  <c r="G71" i="6"/>
  <c r="G72" i="6"/>
  <c r="G73" i="6"/>
  <c r="CV71" i="5"/>
  <c r="CV72" i="5"/>
  <c r="CV73" i="5"/>
  <c r="CO71" i="5"/>
  <c r="CO72" i="5"/>
  <c r="CO73" i="5"/>
  <c r="CH71" i="5"/>
  <c r="CH72" i="5"/>
  <c r="CH73" i="5"/>
  <c r="CA71" i="5"/>
  <c r="CA72" i="5"/>
  <c r="CA73" i="5"/>
  <c r="BT71" i="5"/>
  <c r="BT72" i="5"/>
  <c r="BT73" i="5"/>
  <c r="BG71" i="5"/>
  <c r="BG72" i="5"/>
  <c r="BG73" i="5"/>
  <c r="AZ71" i="5"/>
  <c r="AZ72" i="5"/>
  <c r="AZ73" i="5"/>
  <c r="AX71" i="5"/>
  <c r="AX72" i="5"/>
  <c r="AX73" i="5"/>
  <c r="AQ71" i="5"/>
  <c r="AQ72" i="5"/>
  <c r="AQ73" i="5"/>
  <c r="AJ71" i="5"/>
  <c r="AJ72" i="5"/>
  <c r="AJ73" i="5"/>
  <c r="AC71" i="5"/>
  <c r="AC72" i="5"/>
  <c r="AC73" i="5"/>
  <c r="V71" i="5"/>
  <c r="V72" i="5"/>
  <c r="V73" i="5"/>
  <c r="O71" i="5"/>
  <c r="O72" i="5"/>
  <c r="O73" i="5"/>
  <c r="H71" i="5"/>
  <c r="H72" i="5"/>
  <c r="H73" i="5"/>
  <c r="M5" i="20"/>
  <c r="I5" i="20"/>
  <c r="E5" i="20"/>
  <c r="O5" i="20"/>
  <c r="N5" i="20"/>
  <c r="K5" i="20" s="1"/>
  <c r="I6" i="21"/>
  <c r="H6" i="21"/>
  <c r="H61" i="25" l="1"/>
  <c r="G9" i="24"/>
  <c r="G13" i="24"/>
  <c r="I56" i="24"/>
  <c r="I58" i="24"/>
  <c r="I11" i="24"/>
  <c r="I13" i="24"/>
  <c r="M30" i="24"/>
  <c r="M52" i="24"/>
  <c r="G7" i="24"/>
  <c r="G11" i="24"/>
  <c r="G15" i="24"/>
  <c r="I46" i="24"/>
  <c r="I48" i="24"/>
  <c r="I50" i="24"/>
  <c r="I52" i="24"/>
  <c r="I54" i="24"/>
  <c r="I5" i="24"/>
  <c r="I7" i="24"/>
  <c r="I9" i="24"/>
  <c r="I15" i="24"/>
  <c r="M22" i="24"/>
  <c r="M46" i="24"/>
  <c r="M48" i="24"/>
  <c r="M50" i="24"/>
  <c r="M54" i="24"/>
  <c r="M56" i="24"/>
  <c r="M58" i="24"/>
  <c r="G6" i="24"/>
  <c r="G60" i="24" s="1"/>
  <c r="G8" i="24"/>
  <c r="G10" i="24"/>
  <c r="G12" i="24"/>
  <c r="G14" i="24"/>
  <c r="G16" i="24"/>
  <c r="M20" i="24"/>
  <c r="M28" i="24"/>
  <c r="M36" i="24"/>
  <c r="I37" i="24"/>
  <c r="I39" i="24"/>
  <c r="I41" i="24"/>
  <c r="I43" i="24"/>
  <c r="I45" i="24"/>
  <c r="G5" i="20"/>
  <c r="C5" i="20"/>
  <c r="DF61" i="25"/>
  <c r="DE60" i="25"/>
  <c r="DF60" i="25"/>
  <c r="DE61" i="21"/>
  <c r="DE60" i="21"/>
  <c r="DF61" i="21"/>
  <c r="DF60" i="21"/>
  <c r="I61" i="25"/>
  <c r="N60" i="24"/>
  <c r="N59" i="24"/>
  <c r="O60" i="24"/>
  <c r="O59" i="24"/>
  <c r="M17" i="24"/>
  <c r="M19" i="24"/>
  <c r="M21" i="24"/>
  <c r="M23" i="24"/>
  <c r="M25" i="24"/>
  <c r="M27" i="24"/>
  <c r="M29" i="24"/>
  <c r="M31" i="24"/>
  <c r="M33" i="24"/>
  <c r="M35" i="24"/>
  <c r="C5" i="24"/>
  <c r="K5" i="24"/>
  <c r="C6" i="24"/>
  <c r="C7" i="24"/>
  <c r="C8" i="24"/>
  <c r="C9" i="24"/>
  <c r="C10" i="24"/>
  <c r="C11" i="24"/>
  <c r="C12" i="24"/>
  <c r="C13" i="24"/>
  <c r="C14" i="24"/>
  <c r="C15" i="24"/>
  <c r="C16" i="24"/>
  <c r="E17" i="24"/>
  <c r="K17" i="24"/>
  <c r="C17" i="24"/>
  <c r="I18" i="24"/>
  <c r="E19" i="24"/>
  <c r="K19" i="24"/>
  <c r="C19" i="24"/>
  <c r="I20" i="24"/>
  <c r="E21" i="24"/>
  <c r="K21" i="24"/>
  <c r="C21" i="24"/>
  <c r="I22" i="24"/>
  <c r="E23" i="24"/>
  <c r="K23" i="24"/>
  <c r="C23" i="24"/>
  <c r="I24" i="24"/>
  <c r="E25" i="24"/>
  <c r="K25" i="24"/>
  <c r="C25" i="24"/>
  <c r="I26" i="24"/>
  <c r="E27" i="24"/>
  <c r="K27" i="24"/>
  <c r="C27" i="24"/>
  <c r="I28" i="24"/>
  <c r="E29" i="24"/>
  <c r="K29" i="24"/>
  <c r="C29" i="24"/>
  <c r="I30" i="24"/>
  <c r="E31" i="24"/>
  <c r="K31" i="24"/>
  <c r="C31" i="24"/>
  <c r="I32" i="24"/>
  <c r="E33" i="24"/>
  <c r="K33" i="24"/>
  <c r="C33" i="24"/>
  <c r="I34" i="24"/>
  <c r="E35" i="24"/>
  <c r="K35" i="24"/>
  <c r="C35" i="24"/>
  <c r="I36" i="24"/>
  <c r="K37" i="24"/>
  <c r="C37" i="24"/>
  <c r="I38" i="24"/>
  <c r="K39" i="24"/>
  <c r="C39" i="24"/>
  <c r="I40" i="24"/>
  <c r="K41" i="24"/>
  <c r="C41" i="24"/>
  <c r="I42" i="24"/>
  <c r="K43" i="24"/>
  <c r="C43" i="24"/>
  <c r="I44" i="24"/>
  <c r="K45" i="24"/>
  <c r="C45" i="24"/>
  <c r="K47" i="24"/>
  <c r="C47" i="24"/>
  <c r="K49" i="24"/>
  <c r="C49" i="24"/>
  <c r="K51" i="24"/>
  <c r="C51" i="24"/>
  <c r="K53" i="24"/>
  <c r="C53" i="24"/>
  <c r="K55" i="24"/>
  <c r="C55" i="24"/>
  <c r="K57" i="24"/>
  <c r="C57" i="24"/>
  <c r="M38" i="24"/>
  <c r="M40" i="24"/>
  <c r="M42" i="24"/>
  <c r="M44" i="24"/>
  <c r="K18" i="24"/>
  <c r="C18" i="24"/>
  <c r="K20" i="24"/>
  <c r="C20" i="24"/>
  <c r="K22" i="24"/>
  <c r="C22" i="24"/>
  <c r="K24" i="24"/>
  <c r="C24" i="24"/>
  <c r="K26" i="24"/>
  <c r="C26" i="24"/>
  <c r="K28" i="24"/>
  <c r="C28" i="24"/>
  <c r="K30" i="24"/>
  <c r="C30" i="24"/>
  <c r="K32" i="24"/>
  <c r="C32" i="24"/>
  <c r="K34" i="24"/>
  <c r="C34" i="24"/>
  <c r="K36" i="24"/>
  <c r="C36" i="24"/>
  <c r="K38" i="24"/>
  <c r="C38" i="24"/>
  <c r="K40" i="24"/>
  <c r="C40" i="24"/>
  <c r="K42" i="24"/>
  <c r="C42" i="24"/>
  <c r="K44" i="24"/>
  <c r="C44" i="24"/>
  <c r="K46" i="24"/>
  <c r="C46" i="24"/>
  <c r="K48" i="24"/>
  <c r="C48" i="24"/>
  <c r="K50" i="24"/>
  <c r="C50" i="24"/>
  <c r="K52" i="24"/>
  <c r="C52" i="24"/>
  <c r="K54" i="24"/>
  <c r="C54" i="24"/>
  <c r="K56" i="24"/>
  <c r="C56" i="24"/>
  <c r="K58" i="24"/>
  <c r="C58" i="24"/>
  <c r="N61" i="21"/>
  <c r="O61" i="21"/>
  <c r="P61" i="21"/>
  <c r="Q61" i="21"/>
  <c r="R61" i="21"/>
  <c r="S61" i="21"/>
  <c r="T61" i="21"/>
  <c r="U61" i="21"/>
  <c r="V61" i="21"/>
  <c r="W61" i="21"/>
  <c r="X61" i="21"/>
  <c r="Y61" i="21"/>
  <c r="Z61" i="21"/>
  <c r="AA61" i="21"/>
  <c r="AB61" i="21"/>
  <c r="AC61" i="21"/>
  <c r="AD61" i="21"/>
  <c r="AE61" i="21"/>
  <c r="AF61" i="21"/>
  <c r="AG61" i="21"/>
  <c r="AH61" i="21"/>
  <c r="AI61" i="21"/>
  <c r="AJ61" i="21"/>
  <c r="AK61" i="21"/>
  <c r="AL61" i="21"/>
  <c r="AM61" i="21"/>
  <c r="AN61" i="21"/>
  <c r="AO61" i="21"/>
  <c r="AP61" i="21"/>
  <c r="AQ61" i="21"/>
  <c r="AR61" i="21"/>
  <c r="AS61" i="21"/>
  <c r="AT61" i="21"/>
  <c r="AU61" i="21"/>
  <c r="AV61" i="21"/>
  <c r="AW61" i="21"/>
  <c r="AX61" i="21"/>
  <c r="AY61" i="21"/>
  <c r="AZ61" i="21"/>
  <c r="BA61" i="21"/>
  <c r="BB61" i="21"/>
  <c r="BC61" i="21"/>
  <c r="BD61" i="21"/>
  <c r="BE61" i="21"/>
  <c r="BF61" i="21"/>
  <c r="BG61" i="21"/>
  <c r="BH61" i="21"/>
  <c r="BI61" i="21"/>
  <c r="BJ61" i="21"/>
  <c r="BK61" i="21"/>
  <c r="BL61" i="21"/>
  <c r="BM61" i="21"/>
  <c r="BN61" i="21"/>
  <c r="BO61" i="21"/>
  <c r="BP61" i="21"/>
  <c r="BQ61" i="21"/>
  <c r="BR61" i="21"/>
  <c r="BS61" i="21"/>
  <c r="BT61" i="21"/>
  <c r="BU61" i="21"/>
  <c r="BV61" i="21"/>
  <c r="BW61" i="21"/>
  <c r="BX61" i="21"/>
  <c r="BY61" i="21"/>
  <c r="BZ61" i="21"/>
  <c r="CA61" i="21"/>
  <c r="CB61" i="21"/>
  <c r="CC61" i="21"/>
  <c r="CD61" i="21"/>
  <c r="CE61" i="21"/>
  <c r="CF61" i="21"/>
  <c r="CG61" i="21"/>
  <c r="CH61" i="21"/>
  <c r="CI61" i="21"/>
  <c r="CJ61" i="21"/>
  <c r="CK61" i="21"/>
  <c r="CL61" i="21"/>
  <c r="CM61" i="21"/>
  <c r="CN61" i="21"/>
  <c r="CO61" i="21"/>
  <c r="CP61" i="21"/>
  <c r="CQ61" i="21"/>
  <c r="CR61" i="21"/>
  <c r="CS61" i="21"/>
  <c r="CT61" i="21"/>
  <c r="CU61" i="21"/>
  <c r="CV61" i="21"/>
  <c r="CW61" i="21"/>
  <c r="C61" i="21"/>
  <c r="D61" i="21"/>
  <c r="E61" i="21"/>
  <c r="F61" i="21"/>
  <c r="G61" i="21"/>
  <c r="H61" i="21"/>
  <c r="I61" i="21"/>
  <c r="J61" i="21"/>
  <c r="K61" i="21"/>
  <c r="L61" i="21"/>
  <c r="M61" i="21"/>
  <c r="B61" i="21"/>
  <c r="C60" i="21"/>
  <c r="D60" i="21"/>
  <c r="E60" i="21"/>
  <c r="F60" i="21"/>
  <c r="G60" i="21"/>
  <c r="H60" i="21"/>
  <c r="I60" i="21"/>
  <c r="J60" i="21"/>
  <c r="K60" i="21"/>
  <c r="L60" i="21"/>
  <c r="M60" i="21"/>
  <c r="N60" i="21"/>
  <c r="O60" i="21"/>
  <c r="P60" i="21"/>
  <c r="Q60" i="21"/>
  <c r="R60" i="21"/>
  <c r="S60" i="21"/>
  <c r="T60" i="21"/>
  <c r="U60" i="21"/>
  <c r="V60" i="21"/>
  <c r="W60" i="21"/>
  <c r="X60" i="21"/>
  <c r="Y60" i="21"/>
  <c r="Z60" i="21"/>
  <c r="AA60" i="21"/>
  <c r="AB60" i="21"/>
  <c r="AC60" i="21"/>
  <c r="AD60" i="21"/>
  <c r="AE60" i="21"/>
  <c r="AF60" i="21"/>
  <c r="AG60" i="21"/>
  <c r="AH60" i="21"/>
  <c r="AI60" i="21"/>
  <c r="AJ60" i="21"/>
  <c r="AK60" i="21"/>
  <c r="AL60" i="21"/>
  <c r="AM60" i="21"/>
  <c r="AN60" i="21"/>
  <c r="AO60" i="21"/>
  <c r="AP60" i="21"/>
  <c r="AQ60" i="21"/>
  <c r="AR60" i="21"/>
  <c r="AS60" i="21"/>
  <c r="AT60" i="21"/>
  <c r="AU60" i="21"/>
  <c r="AV60" i="21"/>
  <c r="AW60" i="21"/>
  <c r="AX60" i="21"/>
  <c r="AY60" i="21"/>
  <c r="AZ60" i="21"/>
  <c r="BA60" i="21"/>
  <c r="BB60" i="21"/>
  <c r="BC60" i="21"/>
  <c r="BD60" i="21"/>
  <c r="BE60" i="21"/>
  <c r="BF60" i="21"/>
  <c r="BG60" i="21"/>
  <c r="BH60" i="21"/>
  <c r="BI60" i="21"/>
  <c r="BJ60" i="21"/>
  <c r="BK60" i="21"/>
  <c r="BL60" i="21"/>
  <c r="BM60" i="21"/>
  <c r="BN60" i="21"/>
  <c r="BO60" i="21"/>
  <c r="BP60" i="21"/>
  <c r="BQ60" i="21"/>
  <c r="BR60" i="21"/>
  <c r="BS60" i="21"/>
  <c r="BT60" i="21"/>
  <c r="BU60" i="21"/>
  <c r="BV60" i="21"/>
  <c r="BW60" i="21"/>
  <c r="BX60" i="21"/>
  <c r="BY60" i="21"/>
  <c r="BZ60" i="21"/>
  <c r="CA60" i="21"/>
  <c r="CB60" i="21"/>
  <c r="CC60" i="21"/>
  <c r="CD60" i="21"/>
  <c r="CE60" i="21"/>
  <c r="CF60" i="21"/>
  <c r="CG60" i="21"/>
  <c r="CH60" i="21"/>
  <c r="CI60" i="21"/>
  <c r="CJ60" i="21"/>
  <c r="CK60" i="21"/>
  <c r="CL60" i="21"/>
  <c r="CM60" i="21"/>
  <c r="CN60" i="21"/>
  <c r="CO60" i="21"/>
  <c r="CP60" i="21"/>
  <c r="CQ60" i="21"/>
  <c r="CR60" i="21"/>
  <c r="CS60" i="21"/>
  <c r="CT60" i="21"/>
  <c r="CU60" i="21"/>
  <c r="CV60" i="21"/>
  <c r="CW60" i="21"/>
  <c r="B60" i="21"/>
  <c r="D60" i="20"/>
  <c r="F60" i="20"/>
  <c r="H60" i="20"/>
  <c r="J60" i="20"/>
  <c r="L60" i="20"/>
  <c r="B60" i="20"/>
  <c r="G18" i="20"/>
  <c r="G26" i="20"/>
  <c r="O6" i="20"/>
  <c r="E6" i="20" s="1"/>
  <c r="O7" i="20"/>
  <c r="E7" i="20" s="1"/>
  <c r="O8" i="20"/>
  <c r="E8" i="20" s="1"/>
  <c r="O9" i="20"/>
  <c r="E9" i="20" s="1"/>
  <c r="O10" i="20"/>
  <c r="E10" i="20" s="1"/>
  <c r="O11" i="20"/>
  <c r="E11" i="20" s="1"/>
  <c r="O12" i="20"/>
  <c r="E12" i="20" s="1"/>
  <c r="O13" i="20"/>
  <c r="E13" i="20" s="1"/>
  <c r="O14" i="20"/>
  <c r="E14" i="20" s="1"/>
  <c r="O15" i="20"/>
  <c r="E15" i="20" s="1"/>
  <c r="O16" i="20"/>
  <c r="E16" i="20" s="1"/>
  <c r="O17" i="20"/>
  <c r="E17" i="20" s="1"/>
  <c r="O18" i="20"/>
  <c r="E18" i="20" s="1"/>
  <c r="O19" i="20"/>
  <c r="E19" i="20" s="1"/>
  <c r="O20" i="20"/>
  <c r="E20" i="20" s="1"/>
  <c r="O21" i="20"/>
  <c r="E21" i="20" s="1"/>
  <c r="O22" i="20"/>
  <c r="E22" i="20" s="1"/>
  <c r="O23" i="20"/>
  <c r="E23" i="20" s="1"/>
  <c r="O24" i="20"/>
  <c r="E24" i="20" s="1"/>
  <c r="O25" i="20"/>
  <c r="E25" i="20" s="1"/>
  <c r="O26" i="20"/>
  <c r="E26" i="20" s="1"/>
  <c r="O27" i="20"/>
  <c r="E27" i="20" s="1"/>
  <c r="O28" i="20"/>
  <c r="E28" i="20" s="1"/>
  <c r="O29" i="20"/>
  <c r="E29" i="20" s="1"/>
  <c r="O30" i="20"/>
  <c r="E30" i="20" s="1"/>
  <c r="O31" i="20"/>
  <c r="E31" i="20" s="1"/>
  <c r="O32" i="20"/>
  <c r="E32" i="20" s="1"/>
  <c r="O33" i="20"/>
  <c r="E33" i="20" s="1"/>
  <c r="O34" i="20"/>
  <c r="E34" i="20" s="1"/>
  <c r="O35" i="20"/>
  <c r="E35" i="20" s="1"/>
  <c r="O36" i="20"/>
  <c r="E36" i="20" s="1"/>
  <c r="O37" i="20"/>
  <c r="E37" i="20" s="1"/>
  <c r="O38" i="20"/>
  <c r="E38" i="20" s="1"/>
  <c r="O39" i="20"/>
  <c r="E39" i="20" s="1"/>
  <c r="O40" i="20"/>
  <c r="E40" i="20" s="1"/>
  <c r="O41" i="20"/>
  <c r="E41" i="20" s="1"/>
  <c r="O42" i="20"/>
  <c r="E42" i="20" s="1"/>
  <c r="O43" i="20"/>
  <c r="E43" i="20" s="1"/>
  <c r="O44" i="20"/>
  <c r="E44" i="20" s="1"/>
  <c r="O45" i="20"/>
  <c r="E45" i="20" s="1"/>
  <c r="O46" i="20"/>
  <c r="E46" i="20" s="1"/>
  <c r="O47" i="20"/>
  <c r="E47" i="20" s="1"/>
  <c r="O48" i="20"/>
  <c r="E48" i="20" s="1"/>
  <c r="O49" i="20"/>
  <c r="E49" i="20" s="1"/>
  <c r="O50" i="20"/>
  <c r="E50" i="20" s="1"/>
  <c r="O51" i="20"/>
  <c r="E51" i="20" s="1"/>
  <c r="O52" i="20"/>
  <c r="E52" i="20" s="1"/>
  <c r="O53" i="20"/>
  <c r="E53" i="20" s="1"/>
  <c r="O54" i="20"/>
  <c r="E54" i="20" s="1"/>
  <c r="O55" i="20"/>
  <c r="E55" i="20" s="1"/>
  <c r="O56" i="20"/>
  <c r="E56" i="20" s="1"/>
  <c r="O57" i="20"/>
  <c r="E57" i="20" s="1"/>
  <c r="O58" i="20"/>
  <c r="E58" i="20" s="1"/>
  <c r="N6" i="20"/>
  <c r="C6" i="20" s="1"/>
  <c r="N7" i="20"/>
  <c r="C7" i="20" s="1"/>
  <c r="N8" i="20"/>
  <c r="C8" i="20" s="1"/>
  <c r="N9" i="20"/>
  <c r="C9" i="20" s="1"/>
  <c r="N10" i="20"/>
  <c r="C10" i="20" s="1"/>
  <c r="N11" i="20"/>
  <c r="C11" i="20" s="1"/>
  <c r="N12" i="20"/>
  <c r="C12" i="20" s="1"/>
  <c r="N13" i="20"/>
  <c r="C13" i="20" s="1"/>
  <c r="N14" i="20"/>
  <c r="C14" i="20" s="1"/>
  <c r="N15" i="20"/>
  <c r="C15" i="20" s="1"/>
  <c r="N16" i="20"/>
  <c r="C16" i="20" s="1"/>
  <c r="N17" i="20"/>
  <c r="C17" i="20" s="1"/>
  <c r="N18" i="20"/>
  <c r="C18" i="20" s="1"/>
  <c r="N19" i="20"/>
  <c r="C19" i="20" s="1"/>
  <c r="N20" i="20"/>
  <c r="C20" i="20" s="1"/>
  <c r="N21" i="20"/>
  <c r="C21" i="20" s="1"/>
  <c r="N22" i="20"/>
  <c r="C22" i="20" s="1"/>
  <c r="N23" i="20"/>
  <c r="C23" i="20" s="1"/>
  <c r="N24" i="20"/>
  <c r="C24" i="20" s="1"/>
  <c r="N25" i="20"/>
  <c r="C25" i="20" s="1"/>
  <c r="N26" i="20"/>
  <c r="C26" i="20" s="1"/>
  <c r="N27" i="20"/>
  <c r="C27" i="20" s="1"/>
  <c r="N28" i="20"/>
  <c r="C28" i="20" s="1"/>
  <c r="N29" i="20"/>
  <c r="C29" i="20" s="1"/>
  <c r="N30" i="20"/>
  <c r="C30" i="20" s="1"/>
  <c r="N31" i="20"/>
  <c r="C31" i="20" s="1"/>
  <c r="N32" i="20"/>
  <c r="C32" i="20" s="1"/>
  <c r="N33" i="20"/>
  <c r="C33" i="20" s="1"/>
  <c r="N34" i="20"/>
  <c r="C34" i="20" s="1"/>
  <c r="N35" i="20"/>
  <c r="C35" i="20" s="1"/>
  <c r="N36" i="20"/>
  <c r="C36" i="20" s="1"/>
  <c r="N37" i="20"/>
  <c r="G37" i="20" s="1"/>
  <c r="N38" i="20"/>
  <c r="C38" i="20" s="1"/>
  <c r="N39" i="20"/>
  <c r="C39" i="20" s="1"/>
  <c r="N40" i="20"/>
  <c r="C40" i="20" s="1"/>
  <c r="N41" i="20"/>
  <c r="C41" i="20" s="1"/>
  <c r="N42" i="20"/>
  <c r="C42" i="20" s="1"/>
  <c r="N43" i="20"/>
  <c r="C43" i="20" s="1"/>
  <c r="N44" i="20"/>
  <c r="C44" i="20" s="1"/>
  <c r="N45" i="20"/>
  <c r="C45" i="20" s="1"/>
  <c r="N46" i="20"/>
  <c r="C46" i="20" s="1"/>
  <c r="N47" i="20"/>
  <c r="C47" i="20" s="1"/>
  <c r="N48" i="20"/>
  <c r="C48" i="20" s="1"/>
  <c r="N49" i="20"/>
  <c r="C49" i="20" s="1"/>
  <c r="N50" i="20"/>
  <c r="C50" i="20" s="1"/>
  <c r="N51" i="20"/>
  <c r="C51" i="20" s="1"/>
  <c r="N52" i="20"/>
  <c r="C52" i="20" s="1"/>
  <c r="N53" i="20"/>
  <c r="G53" i="20" s="1"/>
  <c r="N54" i="20"/>
  <c r="C54" i="20" s="1"/>
  <c r="N55" i="20"/>
  <c r="C55" i="20" s="1"/>
  <c r="N56" i="20"/>
  <c r="C56" i="20" s="1"/>
  <c r="N57" i="20"/>
  <c r="C57" i="20" s="1"/>
  <c r="N58" i="20"/>
  <c r="C58" i="20" s="1"/>
  <c r="D59" i="20"/>
  <c r="F59" i="20"/>
  <c r="H59" i="20"/>
  <c r="J59" i="20"/>
  <c r="L59" i="20"/>
  <c r="B59" i="20"/>
  <c r="M60" i="24" l="1"/>
  <c r="E60" i="24"/>
  <c r="I60" i="24"/>
  <c r="I56" i="20"/>
  <c r="I24" i="20"/>
  <c r="K57" i="20"/>
  <c r="K53" i="20"/>
  <c r="K49" i="20"/>
  <c r="K45" i="20"/>
  <c r="K41" i="20"/>
  <c r="K37" i="20"/>
  <c r="K33" i="20"/>
  <c r="K29" i="20"/>
  <c r="K25" i="20"/>
  <c r="K21" i="20"/>
  <c r="K17" i="20"/>
  <c r="K13" i="20"/>
  <c r="K9" i="20"/>
  <c r="M58" i="20"/>
  <c r="M54" i="20"/>
  <c r="M50" i="20"/>
  <c r="M46" i="20"/>
  <c r="M42" i="20"/>
  <c r="M38" i="20"/>
  <c r="M34" i="20"/>
  <c r="M30" i="20"/>
  <c r="M26" i="20"/>
  <c r="M22" i="20"/>
  <c r="M18" i="20"/>
  <c r="M14" i="20"/>
  <c r="M10" i="20"/>
  <c r="M6" i="20"/>
  <c r="I48" i="20"/>
  <c r="I16" i="20"/>
  <c r="K56" i="20"/>
  <c r="K52" i="20"/>
  <c r="K48" i="20"/>
  <c r="K44" i="20"/>
  <c r="K40" i="20"/>
  <c r="K36" i="20"/>
  <c r="K32" i="20"/>
  <c r="K28" i="20"/>
  <c r="K24" i="20"/>
  <c r="K20" i="20"/>
  <c r="K16" i="20"/>
  <c r="K12" i="20"/>
  <c r="K8" i="20"/>
  <c r="M57" i="20"/>
  <c r="M53" i="20"/>
  <c r="M49" i="20"/>
  <c r="M45" i="20"/>
  <c r="M41" i="20"/>
  <c r="M37" i="20"/>
  <c r="M33" i="20"/>
  <c r="M29" i="20"/>
  <c r="M25" i="20"/>
  <c r="M21" i="20"/>
  <c r="M17" i="20"/>
  <c r="M13" i="20"/>
  <c r="M9" i="20"/>
  <c r="I40" i="20"/>
  <c r="I8" i="20"/>
  <c r="K55" i="20"/>
  <c r="K51" i="20"/>
  <c r="K47" i="20"/>
  <c r="K43" i="20"/>
  <c r="K39" i="20"/>
  <c r="K35" i="20"/>
  <c r="K31" i="20"/>
  <c r="K27" i="20"/>
  <c r="K23" i="20"/>
  <c r="K19" i="20"/>
  <c r="K15" i="20"/>
  <c r="K11" i="20"/>
  <c r="K7" i="20"/>
  <c r="M56" i="20"/>
  <c r="M52" i="20"/>
  <c r="M48" i="20"/>
  <c r="M44" i="20"/>
  <c r="M40" i="20"/>
  <c r="M36" i="20"/>
  <c r="M32" i="20"/>
  <c r="M28" i="20"/>
  <c r="M24" i="20"/>
  <c r="M20" i="20"/>
  <c r="M16" i="20"/>
  <c r="M12" i="20"/>
  <c r="M8" i="20"/>
  <c r="G10" i="20"/>
  <c r="I32" i="20"/>
  <c r="K58" i="20"/>
  <c r="K54" i="20"/>
  <c r="K50" i="20"/>
  <c r="K46" i="20"/>
  <c r="K42" i="20"/>
  <c r="K38" i="20"/>
  <c r="K34" i="20"/>
  <c r="K30" i="20"/>
  <c r="K26" i="20"/>
  <c r="K22" i="20"/>
  <c r="K18" i="20"/>
  <c r="K14" i="20"/>
  <c r="K10" i="20"/>
  <c r="K6" i="20"/>
  <c r="M55" i="20"/>
  <c r="M51" i="20"/>
  <c r="M47" i="20"/>
  <c r="M43" i="20"/>
  <c r="M39" i="20"/>
  <c r="M35" i="20"/>
  <c r="M31" i="20"/>
  <c r="M27" i="20"/>
  <c r="M23" i="20"/>
  <c r="M19" i="20"/>
  <c r="M15" i="20"/>
  <c r="M11" i="20"/>
  <c r="M7" i="20"/>
  <c r="K60" i="24"/>
  <c r="C60" i="24"/>
  <c r="O60" i="20"/>
  <c r="E60" i="20"/>
  <c r="N60" i="20"/>
  <c r="C60" i="20"/>
  <c r="G55" i="20"/>
  <c r="G47" i="20"/>
  <c r="G39" i="20"/>
  <c r="G31" i="20"/>
  <c r="G23" i="20"/>
  <c r="G15" i="20"/>
  <c r="G7" i="20"/>
  <c r="I53" i="20"/>
  <c r="I45" i="20"/>
  <c r="I37" i="20"/>
  <c r="I29" i="20"/>
  <c r="I21" i="20"/>
  <c r="I13" i="20"/>
  <c r="C53" i="20"/>
  <c r="G54" i="20"/>
  <c r="G46" i="20"/>
  <c r="G38" i="20"/>
  <c r="G30" i="20"/>
  <c r="G22" i="20"/>
  <c r="G14" i="20"/>
  <c r="G6" i="20"/>
  <c r="I52" i="20"/>
  <c r="I44" i="20"/>
  <c r="I36" i="20"/>
  <c r="I28" i="20"/>
  <c r="I20" i="20"/>
  <c r="I12" i="20"/>
  <c r="G51" i="20"/>
  <c r="G43" i="20"/>
  <c r="G35" i="20"/>
  <c r="G27" i="20"/>
  <c r="G19" i="20"/>
  <c r="G11" i="20"/>
  <c r="I57" i="20"/>
  <c r="I49" i="20"/>
  <c r="I41" i="20"/>
  <c r="I33" i="20"/>
  <c r="I25" i="20"/>
  <c r="I17" i="20"/>
  <c r="I9" i="20"/>
  <c r="G58" i="20"/>
  <c r="G50" i="20"/>
  <c r="G42" i="20"/>
  <c r="G34" i="20"/>
  <c r="C37" i="20"/>
  <c r="G57" i="20"/>
  <c r="G49" i="20"/>
  <c r="G45" i="20"/>
  <c r="G41" i="20"/>
  <c r="G33" i="20"/>
  <c r="G29" i="20"/>
  <c r="G25" i="20"/>
  <c r="G21" i="20"/>
  <c r="G17" i="20"/>
  <c r="G13" i="20"/>
  <c r="G9" i="20"/>
  <c r="I55" i="20"/>
  <c r="I51" i="20"/>
  <c r="I47" i="20"/>
  <c r="I43" i="20"/>
  <c r="I39" i="20"/>
  <c r="I35" i="20"/>
  <c r="I31" i="20"/>
  <c r="I27" i="20"/>
  <c r="I23" i="20"/>
  <c r="I19" i="20"/>
  <c r="I15" i="20"/>
  <c r="I11" i="20"/>
  <c r="I7" i="20"/>
  <c r="G56" i="20"/>
  <c r="G52" i="20"/>
  <c r="G48" i="20"/>
  <c r="G44" i="20"/>
  <c r="G40" i="20"/>
  <c r="G36" i="20"/>
  <c r="G32" i="20"/>
  <c r="G28" i="20"/>
  <c r="G24" i="20"/>
  <c r="G20" i="20"/>
  <c r="G16" i="20"/>
  <c r="G12" i="20"/>
  <c r="G8" i="20"/>
  <c r="I58" i="20"/>
  <c r="I54" i="20"/>
  <c r="I50" i="20"/>
  <c r="I46" i="20"/>
  <c r="I42" i="20"/>
  <c r="I38" i="20"/>
  <c r="I34" i="20"/>
  <c r="I30" i="20"/>
  <c r="I26" i="20"/>
  <c r="I22" i="20"/>
  <c r="I18" i="20"/>
  <c r="I14" i="20"/>
  <c r="I10" i="20"/>
  <c r="I6" i="20"/>
  <c r="O59" i="20"/>
  <c r="N59" i="20"/>
  <c r="H544" i="16"/>
  <c r="G544" i="16"/>
  <c r="F544" i="16"/>
  <c r="E544" i="16"/>
  <c r="D544" i="16"/>
  <c r="C544" i="16"/>
  <c r="D544" i="15"/>
  <c r="E544" i="15"/>
  <c r="F544" i="15"/>
  <c r="G544" i="15"/>
  <c r="H544" i="15"/>
  <c r="C544" i="15"/>
  <c r="F73" i="7"/>
  <c r="E73" i="7"/>
  <c r="D73" i="7"/>
  <c r="C73" i="7"/>
  <c r="B73" i="7"/>
  <c r="F72" i="7"/>
  <c r="E72" i="7"/>
  <c r="D72" i="7"/>
  <c r="C72" i="7"/>
  <c r="B72" i="7"/>
  <c r="F71" i="7"/>
  <c r="E71" i="7"/>
  <c r="D71" i="7"/>
  <c r="C71" i="7"/>
  <c r="B71" i="7"/>
  <c r="C73" i="6"/>
  <c r="D73" i="6"/>
  <c r="E73" i="6"/>
  <c r="F73" i="6"/>
  <c r="B73" i="6"/>
  <c r="C72" i="6"/>
  <c r="D72" i="6"/>
  <c r="E72" i="6"/>
  <c r="F72" i="6"/>
  <c r="B72" i="6"/>
  <c r="C71" i="6"/>
  <c r="D71" i="6"/>
  <c r="E71" i="6"/>
  <c r="F71" i="6"/>
  <c r="B71" i="6"/>
  <c r="C73" i="5"/>
  <c r="D73" i="5"/>
  <c r="E73" i="5"/>
  <c r="F73" i="5"/>
  <c r="G73" i="5"/>
  <c r="I73" i="5"/>
  <c r="J73" i="5"/>
  <c r="K73" i="5"/>
  <c r="L73" i="5"/>
  <c r="M73" i="5"/>
  <c r="N73" i="5"/>
  <c r="P73" i="5"/>
  <c r="Q73" i="5"/>
  <c r="R73" i="5"/>
  <c r="S73" i="5"/>
  <c r="T73" i="5"/>
  <c r="U73" i="5"/>
  <c r="W73" i="5"/>
  <c r="X73" i="5"/>
  <c r="Y73" i="5"/>
  <c r="Z73" i="5"/>
  <c r="AA73" i="5"/>
  <c r="AB73" i="5"/>
  <c r="AD73" i="5"/>
  <c r="AE73" i="5"/>
  <c r="AF73" i="5"/>
  <c r="AG73" i="5"/>
  <c r="AH73" i="5"/>
  <c r="AI73" i="5"/>
  <c r="AK73" i="5"/>
  <c r="AL73" i="5"/>
  <c r="AM73" i="5"/>
  <c r="AN73" i="5"/>
  <c r="AO73" i="5"/>
  <c r="AP73" i="5"/>
  <c r="AR73" i="5"/>
  <c r="AS73" i="5"/>
  <c r="AT73" i="5"/>
  <c r="AU73" i="5"/>
  <c r="AV73" i="5"/>
  <c r="AW73" i="5"/>
  <c r="BA73" i="5"/>
  <c r="BB73" i="5"/>
  <c r="BC73" i="5"/>
  <c r="BD73" i="5"/>
  <c r="BE73" i="5"/>
  <c r="BF73" i="5"/>
  <c r="BH73" i="5"/>
  <c r="BI73" i="5"/>
  <c r="BJ73" i="5"/>
  <c r="BK73" i="5"/>
  <c r="BN73" i="5"/>
  <c r="BO73" i="5"/>
  <c r="BP73" i="5"/>
  <c r="BQ73" i="5"/>
  <c r="BR73" i="5"/>
  <c r="BS73" i="5"/>
  <c r="BU73" i="5"/>
  <c r="BV73" i="5"/>
  <c r="BW73" i="5"/>
  <c r="BX73" i="5"/>
  <c r="BY73" i="5"/>
  <c r="BZ73" i="5"/>
  <c r="CB73" i="5"/>
  <c r="CC73" i="5"/>
  <c r="CD73" i="5"/>
  <c r="CE73" i="5"/>
  <c r="CF73" i="5"/>
  <c r="CG73" i="5"/>
  <c r="CI73" i="5"/>
  <c r="CJ73" i="5"/>
  <c r="CK73" i="5"/>
  <c r="CL73" i="5"/>
  <c r="CM73" i="5"/>
  <c r="CN73" i="5"/>
  <c r="CP73" i="5"/>
  <c r="CQ73" i="5"/>
  <c r="CR73" i="5"/>
  <c r="CS73" i="5"/>
  <c r="CT73" i="5"/>
  <c r="CU73" i="5"/>
  <c r="B73" i="5"/>
  <c r="C72" i="5"/>
  <c r="D72" i="5"/>
  <c r="E72" i="5"/>
  <c r="F72" i="5"/>
  <c r="G72" i="5"/>
  <c r="I72" i="5"/>
  <c r="J72" i="5"/>
  <c r="K72" i="5"/>
  <c r="L72" i="5"/>
  <c r="M72" i="5"/>
  <c r="N72" i="5"/>
  <c r="P72" i="5"/>
  <c r="Q72" i="5"/>
  <c r="R72" i="5"/>
  <c r="S72" i="5"/>
  <c r="T72" i="5"/>
  <c r="U72" i="5"/>
  <c r="W72" i="5"/>
  <c r="X72" i="5"/>
  <c r="Y72" i="5"/>
  <c r="Z72" i="5"/>
  <c r="AA72" i="5"/>
  <c r="AB72" i="5"/>
  <c r="AD72" i="5"/>
  <c r="AE72" i="5"/>
  <c r="AF72" i="5"/>
  <c r="AG72" i="5"/>
  <c r="AH72" i="5"/>
  <c r="AI72" i="5"/>
  <c r="AK72" i="5"/>
  <c r="AL72" i="5"/>
  <c r="AM72" i="5"/>
  <c r="AN72" i="5"/>
  <c r="AO72" i="5"/>
  <c r="AP72" i="5"/>
  <c r="AR72" i="5"/>
  <c r="AS72" i="5"/>
  <c r="AT72" i="5"/>
  <c r="AU72" i="5"/>
  <c r="AV72" i="5"/>
  <c r="AW72" i="5"/>
  <c r="BA72" i="5"/>
  <c r="BB72" i="5"/>
  <c r="BC72" i="5"/>
  <c r="BD72" i="5"/>
  <c r="BE72" i="5"/>
  <c r="BF72" i="5"/>
  <c r="BH72" i="5"/>
  <c r="BI72" i="5"/>
  <c r="BJ72" i="5"/>
  <c r="BK72" i="5"/>
  <c r="BN72" i="5"/>
  <c r="BO72" i="5"/>
  <c r="BP72" i="5"/>
  <c r="BQ72" i="5"/>
  <c r="BR72" i="5"/>
  <c r="BS72" i="5"/>
  <c r="BU72" i="5"/>
  <c r="BV72" i="5"/>
  <c r="BW72" i="5"/>
  <c r="BX72" i="5"/>
  <c r="BY72" i="5"/>
  <c r="BZ72" i="5"/>
  <c r="CB72" i="5"/>
  <c r="CC72" i="5"/>
  <c r="CD72" i="5"/>
  <c r="CE72" i="5"/>
  <c r="CF72" i="5"/>
  <c r="CG72" i="5"/>
  <c r="CI72" i="5"/>
  <c r="CJ72" i="5"/>
  <c r="CK72" i="5"/>
  <c r="CL72" i="5"/>
  <c r="CM72" i="5"/>
  <c r="CN72" i="5"/>
  <c r="CP72" i="5"/>
  <c r="CQ72" i="5"/>
  <c r="CR72" i="5"/>
  <c r="CS72" i="5"/>
  <c r="CT72" i="5"/>
  <c r="CU72" i="5"/>
  <c r="B72" i="5"/>
  <c r="P71" i="5"/>
  <c r="Q71" i="5"/>
  <c r="R71" i="5"/>
  <c r="S71" i="5"/>
  <c r="T71" i="5"/>
  <c r="U71" i="5"/>
  <c r="W71" i="5"/>
  <c r="X71" i="5"/>
  <c r="Y71" i="5"/>
  <c r="Z71" i="5"/>
  <c r="AA71" i="5"/>
  <c r="AB71" i="5"/>
  <c r="AD71" i="5"/>
  <c r="AE71" i="5"/>
  <c r="AF71" i="5"/>
  <c r="AG71" i="5"/>
  <c r="AH71" i="5"/>
  <c r="AI71" i="5"/>
  <c r="AK71" i="5"/>
  <c r="AL71" i="5"/>
  <c r="AM71" i="5"/>
  <c r="AN71" i="5"/>
  <c r="AO71" i="5"/>
  <c r="AP71" i="5"/>
  <c r="AR71" i="5"/>
  <c r="AS71" i="5"/>
  <c r="AT71" i="5"/>
  <c r="AU71" i="5"/>
  <c r="AV71" i="5"/>
  <c r="AW71" i="5"/>
  <c r="BA71" i="5"/>
  <c r="BB71" i="5"/>
  <c r="BC71" i="5"/>
  <c r="BD71" i="5"/>
  <c r="BE71" i="5"/>
  <c r="BF71" i="5"/>
  <c r="BH71" i="5"/>
  <c r="BI71" i="5"/>
  <c r="BJ71" i="5"/>
  <c r="BK71" i="5"/>
  <c r="BN71" i="5"/>
  <c r="BO71" i="5"/>
  <c r="BP71" i="5"/>
  <c r="BQ71" i="5"/>
  <c r="BR71" i="5"/>
  <c r="BS71" i="5"/>
  <c r="BU71" i="5"/>
  <c r="BV71" i="5"/>
  <c r="BW71" i="5"/>
  <c r="BX71" i="5"/>
  <c r="BY71" i="5"/>
  <c r="BZ71" i="5"/>
  <c r="CB71" i="5"/>
  <c r="CC71" i="5"/>
  <c r="CD71" i="5"/>
  <c r="CE71" i="5"/>
  <c r="CF71" i="5"/>
  <c r="CG71" i="5"/>
  <c r="CI71" i="5"/>
  <c r="CJ71" i="5"/>
  <c r="CK71" i="5"/>
  <c r="CL71" i="5"/>
  <c r="CM71" i="5"/>
  <c r="CN71" i="5"/>
  <c r="CP71" i="5"/>
  <c r="CQ71" i="5"/>
  <c r="CR71" i="5"/>
  <c r="CS71" i="5"/>
  <c r="CT71" i="5"/>
  <c r="CU71" i="5"/>
  <c r="I71" i="5"/>
  <c r="J71" i="5"/>
  <c r="K71" i="5"/>
  <c r="L71" i="5"/>
  <c r="M71" i="5"/>
  <c r="N71" i="5"/>
  <c r="C71" i="5"/>
  <c r="D71" i="5"/>
  <c r="E71" i="5"/>
  <c r="F71" i="5"/>
  <c r="G71" i="5"/>
  <c r="B71" i="5"/>
  <c r="I60" i="20" l="1"/>
  <c r="G60" i="20"/>
  <c r="K60" i="20"/>
  <c r="M60" i="20"/>
</calcChain>
</file>

<file path=xl/sharedStrings.xml><?xml version="1.0" encoding="utf-8"?>
<sst xmlns="http://schemas.openxmlformats.org/spreadsheetml/2006/main" count="5491" uniqueCount="155">
  <si>
    <t>YEAR</t>
  </si>
  <si>
    <t>AB</t>
  </si>
  <si>
    <t>BC</t>
  </si>
  <si>
    <t>MB</t>
  </si>
  <si>
    <t>NL</t>
  </si>
  <si>
    <t>ON</t>
  </si>
  <si>
    <t>QC</t>
  </si>
  <si>
    <t>SK</t>
  </si>
  <si>
    <t>YT</t>
  </si>
  <si>
    <t>NS</t>
  </si>
  <si>
    <t>NB</t>
  </si>
  <si>
    <t>FIRES</t>
  </si>
  <si>
    <t>MIN_SIZE_HA</t>
  </si>
  <si>
    <t>MAX_SIZE_HA</t>
  </si>
  <si>
    <t>FIRES &gt;200ha</t>
  </si>
  <si>
    <t>TOTAL_HA</t>
  </si>
  <si>
    <t>TOTAL_HA (&gt;200ha)</t>
  </si>
  <si>
    <t>CANADA - WILDLAND FIRE SUMMARY STATS</t>
  </si>
  <si>
    <t>10 yr average</t>
  </si>
  <si>
    <t>20 yr average</t>
  </si>
  <si>
    <t>30 yr average</t>
  </si>
  <si>
    <t>CANADA</t>
  </si>
  <si>
    <t>Année</t>
  </si>
  <si>
    <t>Nombre de feux</t>
  </si>
  <si>
    <t>Superficie brûlée (ha)</t>
  </si>
  <si>
    <t>Superficie brûlée (&gt;200ha)</t>
  </si>
  <si>
    <t>Nombre de feux &gt;200ha</t>
  </si>
  <si>
    <t>CANADA - Superficie forestière brûlée et nombre d'incendies</t>
  </si>
  <si>
    <t>Max (ha)</t>
  </si>
  <si>
    <t>Moy 10 ans</t>
  </si>
  <si>
    <t>Moy 20 ans</t>
  </si>
  <si>
    <t>Moy 30 ans</t>
  </si>
  <si>
    <t>Min (ha)</t>
  </si>
  <si>
    <t>Burton, P.J.; Parisien, M.-A.; Hicke, J.A.; Hall, R.J.; Freeburn, J.T. 2008. Large fires as agents of ecological diversity in the North American boreal forest. International Journal of Wildland Fire 17(6): 754-767.</t>
  </si>
  <si>
    <t>Parisien, M.A.; Peters, V.S; Wang, Y.; Little, J.M.; Bosch, E.M.; Stocks, B.J. 2006. Spatial patterns of forest fires in Canada 1980–1999. International Journal of Wildland Fire 15:361–374.</t>
  </si>
  <si>
    <t>Stocks, B.J.; Mason, J.A.; Todd, J.B.; Bosch, E.M.; Wotton, B.M.; Amiro, B.D.; Flannigan, M.D.;Hirsch, K.G.; Logan, K.A.; Martell, D.L.; Skinner, W.R. 2003. Large forest fires in Canada, 1959–1997. Journal of Geophysical Research 108, D1: FFR5, 1-12. doi:10.1029/2001 JD000484</t>
  </si>
  <si>
    <t>Amiro, B.D.; Todd, J.B.; Wotton, B.M.; Logan, K.A.; Flannigan, M.D.; Stocks, B.J.; Mason, J.A.; Martell, D.L.; Hirsch, K.G. 2001. Direct carbon emissions from Canadian forest fires, 1959 to 1999. Canadian Journal of Forest Research 31:512–525.</t>
  </si>
  <si>
    <t>Publications:</t>
  </si>
  <si>
    <t>The following papers present analyses of these data / Les documents suivant présentent des analyses de ces données :</t>
  </si>
  <si>
    <t>Hanes, C.C.; Wang, X.; Jain, P.; Parisien, M.-P.; Little, J.M.; Flannigan, M.D. 2019. Fire-regime changes in Canada over the last half century. Canadian Journal of Forest Research 49: 256-269.</t>
  </si>
  <si>
    <t>PC</t>
  </si>
  <si>
    <t>PEI</t>
  </si>
  <si>
    <t>Skakun, R.S.; Whitman, E.; Little, J.M.; and Parisien, M.-A. (2021). Area burned adjustments to historical wildland fires in Canada. Environmental Research Letters 16 064014. DOI: https://doi.org/10.1088/1748-9326/abfb2c</t>
  </si>
  <si>
    <t>Skakun, R.S.; Castilla, G.; Metsaranta, J.; Whitman, E.; Rodrigue, S.; Little, J.M.; Groenewegen, K.; Coyle, M. (2022). Extending the National Burned Area Composite Time Series of Wildfires in Canada. Remote Sensing, 14, 3050. DOI: https://doi.org/10.3390/rs14133050</t>
  </si>
  <si>
    <t>NT</t>
  </si>
  <si>
    <t>PC-BA</t>
  </si>
  <si>
    <t>PC-EI</t>
  </si>
  <si>
    <t>PC-GI</t>
  </si>
  <si>
    <t>PC-GL</t>
  </si>
  <si>
    <t>PC-GR</t>
  </si>
  <si>
    <t>PC-JA</t>
  </si>
  <si>
    <t>PC-KO</t>
  </si>
  <si>
    <t>PC-LM</t>
  </si>
  <si>
    <t>PC-NA</t>
  </si>
  <si>
    <t>PC-NI</t>
  </si>
  <si>
    <t>PC-PA</t>
  </si>
  <si>
    <t>PC-PP</t>
  </si>
  <si>
    <t>PC-PR</t>
  </si>
  <si>
    <t>PC-RE</t>
  </si>
  <si>
    <t>PC-RM</t>
  </si>
  <si>
    <t>PC-TH</t>
  </si>
  <si>
    <t>PC-TI</t>
  </si>
  <si>
    <t>PC-TN</t>
  </si>
  <si>
    <t>PC-WB</t>
  </si>
  <si>
    <t>PC-WL</t>
  </si>
  <si>
    <t>PC-YO</t>
  </si>
  <si>
    <t>PC-KL</t>
  </si>
  <si>
    <t>PC-PU</t>
  </si>
  <si>
    <t>PC-VU</t>
  </si>
  <si>
    <t>PC-WP</t>
  </si>
  <si>
    <t>PC-BP</t>
  </si>
  <si>
    <t>PC-CB</t>
  </si>
  <si>
    <t>PC-FU</t>
  </si>
  <si>
    <t>PC-KE</t>
  </si>
  <si>
    <t>PC-KG</t>
  </si>
  <si>
    <t>PC-MM</t>
  </si>
  <si>
    <t>PC-RO</t>
  </si>
  <si>
    <t>PC-FO</t>
  </si>
  <si>
    <t>PC-GF</t>
  </si>
  <si>
    <t>PC-LO</t>
  </si>
  <si>
    <t>PC-NC</t>
  </si>
  <si>
    <t>PC-RE-GL</t>
  </si>
  <si>
    <t>PC-SE</t>
  </si>
  <si>
    <t>PC-SY</t>
  </si>
  <si>
    <t>PC-BT</t>
  </si>
  <si>
    <t>PC-PE</t>
  </si>
  <si>
    <t>PC-GB</t>
  </si>
  <si>
    <t>PC-SL</t>
  </si>
  <si>
    <t>PC-FR</t>
  </si>
  <si>
    <t>PC-FW</t>
  </si>
  <si>
    <t>PC-GM</t>
  </si>
  <si>
    <t>PARC</t>
  </si>
  <si>
    <t>PARK</t>
  </si>
  <si>
    <t>PC-WAFU</t>
  </si>
  <si>
    <t>NBAC_1972_2023_20240530</t>
  </si>
  <si>
    <t>PE</t>
  </si>
  <si>
    <t>Grand Total</t>
  </si>
  <si>
    <t>HECTARES BURNED</t>
  </si>
  <si>
    <t>HUMAN CAUSED FIRES</t>
  </si>
  <si>
    <t>NATURE CAUSED FIRES</t>
  </si>
  <si>
    <t>UNDETERMINED CAUSED FIRES</t>
  </si>
  <si>
    <t>TOTAL FIRES</t>
  </si>
  <si>
    <t>TOTAL HECTARES BURNED</t>
  </si>
  <si>
    <t>ALL FIRES</t>
  </si>
  <si>
    <t>% FIRES</t>
  </si>
  <si>
    <t>% HA</t>
  </si>
  <si>
    <t>Average</t>
  </si>
  <si>
    <t>HA BURNED</t>
  </si>
  <si>
    <t>TOTAL HA BURNED</t>
  </si>
  <si>
    <t>Summary of NFDB_point_20240613</t>
  </si>
  <si>
    <t>NFDB_point_20240613_large_fires</t>
  </si>
  <si>
    <t>NFDB_point_20240613</t>
  </si>
  <si>
    <t>NBAC_20240530</t>
  </si>
  <si>
    <t>ADJUSTED HA</t>
  </si>
  <si>
    <t>NU</t>
  </si>
  <si>
    <t>No data available</t>
  </si>
  <si>
    <t>TOTAL HA (ADJUSTED_HA)</t>
  </si>
  <si>
    <t>Superficie brûlée (ha ajusté)</t>
  </si>
  <si>
    <t>Superficie brûlée
(ha ajusté)</t>
  </si>
  <si>
    <t>Incendies</t>
  </si>
  <si>
    <t>% Incendies</t>
  </si>
  <si>
    <t>Hectares</t>
  </si>
  <si>
    <t>ANNÉE</t>
  </si>
  <si>
    <t xml:space="preserve">These summary statistics are derived from the The Canadian National Fire Database (CNFDB) point data. Statistics are shown for all reported fires as well as only the fires greater than 200 hectares — these large fires represent a small percentage of all fires but account for most of the area burned (more than 98%). These statistics summarize data that has been contributed by the agencies and may not be consistent with other sources. Area burned statistics as derived from the National Burned Area Composite are also shown for comparison.  The differences in area burned can be attributed to the various data sources and methods used. Please see the Sources tab for more information. </t>
  </si>
  <si>
    <t>CNFDB Summary statistics - Number of fires and area burned by year</t>
  </si>
  <si>
    <r>
      <t xml:space="preserve">These summary statistics are derived from the </t>
    </r>
    <r>
      <rPr>
        <b/>
        <sz val="11"/>
        <color theme="1"/>
        <rFont val="Calibri"/>
        <family val="2"/>
        <scheme val="minor"/>
      </rPr>
      <t>Canadian National Fire Database (CNFDB) agency provided fire locations (point data)</t>
    </r>
    <r>
      <rPr>
        <sz val="11"/>
        <color theme="1"/>
        <rFont val="Calibri"/>
        <family val="2"/>
        <scheme val="minor"/>
      </rPr>
      <t>. Statistics are shown for all reported fires as well as only the fires greater than 200 hectares — these large fires represent a small percentage of all fires but account for most of the area burned (more than 98%). These statistics summarize data that has been contributed by the agencies and may not be consistent with other sources. Area burned statistics as derived from the National Burned Area Composite (NBAC) are also shown for comparison.  The differences in area burned (between CNFDB and NBAC) can be attributed to the various data sources and methods used. Please see the Sources tab for more information and references.</t>
    </r>
  </si>
  <si>
    <t>CNFDB Summary statistics - Number of fires and area burned by year, by agency</t>
  </si>
  <si>
    <t>CNFDB Summary statistics - Number of fires and area burned by year, by park (Parks Canada)</t>
  </si>
  <si>
    <t>CNFDB Summary statistics - Number of fires and area burned by year, by fire cause</t>
  </si>
  <si>
    <t>CNFDB Summary statistics - Number of fires and area burned by year, by fire cause, by agency</t>
  </si>
  <si>
    <t>SRC_AGENCY</t>
  </si>
  <si>
    <t>H</t>
  </si>
  <si>
    <t>N</t>
  </si>
  <si>
    <t>U</t>
  </si>
  <si>
    <t>CAUSE</t>
  </si>
  <si>
    <t>Statistiques sommaires de la BNDFFC - Nombre de feux et superficie brûlée par année</t>
  </si>
  <si>
    <r>
      <t xml:space="preserve">Ces statistiques sommaires sont tirées de l’emplacement des feux (observations ponctuelles) fourni par les agences à </t>
    </r>
    <r>
      <rPr>
        <b/>
        <sz val="11"/>
        <color theme="1"/>
        <rFont val="Calibri"/>
        <family val="2"/>
        <scheme val="minor"/>
      </rPr>
      <t>la Base nationale de données sur les feux de forêt du Canada (BNDFFC)</t>
    </r>
    <r>
      <rPr>
        <sz val="11"/>
        <color theme="1"/>
        <rFont val="Calibri"/>
        <family val="2"/>
        <scheme val="minor"/>
      </rPr>
      <t>. Les statistiques sont présentées pour tous les feux signalés, ainsi que ceux dont la taille est supérieure à 200 hectares. Ces derniers ne constituent qu’un faible pourcentage du total des feux, mais sont à l’origine de la majeure partie de la superficie brûlée (plus de 98 %). Comme ces statistiques sont fondées sur les données fournies par les agences, elles ne correspondent pas toujours aux données tirées d’autres sources. Les statistiques sur les superficies brûlées tirées de la Composite nationale des superficies brûlées (CNSB) sont également présentées à des fins de comparaison. Les différences entre les superficies brûlées (entre la BNDFFC et la CNSB) peuvent être attribuées aux différentes sources de données et méthodes utilisées. Pour obtenir des renseignements et des références supplémentaires, veuillez vous reporter à l’onglet Sources.</t>
    </r>
  </si>
  <si>
    <t>Statistiques sommaires de la BNDFFC - Nombre de feux et superficie brûlée par année, par agence</t>
  </si>
  <si>
    <t>Statistiques sommaires de la BNDFFC - Nombre de feux et superficie brûlée par année, par parc (Parcs Canada)</t>
  </si>
  <si>
    <t>Statistiques sommaires de la BNDFFC - Nombre de feux et superficie brûlée par année, par cause</t>
  </si>
  <si>
    <t>Statistiques sommaires de la BNDFFC - Nombre de feux et superficie brûlée par année, par cause, par agence</t>
  </si>
  <si>
    <r>
      <t xml:space="preserve">Ces statistiques sommaires sont tirées de l’emplacement des feux (observations ponctuelles) fourni par les agences à </t>
    </r>
    <r>
      <rPr>
        <b/>
        <sz val="11"/>
        <color theme="1"/>
        <rFont val="Calibri"/>
        <family val="2"/>
        <scheme val="minor"/>
      </rPr>
      <t>la Base nationale de données sur les feux de forêt du Canada (BNDFFC)</t>
    </r>
    <r>
      <rPr>
        <sz val="11"/>
        <color theme="1"/>
        <rFont val="Calibri"/>
        <family val="2"/>
        <scheme val="minor"/>
      </rPr>
      <t>. Les statistiques sont présentées pour tous les feux signalés, ainsi que ceux dont la taille est supérieure à 200 hectares. Ces derniers ne constituent qu’un faible pourcentage du total des feux, mais sont à l’origine de la majeure partie de la superficie brûlée (plus de 98 %). Comme ces statistiques sont fondées sur les données fournies par les agences, elles ne correspondent pas toujours aux données tirées d’autres sources. Pour obtenir des renseignements et des références supplémentaires, veuillez vous reporter à l’onglet Sources.</t>
    </r>
  </si>
  <si>
    <r>
      <t xml:space="preserve">These summary statistics are derived from the </t>
    </r>
    <r>
      <rPr>
        <b/>
        <sz val="11"/>
        <color theme="1"/>
        <rFont val="Calibri"/>
        <family val="2"/>
        <scheme val="minor"/>
      </rPr>
      <t>Canadian National Fire Database (CNFDB)</t>
    </r>
    <r>
      <rPr>
        <sz val="11"/>
        <color theme="1"/>
        <rFont val="Calibri"/>
        <family val="2"/>
        <scheme val="minor"/>
      </rPr>
      <t xml:space="preserve"> agency provided fire locations (point data). Statistics are shown for all reported fires as well as only the fires greater than 200 hectares — these large fires represent a small percentage of all fires but account for most of the area burned (more than 98%). These statistics summarize data that has been contributed by the agencies and may not be consistent with other sources. Please see the Sources tab for more information and references.</t>
    </r>
  </si>
  <si>
    <r>
      <t>These summary statistics are derived from the</t>
    </r>
    <r>
      <rPr>
        <b/>
        <sz val="11"/>
        <color theme="1"/>
        <rFont val="Calibri"/>
        <family val="2"/>
        <scheme val="minor"/>
      </rPr>
      <t xml:space="preserve"> Canadian National Fire Database (CNFDB)</t>
    </r>
    <r>
      <rPr>
        <sz val="11"/>
        <color theme="1"/>
        <rFont val="Calibri"/>
        <family val="2"/>
        <scheme val="minor"/>
      </rPr>
      <t xml:space="preserve"> agency provided fire locations (point data). Please see the Sources tab for more information and references.</t>
    </r>
  </si>
  <si>
    <r>
      <t xml:space="preserve">Ces statistiques sommaires sont tirées de l’emplacement des feux (observations ponctuelles) fourni par les agences à </t>
    </r>
    <r>
      <rPr>
        <b/>
        <sz val="11"/>
        <color theme="1"/>
        <rFont val="Calibri"/>
        <family val="2"/>
        <scheme val="minor"/>
      </rPr>
      <t>la Base nationale de données sur les feux de forêt du Canada (BNDFFC)</t>
    </r>
    <r>
      <rPr>
        <sz val="11"/>
        <color theme="1"/>
        <rFont val="Calibri"/>
        <family val="2"/>
        <scheme val="minor"/>
      </rPr>
      <t>. Pour obtenir des renseignements et des références supplémentaires, veuillez vous reporter à l’onglet Sources.</t>
    </r>
  </si>
  <si>
    <r>
      <t>The</t>
    </r>
    <r>
      <rPr>
        <b/>
        <sz val="11"/>
        <color theme="1"/>
        <rFont val="Calibri"/>
        <family val="2"/>
        <scheme val="minor"/>
      </rPr>
      <t xml:space="preserve"> Canadian National Fire Database (CNFDB) </t>
    </r>
    <r>
      <rPr>
        <sz val="11"/>
        <color theme="1"/>
        <rFont val="Calibri"/>
        <family val="2"/>
        <scheme val="minor"/>
      </rPr>
      <t xml:space="preserve">is a collection of forest fire data from various sources; these data include fire locations (point data) and fire perimeters (polygon data) as provided by Canadian fire management agencies (provinces, territories, and Parks Canada).  These summary statistics are derived from the CNFDB point data. Statistics are shown for all reported fires as well as only the fires greater than 200 hectares — these large fires represent a small percentage of all fires but account for most of the area burned (more than 98%). These statistics summarize data that has been contributed by the agencies and may not be consistent with other sources. Note that the data contained in the CNFDB are not complete nor are they without error. Data completeness and quality vary among agencies and between years, and data accuracy varies due to different mapping/data collection methods. For more information, please refer to the Canadian Wildland Fire Information System - https://cwfis.cfs.nrcan.gc.ca/datamart/metadata/nfdbpnt
</t>
    </r>
  </si>
  <si>
    <r>
      <t xml:space="preserve">The </t>
    </r>
    <r>
      <rPr>
        <b/>
        <sz val="10"/>
        <color rgb="FF333333"/>
        <rFont val="Arial"/>
        <family val="2"/>
      </rPr>
      <t>National Burned Area Composite (NBAC)</t>
    </r>
    <r>
      <rPr>
        <sz val="10"/>
        <color rgb="FF333333"/>
        <rFont val="Arial"/>
        <family val="2"/>
      </rPr>
      <t xml:space="preserve"> is a GIS database and system that calculates the area of forest burned on a national scale for each year since 1972. The data are used to help estimate carbon emissions in Canada. The burned area is determined by evaluating a number of available sources of data, which use different techniques to map any given fire. The system chooses the best available source of data for each burned area and builds a national composite picture.  For more information, please refer to the Canadian Wildland Fire Information System - https://cwfis.cfs.nrcan.gc.ca/datamart/metadata/nbac</t>
    </r>
  </si>
  <si>
    <r>
      <t xml:space="preserve">La </t>
    </r>
    <r>
      <rPr>
        <b/>
        <sz val="10"/>
        <color rgb="FF333333"/>
        <rFont val="Arial"/>
        <family val="2"/>
      </rPr>
      <t>Composite nationale des superficies brûlées (CNSB)</t>
    </r>
    <r>
      <rPr>
        <sz val="10"/>
        <color rgb="FF333333"/>
        <rFont val="Arial"/>
        <family val="2"/>
      </rPr>
      <t xml:space="preserve"> est un système de base de données du SIG qui calcule la superficie de forêt brûlée à l'échelle du pays pour chaque année depuis 1972. Les données sont utilisées pour aider à estimer les émissions de carbone au Canada. La superficie brûlée est déterminée en évaluant plusieurs sources de données, qui font chacune appel à différentes techniques de cartographie des feux. Le système choisit la meilleure source de données disponible pour chaque superficie brûlée et établit un tableau général national. Pour obtenir des renseignements supplémentaires, veuillez consulter le Système canadien d’information sur les feux de végétation - https://cwfis.cfs.nrcan.gc.ca/mini-entrepot/metadata/nbac</t>
    </r>
  </si>
  <si>
    <r>
      <rPr>
        <b/>
        <sz val="11"/>
        <color theme="1"/>
        <rFont val="Calibri"/>
        <family val="2"/>
        <scheme val="minor"/>
      </rPr>
      <t>La Base nationale de données sur les feux de forêt du Canada (BNDFFC)</t>
    </r>
    <r>
      <rPr>
        <sz val="11"/>
        <color theme="1"/>
        <rFont val="Calibri"/>
        <family val="2"/>
        <scheme val="minor"/>
      </rPr>
      <t xml:space="preserve"> réunit les données sur les feux de forêt compilées par diverses sources, y compris les données sur la position (données ponctuelles) et les périmètres (données polygonales) des feux telles que fournies par les agences canadiennes de gestion des feux (des provinces et des territoires et de Parcs Canada). Les statistiques sommaires sont tirées des données ponctuelles de la BNDFFC. Les statistiques sont présentées pour tous les feux signalés ainsi que ceux dont la taille est supérieure à 200 hectares — ces derniers ne constituent qu’un faible pourcentage du total des feux, mais sont à l’origine de la majeure partie de la superficie brûlée (habituellement plus de 98 %). Comme ces statistiques sont fondées sur les données fournies par les agences, elles ne correspondent peut-être pas aux données tirées d’autres sources. Il est à noter que les données contenues dans la BNDFFC ne sont ni exhaustives ni sans erreur. L’exhaustivité et la qualité des données peuvent varier d’une agence et d’une année à l’autre, et l’exactitude des données varie en fonction des méthodes de cartographie et de collecte de données. Pour obtenir des renseignements supplémentaires, veuillez consulter le Système canadien d’information sur les feux de végétation - https://cwfis.cfs.nrcan.gc.ca/mini-entrepot/metadata/nfdbpnt</t>
    </r>
  </si>
  <si>
    <r>
      <rPr>
        <b/>
        <sz val="11"/>
        <color theme="1"/>
        <rFont val="Calibri"/>
        <family val="2"/>
        <scheme val="minor"/>
      </rPr>
      <t>Contact / Personne-ressource</t>
    </r>
    <r>
      <rPr>
        <sz val="11"/>
        <color theme="1"/>
        <rFont val="Calibri"/>
        <family val="2"/>
        <scheme val="minor"/>
      </rPr>
      <t xml:space="preserve"> : john.little@nrcan-rncan.gc.ca</t>
    </r>
  </si>
  <si>
    <t>SRC: NFDB_point_20240613 - https://cwfis.cfs.nrcan.gc.ca/datamart/metadata/nfdbpnt</t>
  </si>
  <si>
    <t>FEUX D’ORIGINE HUMAINE</t>
  </si>
  <si>
    <t>FEUX D’ORIGINE NATURELLE</t>
  </si>
  <si>
    <t>FEUX D’ORIGINE INDÉTERMINÉE</t>
  </si>
  <si>
    <t>TOUS LES FEUX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</si>
</sst>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name val="Calibri"/>
      <family val="2"/>
      <scheme val="minor"/>
    </font>
    <font>
      <sz val="11"/>
      <name val="Calibri"/>
      <family val="2"/>
      <scheme val="minor"/>
    </font>
    <font>
      <b/>
      <sz val="11"/>
      <color theme="4"/>
      <name val="Calibri"/>
      <family val="2"/>
      <scheme val="minor"/>
    </font>
    <font>
      <sz val="11"/>
      <color theme="4"/>
      <name val="Calibri"/>
      <family val="2"/>
      <scheme val="minor"/>
    </font>
    <font>
      <sz val="24"/>
      <color rgb="FFFF0000"/>
      <name val="Calibri"/>
      <family val="2"/>
      <scheme val="minor"/>
    </font>
    <font>
      <b/>
      <sz val="24"/>
      <color rgb="FFFF0000"/>
      <name val="Calibri"/>
      <family val="2"/>
      <scheme val="minor"/>
    </font>
    <font>
      <sz val="24"/>
      <color theme="1"/>
      <name val="Calibri"/>
      <family val="2"/>
      <scheme val="minor"/>
    </font>
    <font>
      <b/>
      <sz val="18"/>
      <color rgb="FFC00000"/>
      <name val="Calibri"/>
      <family val="2"/>
      <scheme val="minor"/>
    </font>
    <font>
      <b/>
      <sz val="11"/>
      <color rgb="FFC00000"/>
      <name val="Calibri"/>
      <family val="2"/>
      <scheme val="minor"/>
    </font>
    <font>
      <sz val="11"/>
      <color rgb="FFC00000"/>
      <name val="Calibri"/>
      <family val="2"/>
      <scheme val="minor"/>
    </font>
    <font>
      <b/>
      <sz val="16"/>
      <color theme="1"/>
      <name val="Calibri"/>
      <family val="2"/>
      <scheme val="minor"/>
    </font>
    <font>
      <sz val="10"/>
      <color theme="1"/>
      <name val="Calibri"/>
      <family val="2"/>
      <scheme val="minor"/>
    </font>
    <font>
      <b/>
      <sz val="14"/>
      <color rgb="FFC00000"/>
      <name val="Calibri"/>
      <family val="2"/>
      <scheme val="minor"/>
    </font>
    <font>
      <sz val="11"/>
      <color theme="8"/>
      <name val="Calibri"/>
      <family val="2"/>
      <scheme val="minor"/>
    </font>
    <font>
      <b/>
      <sz val="11"/>
      <color rgb="FFFF0000"/>
      <name val="Calibri"/>
      <family val="2"/>
      <scheme val="minor"/>
    </font>
    <font>
      <b/>
      <sz val="24"/>
      <color theme="1"/>
      <name val="Calibri"/>
      <family val="2"/>
      <scheme val="minor"/>
    </font>
    <font>
      <sz val="12"/>
      <color rgb="FF333333"/>
      <name val="Arial"/>
      <family val="2"/>
    </font>
    <font>
      <b/>
      <sz val="10"/>
      <color rgb="FF333333"/>
      <name val="Arial"/>
      <family val="2"/>
    </font>
    <font>
      <sz val="10"/>
      <color rgb="FF333333"/>
      <name val="Arial"/>
      <family val="2"/>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7" tint="0.79998168889431442"/>
        <bgColor theme="4" tint="0.79998168889431442"/>
      </patternFill>
    </fill>
    <fill>
      <patternFill patternType="solid">
        <fgColor theme="6" tint="0.39997558519241921"/>
        <bgColor theme="4" tint="0.79998168889431442"/>
      </patternFill>
    </fill>
    <fill>
      <patternFill patternType="solid">
        <fgColor theme="4" tint="0.39997558519241921"/>
        <bgColor theme="4" tint="0.79998168889431442"/>
      </patternFill>
    </fill>
    <fill>
      <patternFill patternType="solid">
        <fgColor rgb="FFFFFF00"/>
        <bgColor indexed="64"/>
      </patternFill>
    </fill>
  </fills>
  <borders count="4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bottom style="thin">
        <color indexed="64"/>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theme="4" tint="0.39997558519241921"/>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35">
    <xf numFmtId="0" fontId="0" fillId="0" borderId="0" xfId="0"/>
    <xf numFmtId="1" fontId="0" fillId="0" borderId="0" xfId="0" applyNumberFormat="1"/>
    <xf numFmtId="0" fontId="19" fillId="33" borderId="0" xfId="0" applyFont="1" applyFill="1"/>
    <xf numFmtId="1" fontId="19" fillId="33" borderId="0" xfId="0" applyNumberFormat="1" applyFont="1" applyFill="1"/>
    <xf numFmtId="0" fontId="0" fillId="0" borderId="10" xfId="0" applyBorder="1"/>
    <xf numFmtId="1" fontId="0" fillId="0" borderId="10" xfId="0" applyNumberFormat="1" applyBorder="1"/>
    <xf numFmtId="3" fontId="0" fillId="0" borderId="0" xfId="0" applyNumberFormat="1"/>
    <xf numFmtId="0" fontId="0" fillId="0" borderId="0" xfId="0" applyAlignment="1">
      <alignment wrapText="1"/>
    </xf>
    <xf numFmtId="3" fontId="0" fillId="0" borderId="16" xfId="0" applyNumberFormat="1" applyBorder="1"/>
    <xf numFmtId="0" fontId="0" fillId="0" borderId="16" xfId="0" applyBorder="1"/>
    <xf numFmtId="0" fontId="16" fillId="0" borderId="0" xfId="0" applyFont="1"/>
    <xf numFmtId="0" fontId="16" fillId="0" borderId="0" xfId="0" applyFont="1" applyAlignment="1">
      <alignment horizontal="center"/>
    </xf>
    <xf numFmtId="3" fontId="16" fillId="0" borderId="18" xfId="0" applyNumberFormat="1" applyFont="1" applyBorder="1" applyAlignment="1">
      <alignment horizontal="center"/>
    </xf>
    <xf numFmtId="3" fontId="0" fillId="0" borderId="11" xfId="0" applyNumberFormat="1" applyBorder="1"/>
    <xf numFmtId="3" fontId="0" fillId="0" borderId="15" xfId="0" applyNumberFormat="1" applyBorder="1"/>
    <xf numFmtId="3" fontId="16" fillId="0" borderId="17" xfId="0" applyNumberFormat="1" applyFont="1" applyBorder="1" applyAlignment="1">
      <alignment horizontal="center"/>
    </xf>
    <xf numFmtId="0" fontId="20" fillId="33" borderId="0" xfId="0" applyFont="1" applyFill="1"/>
    <xf numFmtId="0" fontId="20" fillId="0" borderId="0" xfId="0" applyFont="1"/>
    <xf numFmtId="1" fontId="0" fillId="0" borderId="20" xfId="0" applyNumberFormat="1" applyBorder="1"/>
    <xf numFmtId="1" fontId="0" fillId="0" borderId="16" xfId="0" applyNumberFormat="1" applyBorder="1"/>
    <xf numFmtId="0" fontId="18" fillId="33" borderId="16" xfId="0" applyFont="1" applyFill="1" applyBorder="1" applyAlignment="1">
      <alignment horizontal="right"/>
    </xf>
    <xf numFmtId="0" fontId="16" fillId="0" borderId="20" xfId="0" applyFont="1" applyBorder="1"/>
    <xf numFmtId="3" fontId="16" fillId="0" borderId="16" xfId="0" applyNumberFormat="1" applyFont="1" applyBorder="1"/>
    <xf numFmtId="0" fontId="16" fillId="0" borderId="16" xfId="0" applyFont="1" applyBorder="1"/>
    <xf numFmtId="3" fontId="16" fillId="0" borderId="15" xfId="0" applyNumberFormat="1" applyFont="1" applyBorder="1"/>
    <xf numFmtId="0" fontId="20" fillId="0" borderId="10" xfId="0" applyFont="1" applyBorder="1"/>
    <xf numFmtId="0" fontId="26" fillId="0" borderId="25" xfId="0" applyFont="1" applyBorder="1" applyAlignment="1">
      <alignment horizontal="center" wrapText="1"/>
    </xf>
    <xf numFmtId="3" fontId="27" fillId="0" borderId="17" xfId="0" applyNumberFormat="1" applyFont="1" applyBorder="1" applyAlignment="1">
      <alignment wrapText="1"/>
    </xf>
    <xf numFmtId="0" fontId="26" fillId="0" borderId="28" xfId="0" applyFont="1" applyBorder="1" applyAlignment="1">
      <alignment horizontal="center" wrapText="1"/>
    </xf>
    <xf numFmtId="3" fontId="27" fillId="0" borderId="29" xfId="0" applyNumberFormat="1" applyFont="1" applyBorder="1"/>
    <xf numFmtId="3" fontId="26" fillId="33" borderId="0" xfId="0" applyNumberFormat="1" applyFont="1" applyFill="1" applyAlignment="1">
      <alignment horizontal="right" wrapText="1"/>
    </xf>
    <xf numFmtId="3" fontId="27" fillId="0" borderId="10" xfId="0" applyNumberFormat="1" applyFont="1" applyBorder="1"/>
    <xf numFmtId="3" fontId="27" fillId="0" borderId="0" xfId="0" applyNumberFormat="1" applyFont="1"/>
    <xf numFmtId="3" fontId="26" fillId="33" borderId="13" xfId="0" applyNumberFormat="1" applyFont="1" applyFill="1" applyBorder="1" applyAlignment="1">
      <alignment horizontal="right" wrapText="1"/>
    </xf>
    <xf numFmtId="3" fontId="27" fillId="0" borderId="12" xfId="0" applyNumberFormat="1" applyFont="1" applyBorder="1"/>
    <xf numFmtId="3" fontId="27" fillId="0" borderId="13" xfId="0" applyNumberFormat="1" applyFont="1" applyBorder="1"/>
    <xf numFmtId="0" fontId="28" fillId="0" borderId="0" xfId="0" applyFont="1"/>
    <xf numFmtId="1" fontId="16" fillId="33" borderId="26" xfId="0" applyNumberFormat="1" applyFont="1" applyFill="1" applyBorder="1"/>
    <xf numFmtId="1" fontId="16" fillId="33" borderId="27" xfId="0" applyNumberFormat="1" applyFont="1" applyFill="1" applyBorder="1"/>
    <xf numFmtId="0" fontId="18" fillId="33" borderId="16" xfId="0" applyFont="1" applyFill="1" applyBorder="1" applyAlignment="1">
      <alignment horizontal="right" wrapText="1"/>
    </xf>
    <xf numFmtId="3" fontId="16" fillId="0" borderId="17" xfId="0" applyNumberFormat="1" applyFont="1" applyBorder="1" applyAlignment="1">
      <alignment horizontal="center" wrapText="1"/>
    </xf>
    <xf numFmtId="3" fontId="16" fillId="0" borderId="18" xfId="0" applyNumberFormat="1" applyFont="1" applyBorder="1" applyAlignment="1">
      <alignment horizontal="center" wrapText="1"/>
    </xf>
    <xf numFmtId="0" fontId="16" fillId="0" borderId="0" xfId="0" applyFont="1" applyAlignment="1">
      <alignment horizontal="center" wrapText="1"/>
    </xf>
    <xf numFmtId="0" fontId="29" fillId="0" borderId="0" xfId="0" applyFont="1"/>
    <xf numFmtId="3" fontId="16" fillId="0" borderId="33" xfId="0" applyNumberFormat="1" applyFont="1" applyBorder="1" applyAlignment="1">
      <alignment horizontal="center" wrapText="1"/>
    </xf>
    <xf numFmtId="3" fontId="16" fillId="0" borderId="21" xfId="0" applyNumberFormat="1" applyFont="1" applyBorder="1" applyAlignment="1">
      <alignment horizontal="center" wrapText="1"/>
    </xf>
    <xf numFmtId="0" fontId="16" fillId="0" borderId="21" xfId="0" applyFont="1" applyBorder="1" applyAlignment="1">
      <alignment horizontal="center"/>
    </xf>
    <xf numFmtId="0" fontId="16" fillId="0" borderId="21" xfId="0" applyFont="1" applyBorder="1" applyAlignment="1">
      <alignment horizontal="center" wrapText="1"/>
    </xf>
    <xf numFmtId="3" fontId="16" fillId="0" borderId="22" xfId="0" applyNumberFormat="1" applyFont="1" applyBorder="1" applyAlignment="1">
      <alignment horizontal="center" wrapText="1"/>
    </xf>
    <xf numFmtId="3" fontId="16" fillId="0" borderId="30" xfId="0" applyNumberFormat="1" applyFont="1" applyBorder="1" applyAlignment="1">
      <alignment horizontal="center" wrapText="1"/>
    </xf>
    <xf numFmtId="0" fontId="22" fillId="0" borderId="34" xfId="0" applyFont="1" applyBorder="1"/>
    <xf numFmtId="0" fontId="22" fillId="0" borderId="35" xfId="0" applyFont="1" applyBorder="1"/>
    <xf numFmtId="3" fontId="16" fillId="0" borderId="0" xfId="0" applyNumberFormat="1" applyFont="1"/>
    <xf numFmtId="0" fontId="0" fillId="0" borderId="23" xfId="0" applyBorder="1"/>
    <xf numFmtId="0" fontId="18" fillId="33" borderId="0" xfId="0" applyFont="1" applyFill="1" applyAlignment="1">
      <alignment horizontal="right"/>
    </xf>
    <xf numFmtId="0" fontId="16" fillId="0" borderId="17" xfId="0" applyFont="1" applyBorder="1" applyAlignment="1">
      <alignment horizontal="center"/>
    </xf>
    <xf numFmtId="0" fontId="16" fillId="0" borderId="17" xfId="0" applyFont="1" applyBorder="1" applyAlignment="1">
      <alignment horizontal="center" wrapText="1"/>
    </xf>
    <xf numFmtId="0" fontId="0" fillId="0" borderId="24" xfId="0" applyBorder="1"/>
    <xf numFmtId="1" fontId="18" fillId="33" borderId="16" xfId="0" applyNumberFormat="1" applyFont="1" applyFill="1" applyBorder="1"/>
    <xf numFmtId="3" fontId="0" fillId="0" borderId="38" xfId="0" applyNumberFormat="1" applyBorder="1"/>
    <xf numFmtId="3" fontId="0" fillId="0" borderId="39" xfId="0" applyNumberFormat="1" applyBorder="1"/>
    <xf numFmtId="1" fontId="18" fillId="33" borderId="0" xfId="0" applyNumberFormat="1" applyFont="1" applyFill="1"/>
    <xf numFmtId="1" fontId="16" fillId="33" borderId="10" xfId="0" applyNumberFormat="1" applyFont="1" applyFill="1" applyBorder="1"/>
    <xf numFmtId="0" fontId="16" fillId="33" borderId="10" xfId="0" applyFont="1" applyFill="1" applyBorder="1"/>
    <xf numFmtId="3" fontId="16" fillId="0" borderId="19" xfId="0" applyNumberFormat="1" applyFont="1" applyBorder="1" applyAlignment="1">
      <alignment horizontal="center"/>
    </xf>
    <xf numFmtId="3" fontId="0" fillId="0" borderId="24" xfId="0" applyNumberFormat="1" applyBorder="1"/>
    <xf numFmtId="3" fontId="0" fillId="0" borderId="23" xfId="0" applyNumberFormat="1" applyBorder="1"/>
    <xf numFmtId="3" fontId="16" fillId="0" borderId="19" xfId="0" applyNumberFormat="1" applyFont="1" applyBorder="1" applyAlignment="1">
      <alignment horizontal="center" wrapText="1"/>
    </xf>
    <xf numFmtId="3" fontId="28" fillId="0" borderId="0" xfId="0" applyNumberFormat="1" applyFont="1"/>
    <xf numFmtId="0" fontId="0" fillId="0" borderId="12" xfId="0" applyBorder="1"/>
    <xf numFmtId="3" fontId="0" fillId="0" borderId="13" xfId="0" applyNumberFormat="1" applyBorder="1"/>
    <xf numFmtId="0" fontId="0" fillId="0" borderId="13" xfId="0" applyBorder="1"/>
    <xf numFmtId="3" fontId="0" fillId="0" borderId="14" xfId="0" applyNumberFormat="1" applyBorder="1"/>
    <xf numFmtId="3" fontId="16" fillId="0" borderId="40" xfId="0" applyNumberFormat="1" applyFont="1" applyBorder="1" applyAlignment="1">
      <alignment horizontal="center" wrapText="1"/>
    </xf>
    <xf numFmtId="0" fontId="16" fillId="0" borderId="40" xfId="0" applyFont="1" applyBorder="1" applyAlignment="1">
      <alignment horizontal="center"/>
    </xf>
    <xf numFmtId="3" fontId="16" fillId="0" borderId="25" xfId="0" applyNumberFormat="1" applyFont="1" applyBorder="1" applyAlignment="1">
      <alignment horizontal="center" wrapText="1"/>
    </xf>
    <xf numFmtId="3" fontId="16" fillId="0" borderId="44" xfId="0" applyNumberFormat="1" applyFont="1" applyBorder="1" applyAlignment="1">
      <alignment horizontal="center" wrapText="1"/>
    </xf>
    <xf numFmtId="0" fontId="16" fillId="0" borderId="25" xfId="0" applyFont="1" applyBorder="1"/>
    <xf numFmtId="3" fontId="16" fillId="0" borderId="44" xfId="0" applyNumberFormat="1" applyFont="1" applyBorder="1"/>
    <xf numFmtId="0" fontId="16" fillId="0" borderId="25" xfId="0" applyFont="1" applyBorder="1" applyAlignment="1">
      <alignment horizontal="center" wrapText="1"/>
    </xf>
    <xf numFmtId="3" fontId="16" fillId="34" borderId="43" xfId="0" applyNumberFormat="1" applyFont="1" applyFill="1" applyBorder="1" applyAlignment="1">
      <alignment horizontal="center" wrapText="1"/>
    </xf>
    <xf numFmtId="3" fontId="16" fillId="34" borderId="44" xfId="0" applyNumberFormat="1" applyFont="1" applyFill="1" applyBorder="1" applyAlignment="1">
      <alignment horizontal="center" wrapText="1"/>
    </xf>
    <xf numFmtId="0" fontId="0" fillId="34" borderId="11" xfId="0" applyFill="1" applyBorder="1"/>
    <xf numFmtId="0" fontId="0" fillId="34" borderId="14" xfId="0" applyFill="1" applyBorder="1"/>
    <xf numFmtId="3" fontId="16" fillId="35" borderId="41" xfId="0" applyNumberFormat="1" applyFont="1" applyFill="1" applyBorder="1" applyAlignment="1">
      <alignment horizontal="center" wrapText="1"/>
    </xf>
    <xf numFmtId="3" fontId="16" fillId="35" borderId="25" xfId="0" applyNumberFormat="1" applyFont="1" applyFill="1" applyBorder="1" applyAlignment="1">
      <alignment horizontal="center" wrapText="1"/>
    </xf>
    <xf numFmtId="0" fontId="0" fillId="35" borderId="10" xfId="0" applyFill="1" applyBorder="1"/>
    <xf numFmtId="0" fontId="0" fillId="35" borderId="12" xfId="0" applyFill="1" applyBorder="1"/>
    <xf numFmtId="3" fontId="32" fillId="0" borderId="0" xfId="0" applyNumberFormat="1" applyFont="1"/>
    <xf numFmtId="0" fontId="0" fillId="36" borderId="0" xfId="0" applyFill="1"/>
    <xf numFmtId="0" fontId="20" fillId="36" borderId="0" xfId="0" applyFont="1" applyFill="1"/>
    <xf numFmtId="0" fontId="16" fillId="36" borderId="0" xfId="0" applyFont="1" applyFill="1" applyAlignment="1">
      <alignment horizontal="center"/>
    </xf>
    <xf numFmtId="1" fontId="0" fillId="36" borderId="0" xfId="0" applyNumberFormat="1" applyFill="1"/>
    <xf numFmtId="0" fontId="0" fillId="36" borderId="0" xfId="0" applyFill="1" applyAlignment="1">
      <alignment wrapText="1"/>
    </xf>
    <xf numFmtId="0" fontId="16" fillId="37" borderId="40" xfId="0" applyFont="1" applyFill="1" applyBorder="1"/>
    <xf numFmtId="0" fontId="16" fillId="37" borderId="40" xfId="0" applyFont="1" applyFill="1" applyBorder="1" applyAlignment="1">
      <alignment horizontal="center"/>
    </xf>
    <xf numFmtId="0" fontId="16" fillId="38" borderId="40" xfId="0" applyFont="1" applyFill="1" applyBorder="1" applyAlignment="1">
      <alignment horizontal="center"/>
    </xf>
    <xf numFmtId="0" fontId="16" fillId="39" borderId="40" xfId="0" applyFont="1" applyFill="1" applyBorder="1" applyAlignment="1">
      <alignment horizontal="center"/>
    </xf>
    <xf numFmtId="0" fontId="18" fillId="40" borderId="40" xfId="0" applyFont="1" applyFill="1" applyBorder="1" applyAlignment="1">
      <alignment horizontal="center"/>
    </xf>
    <xf numFmtId="0" fontId="18" fillId="40" borderId="40" xfId="0" applyFont="1" applyFill="1" applyBorder="1"/>
    <xf numFmtId="0" fontId="16" fillId="37" borderId="19" xfId="0" applyFont="1" applyFill="1" applyBorder="1" applyAlignment="1">
      <alignment horizontal="center"/>
    </xf>
    <xf numFmtId="1" fontId="16" fillId="37" borderId="40" xfId="0" applyNumberFormat="1" applyFont="1" applyFill="1" applyBorder="1" applyAlignment="1">
      <alignment horizontal="center"/>
    </xf>
    <xf numFmtId="0" fontId="26" fillId="0" borderId="0" xfId="0" applyFont="1"/>
    <xf numFmtId="3" fontId="26" fillId="37" borderId="45" xfId="0" applyNumberFormat="1" applyFont="1" applyFill="1" applyBorder="1"/>
    <xf numFmtId="0" fontId="27" fillId="0" borderId="0" xfId="0" applyFont="1"/>
    <xf numFmtId="0" fontId="16" fillId="37" borderId="0" xfId="0" applyFont="1" applyFill="1" applyAlignment="1">
      <alignment horizontal="left"/>
    </xf>
    <xf numFmtId="3" fontId="16" fillId="37" borderId="0" xfId="0" applyNumberFormat="1" applyFont="1" applyFill="1"/>
    <xf numFmtId="1" fontId="16" fillId="37" borderId="0" xfId="0" applyNumberFormat="1" applyFont="1" applyFill="1"/>
    <xf numFmtId="0" fontId="0" fillId="0" borderId="40" xfId="0" applyBorder="1" applyAlignment="1">
      <alignment horizontal="left"/>
    </xf>
    <xf numFmtId="0" fontId="0" fillId="0" borderId="40" xfId="0" applyBorder="1"/>
    <xf numFmtId="1" fontId="0" fillId="0" borderId="40" xfId="0" applyNumberFormat="1" applyBorder="1"/>
    <xf numFmtId="3" fontId="0" fillId="0" borderId="40" xfId="0" applyNumberFormat="1" applyBorder="1"/>
    <xf numFmtId="3" fontId="0" fillId="0" borderId="10" xfId="0" applyNumberFormat="1" applyBorder="1"/>
    <xf numFmtId="3" fontId="0" fillId="0" borderId="12" xfId="0" applyNumberFormat="1" applyBorder="1"/>
    <xf numFmtId="0" fontId="16" fillId="37" borderId="25" xfId="0" applyFont="1" applyFill="1" applyBorder="1" applyAlignment="1">
      <alignment horizontal="center"/>
    </xf>
    <xf numFmtId="0" fontId="0" fillId="0" borderId="46" xfId="0" applyBorder="1"/>
    <xf numFmtId="0" fontId="0" fillId="0" borderId="47" xfId="0" applyBorder="1"/>
    <xf numFmtId="3" fontId="26" fillId="0" borderId="0" xfId="0" applyNumberFormat="1" applyFont="1"/>
    <xf numFmtId="0" fontId="33" fillId="0" borderId="0" xfId="0" applyFont="1"/>
    <xf numFmtId="0" fontId="20" fillId="41" borderId="40" xfId="0" applyFont="1" applyFill="1" applyBorder="1"/>
    <xf numFmtId="3" fontId="16" fillId="41" borderId="19" xfId="0" applyNumberFormat="1" applyFont="1" applyFill="1" applyBorder="1" applyAlignment="1">
      <alignment horizontal="center"/>
    </xf>
    <xf numFmtId="0" fontId="21" fillId="0" borderId="37" xfId="0" applyFont="1" applyBorder="1"/>
    <xf numFmtId="0" fontId="21" fillId="41" borderId="0" xfId="0" applyFont="1" applyFill="1" applyAlignment="1">
      <alignment horizontal="right"/>
    </xf>
    <xf numFmtId="4" fontId="16" fillId="41" borderId="0" xfId="0" applyNumberFormat="1" applyFont="1" applyFill="1" applyAlignment="1">
      <alignment horizontal="right"/>
    </xf>
    <xf numFmtId="0" fontId="21" fillId="41" borderId="11" xfId="0" applyFont="1" applyFill="1" applyBorder="1" applyAlignment="1">
      <alignment horizontal="right"/>
    </xf>
    <xf numFmtId="4" fontId="16" fillId="41" borderId="11" xfId="0" applyNumberFormat="1" applyFont="1" applyFill="1" applyBorder="1" applyAlignment="1">
      <alignment horizontal="right"/>
    </xf>
    <xf numFmtId="0" fontId="16" fillId="33" borderId="16" xfId="0" applyFont="1" applyFill="1" applyBorder="1" applyAlignment="1">
      <alignment horizontal="right"/>
    </xf>
    <xf numFmtId="1" fontId="16" fillId="33" borderId="0" xfId="0" applyNumberFormat="1" applyFont="1" applyFill="1"/>
    <xf numFmtId="0" fontId="23" fillId="0" borderId="35" xfId="0" applyFont="1" applyBorder="1"/>
    <xf numFmtId="0" fontId="16" fillId="0" borderId="10" xfId="0" applyFont="1" applyBorder="1"/>
    <xf numFmtId="1" fontId="0" fillId="0" borderId="12" xfId="0" applyNumberFormat="1" applyBorder="1"/>
    <xf numFmtId="1" fontId="0" fillId="0" borderId="13" xfId="0" applyNumberFormat="1" applyBorder="1"/>
    <xf numFmtId="0" fontId="21" fillId="41" borderId="32" xfId="0" applyFont="1" applyFill="1" applyBorder="1" applyAlignment="1">
      <alignment horizontal="right"/>
    </xf>
    <xf numFmtId="4" fontId="0" fillId="0" borderId="11" xfId="0" applyNumberFormat="1" applyBorder="1"/>
    <xf numFmtId="3" fontId="16" fillId="0" borderId="20" xfId="0" applyNumberFormat="1" applyFont="1" applyBorder="1"/>
    <xf numFmtId="3" fontId="27" fillId="0" borderId="48" xfId="0" applyNumberFormat="1" applyFont="1" applyBorder="1"/>
    <xf numFmtId="3" fontId="27" fillId="0" borderId="46" xfId="0" applyNumberFormat="1" applyFont="1" applyBorder="1"/>
    <xf numFmtId="3" fontId="27" fillId="0" borderId="47" xfId="0" applyNumberFormat="1" applyFont="1" applyBorder="1"/>
    <xf numFmtId="3" fontId="16" fillId="41" borderId="19" xfId="0" applyNumberFormat="1" applyFont="1" applyFill="1" applyBorder="1" applyAlignment="1">
      <alignment horizontal="center" wrapText="1"/>
    </xf>
    <xf numFmtId="0" fontId="20" fillId="33" borderId="0" xfId="0" applyFont="1" applyFill="1" applyAlignment="1">
      <alignment horizontal="center"/>
    </xf>
    <xf numFmtId="0" fontId="21" fillId="0" borderId="37" xfId="0" applyFont="1" applyBorder="1" applyAlignment="1">
      <alignment horizontal="center"/>
    </xf>
    <xf numFmtId="0" fontId="20" fillId="0" borderId="0" xfId="0" applyFont="1" applyAlignment="1">
      <alignment horizontal="center"/>
    </xf>
    <xf numFmtId="0" fontId="20" fillId="41" borderId="40" xfId="0" applyFont="1" applyFill="1" applyBorder="1" applyAlignment="1">
      <alignment horizontal="left"/>
    </xf>
    <xf numFmtId="0" fontId="0" fillId="0" borderId="0" xfId="0" applyAlignment="1">
      <alignment vertical="top"/>
    </xf>
    <xf numFmtId="3" fontId="16" fillId="0" borderId="0" xfId="0" applyNumberFormat="1" applyFont="1" applyAlignment="1">
      <alignment vertical="top"/>
    </xf>
    <xf numFmtId="3" fontId="0" fillId="0" borderId="0" xfId="0" applyNumberFormat="1" applyAlignment="1">
      <alignment vertical="top"/>
    </xf>
    <xf numFmtId="3" fontId="31" fillId="0" borderId="0" xfId="0" applyNumberFormat="1" applyFont="1" applyAlignment="1">
      <alignment vertical="top"/>
    </xf>
    <xf numFmtId="0" fontId="34" fillId="0" borderId="0" xfId="0" applyFont="1" applyAlignment="1">
      <alignment vertical="top"/>
    </xf>
    <xf numFmtId="0" fontId="18" fillId="40" borderId="17" xfId="0" applyFont="1" applyFill="1" applyBorder="1" applyAlignment="1">
      <alignment horizontal="center"/>
    </xf>
    <xf numFmtId="0" fontId="0" fillId="0" borderId="10" xfId="0" applyBorder="1" applyAlignment="1">
      <alignment horizontal="left"/>
    </xf>
    <xf numFmtId="0" fontId="0" fillId="0" borderId="12" xfId="0" applyBorder="1" applyAlignment="1">
      <alignment horizontal="left"/>
    </xf>
    <xf numFmtId="0" fontId="16" fillId="37" borderId="17" xfId="0" applyFont="1" applyFill="1" applyBorder="1"/>
    <xf numFmtId="0" fontId="0" fillId="0" borderId="0" xfId="0" applyAlignment="1">
      <alignment horizontal="center"/>
    </xf>
    <xf numFmtId="4" fontId="0" fillId="0" borderId="0" xfId="0" applyNumberFormat="1"/>
    <xf numFmtId="0" fontId="0" fillId="0" borderId="11" xfId="0" applyBorder="1"/>
    <xf numFmtId="0" fontId="16" fillId="0" borderId="34" xfId="0" applyFont="1" applyBorder="1"/>
    <xf numFmtId="0" fontId="16" fillId="0" borderId="35" xfId="0" applyFont="1" applyBorder="1"/>
    <xf numFmtId="4" fontId="16" fillId="0" borderId="35" xfId="0" applyNumberFormat="1" applyFont="1" applyBorder="1"/>
    <xf numFmtId="0" fontId="16" fillId="0" borderId="36" xfId="0" applyFont="1" applyBorder="1"/>
    <xf numFmtId="0" fontId="21" fillId="0" borderId="17" xfId="0" applyFont="1" applyBorder="1" applyAlignment="1">
      <alignment horizontal="center"/>
    </xf>
    <xf numFmtId="0" fontId="21" fillId="0" borderId="19" xfId="0" applyFont="1" applyBorder="1" applyAlignment="1">
      <alignment horizontal="center"/>
    </xf>
    <xf numFmtId="3" fontId="28" fillId="0" borderId="0" xfId="0" applyNumberFormat="1" applyFont="1"/>
    <xf numFmtId="0" fontId="28" fillId="0" borderId="0" xfId="0" applyFont="1"/>
    <xf numFmtId="0" fontId="0" fillId="0" borderId="0" xfId="0"/>
    <xf numFmtId="3" fontId="25" fillId="0" borderId="10" xfId="0" applyNumberFormat="1" applyFont="1" applyBorder="1" applyAlignment="1">
      <alignment horizontal="center"/>
    </xf>
    <xf numFmtId="3" fontId="25" fillId="0" borderId="0" xfId="0" applyNumberFormat="1" applyFont="1" applyAlignment="1">
      <alignment horizontal="center"/>
    </xf>
    <xf numFmtId="3" fontId="21" fillId="0" borderId="17" xfId="0" applyNumberFormat="1" applyFont="1" applyBorder="1" applyAlignment="1">
      <alignment horizontal="center"/>
    </xf>
    <xf numFmtId="3" fontId="21" fillId="0" borderId="18" xfId="0" applyNumberFormat="1" applyFont="1" applyBorder="1" applyAlignment="1">
      <alignment horizontal="center"/>
    </xf>
    <xf numFmtId="3" fontId="0" fillId="0" borderId="0" xfId="0" applyNumberFormat="1" applyAlignment="1">
      <alignment horizontal="left" wrapText="1"/>
    </xf>
    <xf numFmtId="0" fontId="23" fillId="0" borderId="34" xfId="0" applyFont="1" applyBorder="1" applyAlignment="1">
      <alignment horizontal="center"/>
    </xf>
    <xf numFmtId="0" fontId="23" fillId="0" borderId="35" xfId="0" applyFont="1" applyBorder="1" applyAlignment="1">
      <alignment horizontal="center"/>
    </xf>
    <xf numFmtId="0" fontId="23" fillId="0" borderId="36" xfId="0" applyFont="1" applyBorder="1" applyAlignment="1">
      <alignment horizontal="center"/>
    </xf>
    <xf numFmtId="0" fontId="23" fillId="0" borderId="37" xfId="0" applyFont="1" applyBorder="1" applyAlignment="1">
      <alignment horizontal="center"/>
    </xf>
    <xf numFmtId="0" fontId="23" fillId="0" borderId="32" xfId="0" applyFont="1" applyBorder="1" applyAlignment="1">
      <alignment horizontal="center"/>
    </xf>
    <xf numFmtId="3" fontId="23" fillId="0" borderId="34" xfId="0" applyNumberFormat="1" applyFont="1" applyBorder="1" applyAlignment="1">
      <alignment horizontal="center"/>
    </xf>
    <xf numFmtId="3" fontId="23" fillId="0" borderId="35" xfId="0" applyNumberFormat="1" applyFont="1" applyBorder="1" applyAlignment="1">
      <alignment horizontal="center"/>
    </xf>
    <xf numFmtId="3" fontId="23" fillId="0" borderId="36" xfId="0" applyNumberFormat="1" applyFont="1" applyBorder="1" applyAlignment="1">
      <alignment horizontal="center"/>
    </xf>
    <xf numFmtId="0" fontId="21" fillId="0" borderId="10" xfId="0" applyFont="1" applyBorder="1"/>
    <xf numFmtId="0" fontId="21" fillId="0" borderId="0" xfId="0" applyFont="1"/>
    <xf numFmtId="0" fontId="21" fillId="0" borderId="11" xfId="0" applyFont="1" applyBorder="1"/>
    <xf numFmtId="0" fontId="21" fillId="0" borderId="31" xfId="0" applyFont="1" applyBorder="1" applyAlignment="1">
      <alignment horizontal="center"/>
    </xf>
    <xf numFmtId="0" fontId="21" fillId="0" borderId="37" xfId="0" applyFont="1" applyBorder="1"/>
    <xf numFmtId="0" fontId="21" fillId="0" borderId="31" xfId="0" applyFont="1" applyBorder="1"/>
    <xf numFmtId="0" fontId="24" fillId="0" borderId="35" xfId="0" applyFont="1" applyBorder="1" applyAlignment="1">
      <alignment horizontal="center"/>
    </xf>
    <xf numFmtId="0" fontId="24" fillId="0" borderId="36" xfId="0" applyFont="1" applyBorder="1" applyAlignment="1">
      <alignment horizontal="center"/>
    </xf>
    <xf numFmtId="3" fontId="21" fillId="0" borderId="10" xfId="0" applyNumberFormat="1" applyFont="1" applyBorder="1"/>
    <xf numFmtId="3" fontId="21" fillId="0" borderId="0" xfId="0" applyNumberFormat="1" applyFont="1"/>
    <xf numFmtId="0" fontId="21" fillId="0" borderId="41" xfId="0" applyFont="1" applyBorder="1"/>
    <xf numFmtId="0" fontId="21" fillId="0" borderId="42" xfId="0" applyFont="1" applyBorder="1"/>
    <xf numFmtId="0" fontId="21" fillId="0" borderId="43" xfId="0" applyFont="1" applyBorder="1"/>
    <xf numFmtId="0" fontId="18" fillId="40" borderId="40" xfId="0" applyFont="1" applyFill="1" applyBorder="1" applyAlignment="1">
      <alignment horizontal="center"/>
    </xf>
    <xf numFmtId="0" fontId="16" fillId="37" borderId="17" xfId="0" applyFont="1" applyFill="1" applyBorder="1" applyAlignment="1">
      <alignment horizontal="center"/>
    </xf>
    <xf numFmtId="0" fontId="16" fillId="37" borderId="18" xfId="0" applyFont="1" applyFill="1" applyBorder="1" applyAlignment="1">
      <alignment horizontal="center"/>
    </xf>
    <xf numFmtId="0" fontId="16" fillId="37" borderId="19" xfId="0" applyFont="1" applyFill="1" applyBorder="1" applyAlignment="1">
      <alignment horizontal="center"/>
    </xf>
    <xf numFmtId="0" fontId="16" fillId="38" borderId="17" xfId="0" applyFont="1" applyFill="1" applyBorder="1" applyAlignment="1">
      <alignment horizontal="center"/>
    </xf>
    <xf numFmtId="0" fontId="16" fillId="38" borderId="18" xfId="0" applyFont="1" applyFill="1" applyBorder="1" applyAlignment="1">
      <alignment horizontal="center"/>
    </xf>
    <xf numFmtId="0" fontId="16" fillId="38" borderId="19" xfId="0" applyFont="1" applyFill="1" applyBorder="1" applyAlignment="1">
      <alignment horizontal="center"/>
    </xf>
    <xf numFmtId="0" fontId="16" fillId="39" borderId="17" xfId="0" applyFont="1" applyFill="1" applyBorder="1" applyAlignment="1">
      <alignment horizontal="center"/>
    </xf>
    <xf numFmtId="0" fontId="16" fillId="39" borderId="18" xfId="0" applyFont="1" applyFill="1" applyBorder="1" applyAlignment="1">
      <alignment horizontal="center"/>
    </xf>
    <xf numFmtId="0" fontId="16" fillId="39" borderId="19" xfId="0" applyFont="1" applyFill="1" applyBorder="1" applyAlignment="1">
      <alignment horizontal="center"/>
    </xf>
    <xf numFmtId="0" fontId="16" fillId="37" borderId="40" xfId="0" applyFont="1" applyFill="1" applyBorder="1" applyAlignment="1">
      <alignment horizontal="center"/>
    </xf>
    <xf numFmtId="0" fontId="16" fillId="38" borderId="40" xfId="0" applyFont="1" applyFill="1" applyBorder="1" applyAlignment="1">
      <alignment horizontal="center"/>
    </xf>
    <xf numFmtId="0" fontId="16" fillId="39" borderId="40" xfId="0" applyFont="1" applyFill="1" applyBorder="1" applyAlignment="1">
      <alignment horizontal="center"/>
    </xf>
    <xf numFmtId="0" fontId="33" fillId="0" borderId="37" xfId="0" applyFont="1" applyBorder="1" applyAlignment="1">
      <alignment horizontal="center"/>
    </xf>
    <xf numFmtId="0" fontId="33" fillId="0" borderId="31" xfId="0" applyFont="1" applyBorder="1" applyAlignment="1">
      <alignment horizontal="center"/>
    </xf>
    <xf numFmtId="0" fontId="33" fillId="0" borderId="32" xfId="0" applyFont="1" applyBorder="1" applyAlignment="1">
      <alignment horizontal="center"/>
    </xf>
    <xf numFmtId="0" fontId="16" fillId="37" borderId="20" xfId="0" applyFont="1" applyFill="1" applyBorder="1" applyAlignment="1">
      <alignment horizontal="center"/>
    </xf>
    <xf numFmtId="0" fontId="16" fillId="37" borderId="39" xfId="0" applyFont="1" applyFill="1" applyBorder="1" applyAlignment="1">
      <alignment horizontal="center"/>
    </xf>
    <xf numFmtId="0" fontId="16" fillId="38" borderId="23" xfId="0" applyFont="1" applyFill="1" applyBorder="1" applyAlignment="1">
      <alignment horizontal="center"/>
    </xf>
    <xf numFmtId="0" fontId="16" fillId="38" borderId="39" xfId="0" applyFont="1" applyFill="1" applyBorder="1" applyAlignment="1">
      <alignment horizontal="center"/>
    </xf>
    <xf numFmtId="0" fontId="16" fillId="39" borderId="23" xfId="0" applyFont="1" applyFill="1" applyBorder="1" applyAlignment="1">
      <alignment horizontal="center"/>
    </xf>
    <xf numFmtId="0" fontId="16" fillId="39" borderId="39" xfId="0" applyFont="1" applyFill="1" applyBorder="1" applyAlignment="1">
      <alignment horizontal="center"/>
    </xf>
    <xf numFmtId="0" fontId="33" fillId="0" borderId="34" xfId="0" applyFont="1" applyBorder="1" applyAlignment="1">
      <alignment horizontal="center"/>
    </xf>
    <xf numFmtId="0" fontId="33" fillId="0" borderId="35" xfId="0" applyFont="1" applyBorder="1" applyAlignment="1">
      <alignment horizontal="center"/>
    </xf>
    <xf numFmtId="0" fontId="33" fillId="0" borderId="36" xfId="0" applyFont="1" applyBorder="1" applyAlignment="1">
      <alignment horizontal="center"/>
    </xf>
    <xf numFmtId="0" fontId="18" fillId="40" borderId="17" xfId="0" applyFont="1" applyFill="1" applyBorder="1" applyAlignment="1">
      <alignment horizontal="center"/>
    </xf>
    <xf numFmtId="3" fontId="0" fillId="0" borderId="0" xfId="0" applyNumberFormat="1" applyAlignment="1">
      <alignment wrapText="1"/>
    </xf>
    <xf numFmtId="0" fontId="0" fillId="0" borderId="0" xfId="0" applyAlignment="1">
      <alignment wrapText="1"/>
    </xf>
    <xf numFmtId="3" fontId="30" fillId="0" borderId="20" xfId="0" applyNumberFormat="1" applyFont="1" applyBorder="1" applyAlignment="1">
      <alignment horizontal="center"/>
    </xf>
    <xf numFmtId="3" fontId="30" fillId="0" borderId="16" xfId="0" applyNumberFormat="1" applyFont="1" applyBorder="1" applyAlignment="1">
      <alignment horizontal="center"/>
    </xf>
    <xf numFmtId="0" fontId="21" fillId="0" borderId="0" xfId="0" applyFont="1" applyAlignment="1">
      <alignment horizontal="center"/>
    </xf>
    <xf numFmtId="0" fontId="21" fillId="0" borderId="10" xfId="0" applyFont="1" applyBorder="1" applyAlignment="1">
      <alignment horizontal="center"/>
    </xf>
    <xf numFmtId="3" fontId="21" fillId="0" borderId="10" xfId="0" applyNumberFormat="1" applyFont="1" applyBorder="1" applyAlignment="1">
      <alignment horizontal="center"/>
    </xf>
    <xf numFmtId="3" fontId="21" fillId="0" borderId="0" xfId="0" applyNumberFormat="1" applyFont="1" applyAlignment="1">
      <alignment horizontal="center"/>
    </xf>
    <xf numFmtId="0" fontId="21" fillId="0" borderId="11" xfId="0" applyFont="1" applyBorder="1" applyAlignment="1">
      <alignment horizontal="center"/>
    </xf>
    <xf numFmtId="0" fontId="21" fillId="0" borderId="41" xfId="0" applyFont="1" applyBorder="1" applyAlignment="1">
      <alignment horizontal="center"/>
    </xf>
    <xf numFmtId="0" fontId="21" fillId="0" borderId="42" xfId="0" applyFont="1" applyBorder="1" applyAlignment="1">
      <alignment horizontal="center"/>
    </xf>
    <xf numFmtId="0" fontId="21" fillId="0" borderId="43" xfId="0" applyFont="1" applyBorder="1" applyAlignment="1">
      <alignment horizontal="center"/>
    </xf>
    <xf numFmtId="3" fontId="0" fillId="0" borderId="0" xfId="0" applyNumberFormat="1" applyAlignment="1">
      <alignment vertical="top" wrapText="1"/>
    </xf>
    <xf numFmtId="0" fontId="0" fillId="0" borderId="0" xfId="0" applyAlignment="1">
      <alignment vertical="top" wrapText="1"/>
    </xf>
    <xf numFmtId="3" fontId="29" fillId="0" borderId="0" xfId="0" applyNumberFormat="1" applyFont="1" applyAlignment="1">
      <alignment vertical="top" wrapText="1"/>
    </xf>
    <xf numFmtId="0" fontId="29" fillId="0" borderId="0" xfId="0" applyFont="1" applyAlignment="1">
      <alignment vertical="top" wrapText="1"/>
    </xf>
    <xf numFmtId="3" fontId="28" fillId="0" borderId="0" xfId="0" applyNumberFormat="1" applyFont="1" applyAlignment="1">
      <alignment horizontal="left"/>
    </xf>
    <xf numFmtId="0" fontId="16" fillId="0" borderId="40" xfId="0" applyFont="1" applyBorder="1"/>
    <xf numFmtId="0" fontId="0" fillId="0" borderId="10" xfId="0" applyFon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lgn="ctr" rtl="0">
              <a:defRPr lang="en-US"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1" i="0" u="none" strike="noStrike" kern="1200" baseline="0">
                <a:solidFill>
                  <a:sysClr val="windowText" lastClr="000000"/>
                </a:solidFill>
                <a:latin typeface="Arial" panose="020B0604020202020204" pitchFamily="34" charset="0"/>
                <a:ea typeface="+mn-ea"/>
                <a:cs typeface="Arial" panose="020B0604020202020204" pitchFamily="34" charset="0"/>
              </a:rPr>
              <a:t>Number of Fires and Area Burned in Canada by Year</a:t>
            </a:r>
          </a:p>
          <a:p>
            <a:pPr algn="ctr" rtl="0">
              <a:defRPr lang="en-US"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0" i="0" u="none" strike="noStrike" kern="1200" baseline="0">
                <a:solidFill>
                  <a:sysClr val="windowText" lastClr="000000"/>
                </a:solidFill>
                <a:latin typeface="Arial" panose="020B0604020202020204" pitchFamily="34" charset="0"/>
                <a:ea typeface="+mn-ea"/>
                <a:cs typeface="Arial" panose="020B0604020202020204" pitchFamily="34" charset="0"/>
              </a:rPr>
              <a:t>Source: Canadian National Fire database (CNFDB)</a:t>
            </a:r>
          </a:p>
          <a:p>
            <a:pPr algn="ctr" rtl="0">
              <a:defRPr lang="en-US"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900" b="0" i="1" u="none" strike="noStrike" kern="1200" baseline="0">
                <a:solidFill>
                  <a:sysClr val="windowText" lastClr="000000"/>
                </a:solidFill>
                <a:latin typeface="Arial" panose="020B0604020202020204" pitchFamily="34" charset="0"/>
                <a:ea typeface="+mn-ea"/>
                <a:cs typeface="Arial" panose="020B0604020202020204" pitchFamily="34" charset="0"/>
              </a:rPr>
              <a:t>(NFDB_point_202406013)</a:t>
            </a:r>
          </a:p>
        </c:rich>
      </c:tx>
      <c:layout>
        <c:manualLayout>
          <c:xMode val="edge"/>
          <c:yMode val="edge"/>
          <c:x val="0.29859559862709467"/>
          <c:y val="3.6387264457439894E-2"/>
        </c:manualLayout>
      </c:layout>
      <c:overlay val="0"/>
    </c:title>
    <c:autoTitleDeleted val="0"/>
    <c:plotArea>
      <c:layout>
        <c:manualLayout>
          <c:layoutTarget val="inner"/>
          <c:xMode val="edge"/>
          <c:yMode val="edge"/>
          <c:x val="7.6191238807013534E-2"/>
          <c:y val="0.13254398755711091"/>
          <c:w val="0.84522646533590085"/>
          <c:h val="0.74178426527093466"/>
        </c:manualLayout>
      </c:layout>
      <c:barChart>
        <c:barDir val="col"/>
        <c:grouping val="clustered"/>
        <c:varyColors val="0"/>
        <c:ser>
          <c:idx val="0"/>
          <c:order val="0"/>
          <c:tx>
            <c:v>Area burned, CNFDB</c:v>
          </c:tx>
          <c:spPr>
            <a:solidFill>
              <a:srgbClr val="0000FF"/>
            </a:solidFill>
            <a:ln cmpd="sng">
              <a:noFill/>
            </a:ln>
            <a:effectLst/>
            <a:scene3d>
              <a:camera prst="orthographicFront"/>
              <a:lightRig rig="threePt" dir="t"/>
            </a:scene3d>
            <a:sp3d/>
          </c:spPr>
          <c:invertIfNegative val="0"/>
          <c:cat>
            <c:numRef>
              <c:f>NFDB_Summary_Stats!$A$6:$A$59</c:f>
              <c:numCache>
                <c:formatCode>General</c:formatCode>
                <c:ptCount val="54"/>
                <c:pt idx="0">
                  <c:v>2023</c:v>
                </c:pt>
                <c:pt idx="1">
                  <c:v>2022</c:v>
                </c:pt>
                <c:pt idx="2" formatCode="0">
                  <c:v>2021</c:v>
                </c:pt>
                <c:pt idx="3">
                  <c:v>2020</c:v>
                </c:pt>
                <c:pt idx="4" formatCode="0">
                  <c:v>2019</c:v>
                </c:pt>
                <c:pt idx="5" formatCode="0">
                  <c:v>2018</c:v>
                </c:pt>
                <c:pt idx="6" formatCode="0">
                  <c:v>2017</c:v>
                </c:pt>
                <c:pt idx="7" formatCode="0">
                  <c:v>2016</c:v>
                </c:pt>
                <c:pt idx="8" formatCode="0">
                  <c:v>2015</c:v>
                </c:pt>
                <c:pt idx="9" formatCode="0">
                  <c:v>2014</c:v>
                </c:pt>
                <c:pt idx="10" formatCode="0">
                  <c:v>2013</c:v>
                </c:pt>
                <c:pt idx="11" formatCode="0">
                  <c:v>2012</c:v>
                </c:pt>
                <c:pt idx="12" formatCode="0">
                  <c:v>2011</c:v>
                </c:pt>
                <c:pt idx="13" formatCode="0">
                  <c:v>2010</c:v>
                </c:pt>
                <c:pt idx="14" formatCode="0">
                  <c:v>2009</c:v>
                </c:pt>
                <c:pt idx="15" formatCode="0">
                  <c:v>2008</c:v>
                </c:pt>
                <c:pt idx="16" formatCode="0">
                  <c:v>2007</c:v>
                </c:pt>
                <c:pt idx="17" formatCode="0">
                  <c:v>2006</c:v>
                </c:pt>
                <c:pt idx="18" formatCode="0">
                  <c:v>2005</c:v>
                </c:pt>
                <c:pt idx="19" formatCode="0">
                  <c:v>2004</c:v>
                </c:pt>
                <c:pt idx="20" formatCode="0">
                  <c:v>2003</c:v>
                </c:pt>
                <c:pt idx="21" formatCode="0">
                  <c:v>2002</c:v>
                </c:pt>
                <c:pt idx="22" formatCode="0">
                  <c:v>2001</c:v>
                </c:pt>
                <c:pt idx="23" formatCode="0">
                  <c:v>2000</c:v>
                </c:pt>
                <c:pt idx="24" formatCode="0">
                  <c:v>1999</c:v>
                </c:pt>
                <c:pt idx="25" formatCode="0">
                  <c:v>1998</c:v>
                </c:pt>
                <c:pt idx="26" formatCode="0">
                  <c:v>1997</c:v>
                </c:pt>
                <c:pt idx="27" formatCode="0">
                  <c:v>1996</c:v>
                </c:pt>
                <c:pt idx="28" formatCode="0">
                  <c:v>1995</c:v>
                </c:pt>
                <c:pt idx="29" formatCode="0">
                  <c:v>1994</c:v>
                </c:pt>
                <c:pt idx="30" formatCode="0">
                  <c:v>1993</c:v>
                </c:pt>
                <c:pt idx="31" formatCode="0">
                  <c:v>1992</c:v>
                </c:pt>
                <c:pt idx="32" formatCode="0">
                  <c:v>1991</c:v>
                </c:pt>
                <c:pt idx="33" formatCode="0">
                  <c:v>1990</c:v>
                </c:pt>
                <c:pt idx="34" formatCode="0">
                  <c:v>1989</c:v>
                </c:pt>
                <c:pt idx="35" formatCode="0">
                  <c:v>1988</c:v>
                </c:pt>
                <c:pt idx="36" formatCode="0">
                  <c:v>1987</c:v>
                </c:pt>
                <c:pt idx="37" formatCode="0">
                  <c:v>1986</c:v>
                </c:pt>
                <c:pt idx="38" formatCode="0">
                  <c:v>1985</c:v>
                </c:pt>
                <c:pt idx="39" formatCode="0">
                  <c:v>1984</c:v>
                </c:pt>
                <c:pt idx="40" formatCode="0">
                  <c:v>1983</c:v>
                </c:pt>
                <c:pt idx="41" formatCode="0">
                  <c:v>1982</c:v>
                </c:pt>
                <c:pt idx="42" formatCode="0">
                  <c:v>1981</c:v>
                </c:pt>
                <c:pt idx="43" formatCode="0">
                  <c:v>1980</c:v>
                </c:pt>
                <c:pt idx="44" formatCode="0">
                  <c:v>1979</c:v>
                </c:pt>
                <c:pt idx="45" formatCode="0">
                  <c:v>1978</c:v>
                </c:pt>
                <c:pt idx="46" formatCode="0">
                  <c:v>1977</c:v>
                </c:pt>
                <c:pt idx="47" formatCode="0">
                  <c:v>1976</c:v>
                </c:pt>
                <c:pt idx="48" formatCode="0">
                  <c:v>1975</c:v>
                </c:pt>
                <c:pt idx="49" formatCode="0">
                  <c:v>1974</c:v>
                </c:pt>
                <c:pt idx="50" formatCode="0">
                  <c:v>1973</c:v>
                </c:pt>
                <c:pt idx="51" formatCode="0">
                  <c:v>1972</c:v>
                </c:pt>
                <c:pt idx="52" formatCode="0">
                  <c:v>1971</c:v>
                </c:pt>
                <c:pt idx="53" formatCode="0">
                  <c:v>1970</c:v>
                </c:pt>
              </c:numCache>
            </c:numRef>
          </c:cat>
          <c:val>
            <c:numRef>
              <c:f>NFDB_Summary_Stats!$C$6:$C$59</c:f>
              <c:numCache>
                <c:formatCode>#,##0</c:formatCode>
                <c:ptCount val="54"/>
                <c:pt idx="0">
                  <c:v>17612059.027789999</c:v>
                </c:pt>
                <c:pt idx="1">
                  <c:v>1585082.4110610005</c:v>
                </c:pt>
                <c:pt idx="2">
                  <c:v>4078894.9055249994</c:v>
                </c:pt>
                <c:pt idx="3">
                  <c:v>218261.659403</c:v>
                </c:pt>
                <c:pt idx="4">
                  <c:v>1786215.0278979996</c:v>
                </c:pt>
                <c:pt idx="5">
                  <c:v>2328851.351154001</c:v>
                </c:pt>
                <c:pt idx="6">
                  <c:v>3589424.061009001</c:v>
                </c:pt>
                <c:pt idx="7">
                  <c:v>1319573.1554099999</c:v>
                </c:pt>
                <c:pt idx="8">
                  <c:v>3908375.1306130001</c:v>
                </c:pt>
                <c:pt idx="9">
                  <c:v>4545654.8538010009</c:v>
                </c:pt>
                <c:pt idx="10">
                  <c:v>4268419.8630539998</c:v>
                </c:pt>
                <c:pt idx="11">
                  <c:v>1811734.0501860001</c:v>
                </c:pt>
                <c:pt idx="12">
                  <c:v>2397841.8870700002</c:v>
                </c:pt>
                <c:pt idx="13">
                  <c:v>3179203.3083540006</c:v>
                </c:pt>
                <c:pt idx="14">
                  <c:v>762733.84899999993</c:v>
                </c:pt>
                <c:pt idx="15">
                  <c:v>1664921.8010020002</c:v>
                </c:pt>
                <c:pt idx="16">
                  <c:v>1785449.6671990003</c:v>
                </c:pt>
                <c:pt idx="17">
                  <c:v>2100682.6908069998</c:v>
                </c:pt>
                <c:pt idx="18">
                  <c:v>1686893.7660109999</c:v>
                </c:pt>
                <c:pt idx="19">
                  <c:v>3183184.2455990002</c:v>
                </c:pt>
                <c:pt idx="20">
                  <c:v>2168494.2300129998</c:v>
                </c:pt>
                <c:pt idx="21">
                  <c:v>2763472.7961510005</c:v>
                </c:pt>
                <c:pt idx="22">
                  <c:v>653496.17102999997</c:v>
                </c:pt>
                <c:pt idx="23">
                  <c:v>636645.06100400013</c:v>
                </c:pt>
                <c:pt idx="24">
                  <c:v>1777307.980002</c:v>
                </c:pt>
                <c:pt idx="25">
                  <c:v>4823328.0240179999</c:v>
                </c:pt>
                <c:pt idx="26">
                  <c:v>634632.63994299993</c:v>
                </c:pt>
                <c:pt idx="27">
                  <c:v>1923642.2500369998</c:v>
                </c:pt>
                <c:pt idx="28">
                  <c:v>7481286.5392200006</c:v>
                </c:pt>
                <c:pt idx="29">
                  <c:v>6206707.4599900004</c:v>
                </c:pt>
                <c:pt idx="30">
                  <c:v>1950305.9000050002</c:v>
                </c:pt>
                <c:pt idx="31">
                  <c:v>851782.92000200006</c:v>
                </c:pt>
                <c:pt idx="32">
                  <c:v>1545668.6000059997</c:v>
                </c:pt>
                <c:pt idx="33">
                  <c:v>953301.858243</c:v>
                </c:pt>
                <c:pt idx="34">
                  <c:v>7597266.5178899989</c:v>
                </c:pt>
                <c:pt idx="35">
                  <c:v>1351568.3169639998</c:v>
                </c:pt>
                <c:pt idx="36">
                  <c:v>1017736.7150309997</c:v>
                </c:pt>
                <c:pt idx="37">
                  <c:v>1005912.803005</c:v>
                </c:pt>
                <c:pt idx="38">
                  <c:v>847534.70215599996</c:v>
                </c:pt>
                <c:pt idx="39">
                  <c:v>761796.76970100007</c:v>
                </c:pt>
                <c:pt idx="40">
                  <c:v>2014471.0152090001</c:v>
                </c:pt>
                <c:pt idx="41">
                  <c:v>1757247.1460509996</c:v>
                </c:pt>
                <c:pt idx="42">
                  <c:v>6284457.9968719995</c:v>
                </c:pt>
                <c:pt idx="43">
                  <c:v>4824673.1066350006</c:v>
                </c:pt>
                <c:pt idx="44">
                  <c:v>3374029.3880810002</c:v>
                </c:pt>
                <c:pt idx="45">
                  <c:v>280044.91175799997</c:v>
                </c:pt>
                <c:pt idx="46">
                  <c:v>1393502.7215380003</c:v>
                </c:pt>
                <c:pt idx="47">
                  <c:v>2183524.7053869995</c:v>
                </c:pt>
                <c:pt idx="48">
                  <c:v>995007.02695700002</c:v>
                </c:pt>
                <c:pt idx="49">
                  <c:v>912172.01539699989</c:v>
                </c:pt>
                <c:pt idx="50">
                  <c:v>1036075.523221</c:v>
                </c:pt>
                <c:pt idx="51">
                  <c:v>757095.17604399985</c:v>
                </c:pt>
                <c:pt idx="52">
                  <c:v>1940282.6624499997</c:v>
                </c:pt>
                <c:pt idx="53">
                  <c:v>1451748.3685569998</c:v>
                </c:pt>
              </c:numCache>
            </c:numRef>
          </c:val>
          <c:extLst>
            <c:ext xmlns:c16="http://schemas.microsoft.com/office/drawing/2014/chart" uri="{C3380CC4-5D6E-409C-BE32-E72D297353CC}">
              <c16:uniqueId val="{00000000-1C1B-4A5C-ACF4-2BC287D9C5F6}"/>
            </c:ext>
          </c:extLst>
        </c:ser>
        <c:dLbls>
          <c:showLegendKey val="0"/>
          <c:showVal val="0"/>
          <c:showCatName val="0"/>
          <c:showSerName val="0"/>
          <c:showPercent val="0"/>
          <c:showBubbleSize val="0"/>
        </c:dLbls>
        <c:gapWidth val="150"/>
        <c:axId val="67876736"/>
        <c:axId val="67911680"/>
      </c:barChart>
      <c:lineChart>
        <c:grouping val="standard"/>
        <c:varyColors val="0"/>
        <c:ser>
          <c:idx val="3"/>
          <c:order val="1"/>
          <c:tx>
            <c:v>Number of fires, CNFDB</c:v>
          </c:tx>
          <c:spPr>
            <a:ln w="19050">
              <a:solidFill>
                <a:schemeClr val="tx1">
                  <a:lumMod val="95000"/>
                  <a:lumOff val="5000"/>
                </a:schemeClr>
              </a:solidFill>
            </a:ln>
          </c:spPr>
          <c:marker>
            <c:symbol val="none"/>
          </c:marker>
          <c:dPt>
            <c:idx val="37"/>
            <c:bubble3D val="0"/>
            <c:extLst>
              <c:ext xmlns:c16="http://schemas.microsoft.com/office/drawing/2014/chart" uri="{C3380CC4-5D6E-409C-BE32-E72D297353CC}">
                <c16:uniqueId val="{00000001-1C1B-4A5C-ACF4-2BC287D9C5F6}"/>
              </c:ext>
            </c:extLst>
          </c:dPt>
          <c:cat>
            <c:numRef>
              <c:f>NFDB_Summary_Stats!$A$6:$A$59</c:f>
              <c:numCache>
                <c:formatCode>General</c:formatCode>
                <c:ptCount val="54"/>
                <c:pt idx="0">
                  <c:v>2023</c:v>
                </c:pt>
                <c:pt idx="1">
                  <c:v>2022</c:v>
                </c:pt>
                <c:pt idx="2" formatCode="0">
                  <c:v>2021</c:v>
                </c:pt>
                <c:pt idx="3">
                  <c:v>2020</c:v>
                </c:pt>
                <c:pt idx="4" formatCode="0">
                  <c:v>2019</c:v>
                </c:pt>
                <c:pt idx="5" formatCode="0">
                  <c:v>2018</c:v>
                </c:pt>
                <c:pt idx="6" formatCode="0">
                  <c:v>2017</c:v>
                </c:pt>
                <c:pt idx="7" formatCode="0">
                  <c:v>2016</c:v>
                </c:pt>
                <c:pt idx="8" formatCode="0">
                  <c:v>2015</c:v>
                </c:pt>
                <c:pt idx="9" formatCode="0">
                  <c:v>2014</c:v>
                </c:pt>
                <c:pt idx="10" formatCode="0">
                  <c:v>2013</c:v>
                </c:pt>
                <c:pt idx="11" formatCode="0">
                  <c:v>2012</c:v>
                </c:pt>
                <c:pt idx="12" formatCode="0">
                  <c:v>2011</c:v>
                </c:pt>
                <c:pt idx="13" formatCode="0">
                  <c:v>2010</c:v>
                </c:pt>
                <c:pt idx="14" formatCode="0">
                  <c:v>2009</c:v>
                </c:pt>
                <c:pt idx="15" formatCode="0">
                  <c:v>2008</c:v>
                </c:pt>
                <c:pt idx="16" formatCode="0">
                  <c:v>2007</c:v>
                </c:pt>
                <c:pt idx="17" formatCode="0">
                  <c:v>2006</c:v>
                </c:pt>
                <c:pt idx="18" formatCode="0">
                  <c:v>2005</c:v>
                </c:pt>
                <c:pt idx="19" formatCode="0">
                  <c:v>2004</c:v>
                </c:pt>
                <c:pt idx="20" formatCode="0">
                  <c:v>2003</c:v>
                </c:pt>
                <c:pt idx="21" formatCode="0">
                  <c:v>2002</c:v>
                </c:pt>
                <c:pt idx="22" formatCode="0">
                  <c:v>2001</c:v>
                </c:pt>
                <c:pt idx="23" formatCode="0">
                  <c:v>2000</c:v>
                </c:pt>
                <c:pt idx="24" formatCode="0">
                  <c:v>1999</c:v>
                </c:pt>
                <c:pt idx="25" formatCode="0">
                  <c:v>1998</c:v>
                </c:pt>
                <c:pt idx="26" formatCode="0">
                  <c:v>1997</c:v>
                </c:pt>
                <c:pt idx="27" formatCode="0">
                  <c:v>1996</c:v>
                </c:pt>
                <c:pt idx="28" formatCode="0">
                  <c:v>1995</c:v>
                </c:pt>
                <c:pt idx="29" formatCode="0">
                  <c:v>1994</c:v>
                </c:pt>
                <c:pt idx="30" formatCode="0">
                  <c:v>1993</c:v>
                </c:pt>
                <c:pt idx="31" formatCode="0">
                  <c:v>1992</c:v>
                </c:pt>
                <c:pt idx="32" formatCode="0">
                  <c:v>1991</c:v>
                </c:pt>
                <c:pt idx="33" formatCode="0">
                  <c:v>1990</c:v>
                </c:pt>
                <c:pt idx="34" formatCode="0">
                  <c:v>1989</c:v>
                </c:pt>
                <c:pt idx="35" formatCode="0">
                  <c:v>1988</c:v>
                </c:pt>
                <c:pt idx="36" formatCode="0">
                  <c:v>1987</c:v>
                </c:pt>
                <c:pt idx="37" formatCode="0">
                  <c:v>1986</c:v>
                </c:pt>
                <c:pt idx="38" formatCode="0">
                  <c:v>1985</c:v>
                </c:pt>
                <c:pt idx="39" formatCode="0">
                  <c:v>1984</c:v>
                </c:pt>
                <c:pt idx="40" formatCode="0">
                  <c:v>1983</c:v>
                </c:pt>
                <c:pt idx="41" formatCode="0">
                  <c:v>1982</c:v>
                </c:pt>
                <c:pt idx="42" formatCode="0">
                  <c:v>1981</c:v>
                </c:pt>
                <c:pt idx="43" formatCode="0">
                  <c:v>1980</c:v>
                </c:pt>
                <c:pt idx="44" formatCode="0">
                  <c:v>1979</c:v>
                </c:pt>
                <c:pt idx="45" formatCode="0">
                  <c:v>1978</c:v>
                </c:pt>
                <c:pt idx="46" formatCode="0">
                  <c:v>1977</c:v>
                </c:pt>
                <c:pt idx="47" formatCode="0">
                  <c:v>1976</c:v>
                </c:pt>
                <c:pt idx="48" formatCode="0">
                  <c:v>1975</c:v>
                </c:pt>
                <c:pt idx="49" formatCode="0">
                  <c:v>1974</c:v>
                </c:pt>
                <c:pt idx="50" formatCode="0">
                  <c:v>1973</c:v>
                </c:pt>
                <c:pt idx="51" formatCode="0">
                  <c:v>1972</c:v>
                </c:pt>
                <c:pt idx="52" formatCode="0">
                  <c:v>1971</c:v>
                </c:pt>
                <c:pt idx="53" formatCode="0">
                  <c:v>1970</c:v>
                </c:pt>
              </c:numCache>
            </c:numRef>
          </c:cat>
          <c:val>
            <c:numRef>
              <c:f>NFDB_Summary_Stats!$B$6:$B$59</c:f>
              <c:numCache>
                <c:formatCode>#,##0</c:formatCode>
                <c:ptCount val="54"/>
                <c:pt idx="0">
                  <c:v>6843</c:v>
                </c:pt>
                <c:pt idx="1">
                  <c:v>5657</c:v>
                </c:pt>
                <c:pt idx="2">
                  <c:v>6710</c:v>
                </c:pt>
                <c:pt idx="3">
                  <c:v>4014</c:v>
                </c:pt>
                <c:pt idx="4">
                  <c:v>4062</c:v>
                </c:pt>
                <c:pt idx="5">
                  <c:v>7111</c:v>
                </c:pt>
                <c:pt idx="6">
                  <c:v>5654</c:v>
                </c:pt>
                <c:pt idx="7">
                  <c:v>5259</c:v>
                </c:pt>
                <c:pt idx="8">
                  <c:v>7029</c:v>
                </c:pt>
                <c:pt idx="9">
                  <c:v>5016</c:v>
                </c:pt>
                <c:pt idx="10">
                  <c:v>6246</c:v>
                </c:pt>
                <c:pt idx="11">
                  <c:v>7911</c:v>
                </c:pt>
                <c:pt idx="12">
                  <c:v>4675</c:v>
                </c:pt>
                <c:pt idx="13">
                  <c:v>7315</c:v>
                </c:pt>
                <c:pt idx="14">
                  <c:v>7138</c:v>
                </c:pt>
                <c:pt idx="15">
                  <c:v>6235</c:v>
                </c:pt>
                <c:pt idx="16">
                  <c:v>6911</c:v>
                </c:pt>
                <c:pt idx="17">
                  <c:v>9719</c:v>
                </c:pt>
                <c:pt idx="18">
                  <c:v>7442</c:v>
                </c:pt>
                <c:pt idx="19">
                  <c:v>6470</c:v>
                </c:pt>
                <c:pt idx="20">
                  <c:v>8257</c:v>
                </c:pt>
                <c:pt idx="21">
                  <c:v>7849</c:v>
                </c:pt>
                <c:pt idx="22">
                  <c:v>7732</c:v>
                </c:pt>
                <c:pt idx="23">
                  <c:v>5403</c:v>
                </c:pt>
                <c:pt idx="24">
                  <c:v>7598</c:v>
                </c:pt>
                <c:pt idx="25">
                  <c:v>10766</c:v>
                </c:pt>
                <c:pt idx="26">
                  <c:v>6064</c:v>
                </c:pt>
                <c:pt idx="27">
                  <c:v>6406</c:v>
                </c:pt>
                <c:pt idx="28">
                  <c:v>8463</c:v>
                </c:pt>
                <c:pt idx="29">
                  <c:v>9663</c:v>
                </c:pt>
                <c:pt idx="30">
                  <c:v>5949</c:v>
                </c:pt>
                <c:pt idx="31">
                  <c:v>8967</c:v>
                </c:pt>
                <c:pt idx="32">
                  <c:v>10183</c:v>
                </c:pt>
                <c:pt idx="33">
                  <c:v>9974</c:v>
                </c:pt>
                <c:pt idx="34">
                  <c:v>12015</c:v>
                </c:pt>
                <c:pt idx="35">
                  <c:v>10168</c:v>
                </c:pt>
                <c:pt idx="36">
                  <c:v>10465</c:v>
                </c:pt>
                <c:pt idx="37">
                  <c:v>6091</c:v>
                </c:pt>
                <c:pt idx="38">
                  <c:v>7760</c:v>
                </c:pt>
                <c:pt idx="39">
                  <c:v>8484</c:v>
                </c:pt>
                <c:pt idx="40">
                  <c:v>7978</c:v>
                </c:pt>
                <c:pt idx="41">
                  <c:v>7748</c:v>
                </c:pt>
                <c:pt idx="42">
                  <c:v>9242</c:v>
                </c:pt>
                <c:pt idx="43">
                  <c:v>7483</c:v>
                </c:pt>
                <c:pt idx="44">
                  <c:v>8296</c:v>
                </c:pt>
                <c:pt idx="45">
                  <c:v>5778</c:v>
                </c:pt>
                <c:pt idx="46">
                  <c:v>7057</c:v>
                </c:pt>
                <c:pt idx="47">
                  <c:v>8286</c:v>
                </c:pt>
                <c:pt idx="48">
                  <c:v>6339</c:v>
                </c:pt>
                <c:pt idx="49">
                  <c:v>5021</c:v>
                </c:pt>
                <c:pt idx="50">
                  <c:v>5154</c:v>
                </c:pt>
                <c:pt idx="51">
                  <c:v>4875</c:v>
                </c:pt>
                <c:pt idx="52">
                  <c:v>4865</c:v>
                </c:pt>
                <c:pt idx="53">
                  <c:v>5540</c:v>
                </c:pt>
              </c:numCache>
            </c:numRef>
          </c:val>
          <c:smooth val="0"/>
          <c:extLst>
            <c:ext xmlns:c16="http://schemas.microsoft.com/office/drawing/2014/chart" uri="{C3380CC4-5D6E-409C-BE32-E72D297353CC}">
              <c16:uniqueId val="{00000002-1C1B-4A5C-ACF4-2BC287D9C5F6}"/>
            </c:ext>
          </c:extLst>
        </c:ser>
        <c:dLbls>
          <c:showLegendKey val="0"/>
          <c:showVal val="0"/>
          <c:showCatName val="0"/>
          <c:showSerName val="0"/>
          <c:showPercent val="0"/>
          <c:showBubbleSize val="0"/>
        </c:dLbls>
        <c:marker val="1"/>
        <c:smooth val="0"/>
        <c:axId val="67948544"/>
        <c:axId val="67913600"/>
      </c:lineChart>
      <c:dateAx>
        <c:axId val="67876736"/>
        <c:scaling>
          <c:orientation val="minMax"/>
        </c:scaling>
        <c:delete val="0"/>
        <c:axPos val="b"/>
        <c:title>
          <c:tx>
            <c:rich>
              <a:bodyPr/>
              <a:lstStyle/>
              <a:p>
                <a:pPr>
                  <a:defRPr sz="1000">
                    <a:latin typeface="Arial" panose="020B0604020202020204" pitchFamily="34" charset="0"/>
                    <a:cs typeface="Arial" panose="020B0604020202020204" pitchFamily="34" charset="0"/>
                  </a:defRPr>
                </a:pPr>
                <a:r>
                  <a:rPr lang="en-CA" sz="1000">
                    <a:latin typeface="Arial" panose="020B0604020202020204" pitchFamily="34" charset="0"/>
                    <a:cs typeface="Arial" panose="020B0604020202020204" pitchFamily="34" charset="0"/>
                  </a:rPr>
                  <a:t>Years</a:t>
                </a:r>
              </a:p>
            </c:rich>
          </c:tx>
          <c:layout>
            <c:manualLayout>
              <c:xMode val="edge"/>
              <c:yMode val="edge"/>
              <c:x val="0.4767544766963302"/>
              <c:y val="0.94926698490174111"/>
            </c:manualLayout>
          </c:layout>
          <c:overlay val="0"/>
        </c:title>
        <c:numFmt formatCode="General" sourceLinked="1"/>
        <c:majorTickMark val="out"/>
        <c:minorTickMark val="none"/>
        <c:tickLblPos val="nextTo"/>
        <c:txPr>
          <a:bodyPr rot="-5400000" vert="horz"/>
          <a:lstStyle/>
          <a:p>
            <a:pPr>
              <a:defRPr sz="900">
                <a:latin typeface="Arial" panose="020B0604020202020204" pitchFamily="34" charset="0"/>
                <a:cs typeface="Arial" panose="020B0604020202020204" pitchFamily="34" charset="0"/>
              </a:defRPr>
            </a:pPr>
            <a:endParaRPr lang="en-US"/>
          </a:p>
        </c:txPr>
        <c:crossAx val="67911680"/>
        <c:crosses val="autoZero"/>
        <c:auto val="0"/>
        <c:lblOffset val="100"/>
        <c:baseTimeUnit val="days"/>
      </c:dateAx>
      <c:valAx>
        <c:axId val="67911680"/>
        <c:scaling>
          <c:orientation val="minMax"/>
        </c:scaling>
        <c:delete val="0"/>
        <c:axPos val="l"/>
        <c:title>
          <c:tx>
            <c:rich>
              <a:bodyPr rot="-5400000" vert="horz"/>
              <a:lstStyle/>
              <a:p>
                <a:pPr>
                  <a:defRPr sz="1000">
                    <a:latin typeface="Arial" panose="020B0604020202020204" pitchFamily="34" charset="0"/>
                    <a:cs typeface="Arial" panose="020B0604020202020204" pitchFamily="34" charset="0"/>
                  </a:defRPr>
                </a:pPr>
                <a:r>
                  <a:rPr lang="en-US" sz="1000">
                    <a:latin typeface="Arial" panose="020B0604020202020204" pitchFamily="34" charset="0"/>
                    <a:cs typeface="Arial" panose="020B0604020202020204" pitchFamily="34" charset="0"/>
                  </a:rPr>
                  <a:t>Area burned (millions of hectares)</a:t>
                </a:r>
              </a:p>
            </c:rich>
          </c:tx>
          <c:layout>
            <c:manualLayout>
              <c:xMode val="edge"/>
              <c:yMode val="edge"/>
              <c:x val="1.4335989066455451E-2"/>
              <c:y val="0.31378244386118403"/>
            </c:manualLayout>
          </c:layout>
          <c:overlay val="0"/>
        </c:title>
        <c:numFmt formatCode="#,," sourceLinked="0"/>
        <c:majorTickMark val="out"/>
        <c:minorTickMark val="none"/>
        <c:tickLblPos val="nextTo"/>
        <c:spPr>
          <a:ln w="0"/>
        </c:spPr>
        <c:txPr>
          <a:bodyPr/>
          <a:lstStyle/>
          <a:p>
            <a:pPr>
              <a:defRPr sz="900">
                <a:latin typeface="Arial" panose="020B0604020202020204" pitchFamily="34" charset="0"/>
                <a:cs typeface="Arial" panose="020B0604020202020204" pitchFamily="34" charset="0"/>
              </a:defRPr>
            </a:pPr>
            <a:endParaRPr lang="en-US"/>
          </a:p>
        </c:txPr>
        <c:crossAx val="67876736"/>
        <c:crosses val="autoZero"/>
        <c:crossBetween val="between"/>
      </c:valAx>
      <c:valAx>
        <c:axId val="67913600"/>
        <c:scaling>
          <c:orientation val="minMax"/>
        </c:scaling>
        <c:delete val="0"/>
        <c:axPos val="r"/>
        <c:title>
          <c:tx>
            <c:rich>
              <a:bodyPr rot="-5400000" vert="horz"/>
              <a:lstStyle/>
              <a:p>
                <a:pPr>
                  <a:defRPr sz="1000">
                    <a:latin typeface="Arial" panose="020B0604020202020204" pitchFamily="34" charset="0"/>
                    <a:cs typeface="Arial" panose="020B0604020202020204" pitchFamily="34" charset="0"/>
                  </a:defRPr>
                </a:pPr>
                <a:r>
                  <a:rPr lang="en-CA" sz="1000">
                    <a:latin typeface="Arial" panose="020B0604020202020204" pitchFamily="34" charset="0"/>
                    <a:cs typeface="Arial" panose="020B0604020202020204" pitchFamily="34" charset="0"/>
                  </a:rPr>
                  <a:t>Number</a:t>
                </a:r>
                <a:r>
                  <a:rPr lang="en-CA" sz="1000" baseline="0">
                    <a:latin typeface="Arial" panose="020B0604020202020204" pitchFamily="34" charset="0"/>
                    <a:cs typeface="Arial" panose="020B0604020202020204" pitchFamily="34" charset="0"/>
                  </a:rPr>
                  <a:t> of fires</a:t>
                </a:r>
                <a:endParaRPr lang="en-CA" sz="1000">
                  <a:latin typeface="Arial" panose="020B0604020202020204" pitchFamily="34" charset="0"/>
                  <a:cs typeface="Arial" panose="020B0604020202020204" pitchFamily="34" charset="0"/>
                </a:endParaRPr>
              </a:p>
            </c:rich>
          </c:tx>
          <c:overlay val="0"/>
        </c:title>
        <c:numFmt formatCode="#,##0"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n-US"/>
          </a:p>
        </c:txPr>
        <c:crossAx val="67948544"/>
        <c:crosses val="max"/>
        <c:crossBetween val="between"/>
      </c:valAx>
      <c:catAx>
        <c:axId val="67948544"/>
        <c:scaling>
          <c:orientation val="minMax"/>
        </c:scaling>
        <c:delete val="1"/>
        <c:axPos val="b"/>
        <c:numFmt formatCode="General" sourceLinked="1"/>
        <c:majorTickMark val="out"/>
        <c:minorTickMark val="none"/>
        <c:tickLblPos val="nextTo"/>
        <c:crossAx val="67913600"/>
        <c:crosses val="autoZero"/>
        <c:auto val="1"/>
        <c:lblAlgn val="ctr"/>
        <c:lblOffset val="100"/>
        <c:noMultiLvlLbl val="0"/>
      </c:catAx>
    </c:plotArea>
    <c:legend>
      <c:legendPos val="r"/>
      <c:legendEntry>
        <c:idx val="0"/>
        <c:txPr>
          <a:bodyPr/>
          <a:lstStyle/>
          <a:p>
            <a:pPr>
              <a:defRPr sz="1100" baseline="0"/>
            </a:pPr>
            <a:endParaRPr lang="en-US"/>
          </a:p>
        </c:txPr>
      </c:legendEntry>
      <c:legendEntry>
        <c:idx val="1"/>
        <c:txPr>
          <a:bodyPr/>
          <a:lstStyle/>
          <a:p>
            <a:pPr>
              <a:defRPr sz="1100" b="0" i="0" baseline="0"/>
            </a:pPr>
            <a:endParaRPr lang="en-US"/>
          </a:p>
        </c:txPr>
      </c:legendEntry>
      <c:layout>
        <c:manualLayout>
          <c:xMode val="edge"/>
          <c:yMode val="edge"/>
          <c:x val="0.61468850292018573"/>
          <c:y val="0.17909148790956106"/>
          <c:w val="0.24326145672468907"/>
          <c:h val="0.12604031825864698"/>
        </c:manualLayout>
      </c:layout>
      <c:overlay val="0"/>
    </c:legend>
    <c:plotVisOnly val="1"/>
    <c:dispBlanksAs val="gap"/>
    <c:showDLblsOverMax val="0"/>
  </c:chart>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lgn="ctr" rtl="0">
              <a:defRPr lang="en-US"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1" i="0" u="none" strike="noStrike" kern="1200" baseline="0">
                <a:solidFill>
                  <a:sysClr val="windowText" lastClr="000000"/>
                </a:solidFill>
                <a:latin typeface="Arial" panose="020B0604020202020204" pitchFamily="34" charset="0"/>
                <a:ea typeface="+mn-ea"/>
                <a:cs typeface="Arial" panose="020B0604020202020204" pitchFamily="34" charset="0"/>
              </a:rPr>
              <a:t>Number of Fires and Area Burned in Canada by Year (</a:t>
            </a:r>
            <a:r>
              <a:rPr lang="en-US" sz="1000" b="1" i="0" u="none" strike="noStrike" baseline="0">
                <a:effectLst/>
              </a:rPr>
              <a:t>Large fires &gt;200ha) </a:t>
            </a:r>
            <a:endParaRPr lang="en-US" sz="1000" b="1" i="0" u="none" strike="noStrike" kern="1200" baseline="0">
              <a:solidFill>
                <a:sysClr val="windowText" lastClr="000000"/>
              </a:solidFill>
              <a:latin typeface="Arial" panose="020B0604020202020204" pitchFamily="34" charset="0"/>
              <a:ea typeface="+mn-ea"/>
              <a:cs typeface="Arial" panose="020B0604020202020204" pitchFamily="34" charset="0"/>
            </a:endParaRPr>
          </a:p>
          <a:p>
            <a:pPr algn="ctr" rtl="0">
              <a:defRPr lang="en-US"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0" i="0" u="none" strike="noStrike" kern="1200" baseline="0">
                <a:solidFill>
                  <a:sysClr val="windowText" lastClr="000000"/>
                </a:solidFill>
                <a:latin typeface="Arial" panose="020B0604020202020204" pitchFamily="34" charset="0"/>
                <a:ea typeface="+mn-ea"/>
                <a:cs typeface="Arial" panose="020B0604020202020204" pitchFamily="34" charset="0"/>
              </a:rPr>
              <a:t>Source: Canadian National LARGE Fire database (CNFDB)</a:t>
            </a:r>
          </a:p>
          <a:p>
            <a:pPr algn="ctr" rtl="0">
              <a:defRPr lang="en-US"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900" b="0" i="1" u="none" strike="noStrike" kern="1200" baseline="0">
                <a:solidFill>
                  <a:sysClr val="windowText" lastClr="000000"/>
                </a:solidFill>
                <a:latin typeface="Arial" panose="020B0604020202020204" pitchFamily="34" charset="0"/>
                <a:ea typeface="+mn-ea"/>
                <a:cs typeface="Arial" panose="020B0604020202020204" pitchFamily="34" charset="0"/>
              </a:rPr>
              <a:t>(NFDB_point_20240613_large_fires)</a:t>
            </a:r>
          </a:p>
        </c:rich>
      </c:tx>
      <c:layout>
        <c:manualLayout>
          <c:xMode val="edge"/>
          <c:yMode val="edge"/>
          <c:x val="0.2274928148465799"/>
          <c:y val="1.2995451591942819E-2"/>
        </c:manualLayout>
      </c:layout>
      <c:overlay val="0"/>
    </c:title>
    <c:autoTitleDeleted val="0"/>
    <c:plotArea>
      <c:layout>
        <c:manualLayout>
          <c:layoutTarget val="inner"/>
          <c:xMode val="edge"/>
          <c:yMode val="edge"/>
          <c:x val="6.4241519573086533E-2"/>
          <c:y val="0.11954853596516807"/>
          <c:w val="0.85233359455660451"/>
          <c:h val="0.75997789749965461"/>
        </c:manualLayout>
      </c:layout>
      <c:barChart>
        <c:barDir val="col"/>
        <c:grouping val="clustered"/>
        <c:varyColors val="0"/>
        <c:ser>
          <c:idx val="0"/>
          <c:order val="0"/>
          <c:tx>
            <c:v>Area burned, CNFDB</c:v>
          </c:tx>
          <c:spPr>
            <a:solidFill>
              <a:srgbClr val="0000FF"/>
            </a:solidFill>
            <a:ln cmpd="sng">
              <a:noFill/>
            </a:ln>
            <a:effectLst/>
            <a:scene3d>
              <a:camera prst="orthographicFront"/>
              <a:lightRig rig="threePt" dir="t"/>
            </a:scene3d>
            <a:sp3d/>
          </c:spPr>
          <c:invertIfNegative val="0"/>
          <c:cat>
            <c:numRef>
              <c:f>NFDB_Summary_Stats!$A$6:$A$59</c:f>
              <c:numCache>
                <c:formatCode>General</c:formatCode>
                <c:ptCount val="54"/>
                <c:pt idx="0">
                  <c:v>2023</c:v>
                </c:pt>
                <c:pt idx="1">
                  <c:v>2022</c:v>
                </c:pt>
                <c:pt idx="2" formatCode="0">
                  <c:v>2021</c:v>
                </c:pt>
                <c:pt idx="3">
                  <c:v>2020</c:v>
                </c:pt>
                <c:pt idx="4" formatCode="0">
                  <c:v>2019</c:v>
                </c:pt>
                <c:pt idx="5" formatCode="0">
                  <c:v>2018</c:v>
                </c:pt>
                <c:pt idx="6" formatCode="0">
                  <c:v>2017</c:v>
                </c:pt>
                <c:pt idx="7" formatCode="0">
                  <c:v>2016</c:v>
                </c:pt>
                <c:pt idx="8" formatCode="0">
                  <c:v>2015</c:v>
                </c:pt>
                <c:pt idx="9" formatCode="0">
                  <c:v>2014</c:v>
                </c:pt>
                <c:pt idx="10" formatCode="0">
                  <c:v>2013</c:v>
                </c:pt>
                <c:pt idx="11" formatCode="0">
                  <c:v>2012</c:v>
                </c:pt>
                <c:pt idx="12" formatCode="0">
                  <c:v>2011</c:v>
                </c:pt>
                <c:pt idx="13" formatCode="0">
                  <c:v>2010</c:v>
                </c:pt>
                <c:pt idx="14" formatCode="0">
                  <c:v>2009</c:v>
                </c:pt>
                <c:pt idx="15" formatCode="0">
                  <c:v>2008</c:v>
                </c:pt>
                <c:pt idx="16" formatCode="0">
                  <c:v>2007</c:v>
                </c:pt>
                <c:pt idx="17" formatCode="0">
                  <c:v>2006</c:v>
                </c:pt>
                <c:pt idx="18" formatCode="0">
                  <c:v>2005</c:v>
                </c:pt>
                <c:pt idx="19" formatCode="0">
                  <c:v>2004</c:v>
                </c:pt>
                <c:pt idx="20" formatCode="0">
                  <c:v>2003</c:v>
                </c:pt>
                <c:pt idx="21" formatCode="0">
                  <c:v>2002</c:v>
                </c:pt>
                <c:pt idx="22" formatCode="0">
                  <c:v>2001</c:v>
                </c:pt>
                <c:pt idx="23" formatCode="0">
                  <c:v>2000</c:v>
                </c:pt>
                <c:pt idx="24" formatCode="0">
                  <c:v>1999</c:v>
                </c:pt>
                <c:pt idx="25" formatCode="0">
                  <c:v>1998</c:v>
                </c:pt>
                <c:pt idx="26" formatCode="0">
                  <c:v>1997</c:v>
                </c:pt>
                <c:pt idx="27" formatCode="0">
                  <c:v>1996</c:v>
                </c:pt>
                <c:pt idx="28" formatCode="0">
                  <c:v>1995</c:v>
                </c:pt>
                <c:pt idx="29" formatCode="0">
                  <c:v>1994</c:v>
                </c:pt>
                <c:pt idx="30" formatCode="0">
                  <c:v>1993</c:v>
                </c:pt>
                <c:pt idx="31" formatCode="0">
                  <c:v>1992</c:v>
                </c:pt>
                <c:pt idx="32" formatCode="0">
                  <c:v>1991</c:v>
                </c:pt>
                <c:pt idx="33" formatCode="0">
                  <c:v>1990</c:v>
                </c:pt>
                <c:pt idx="34" formatCode="0">
                  <c:v>1989</c:v>
                </c:pt>
                <c:pt idx="35" formatCode="0">
                  <c:v>1988</c:v>
                </c:pt>
                <c:pt idx="36" formatCode="0">
                  <c:v>1987</c:v>
                </c:pt>
                <c:pt idx="37" formatCode="0">
                  <c:v>1986</c:v>
                </c:pt>
                <c:pt idx="38" formatCode="0">
                  <c:v>1985</c:v>
                </c:pt>
                <c:pt idx="39" formatCode="0">
                  <c:v>1984</c:v>
                </c:pt>
                <c:pt idx="40" formatCode="0">
                  <c:v>1983</c:v>
                </c:pt>
                <c:pt idx="41" formatCode="0">
                  <c:v>1982</c:v>
                </c:pt>
                <c:pt idx="42" formatCode="0">
                  <c:v>1981</c:v>
                </c:pt>
                <c:pt idx="43" formatCode="0">
                  <c:v>1980</c:v>
                </c:pt>
                <c:pt idx="44" formatCode="0">
                  <c:v>1979</c:v>
                </c:pt>
                <c:pt idx="45" formatCode="0">
                  <c:v>1978</c:v>
                </c:pt>
                <c:pt idx="46" formatCode="0">
                  <c:v>1977</c:v>
                </c:pt>
                <c:pt idx="47" formatCode="0">
                  <c:v>1976</c:v>
                </c:pt>
                <c:pt idx="48" formatCode="0">
                  <c:v>1975</c:v>
                </c:pt>
                <c:pt idx="49" formatCode="0">
                  <c:v>1974</c:v>
                </c:pt>
                <c:pt idx="50" formatCode="0">
                  <c:v>1973</c:v>
                </c:pt>
                <c:pt idx="51" formatCode="0">
                  <c:v>1972</c:v>
                </c:pt>
                <c:pt idx="52" formatCode="0">
                  <c:v>1971</c:v>
                </c:pt>
                <c:pt idx="53" formatCode="0">
                  <c:v>1970</c:v>
                </c:pt>
              </c:numCache>
            </c:numRef>
          </c:cat>
          <c:val>
            <c:numRef>
              <c:f>NFDB_Summary_Stats!$F$6:$F$59</c:f>
              <c:numCache>
                <c:formatCode>#,##0</c:formatCode>
                <c:ptCount val="54"/>
                <c:pt idx="0">
                  <c:v>17574975.320172001</c:v>
                </c:pt>
                <c:pt idx="1">
                  <c:v>1559165.10995</c:v>
                </c:pt>
                <c:pt idx="2">
                  <c:v>4038706.9471399998</c:v>
                </c:pt>
                <c:pt idx="3">
                  <c:v>206153.91007300001</c:v>
                </c:pt>
                <c:pt idx="4">
                  <c:v>1765434.6195400001</c:v>
                </c:pt>
                <c:pt idx="5">
                  <c:v>2290129.7668099999</c:v>
                </c:pt>
                <c:pt idx="6">
                  <c:v>3557144.8898999998</c:v>
                </c:pt>
                <c:pt idx="7">
                  <c:v>1296927.6041000001</c:v>
                </c:pt>
                <c:pt idx="8">
                  <c:v>3873577.5105599998</c:v>
                </c:pt>
                <c:pt idx="9">
                  <c:v>4521266.08</c:v>
                </c:pt>
                <c:pt idx="10">
                  <c:v>4242470.8258600002</c:v>
                </c:pt>
                <c:pt idx="11">
                  <c:v>1781048.4685</c:v>
                </c:pt>
                <c:pt idx="12">
                  <c:v>2382280.9391000001</c:v>
                </c:pt>
                <c:pt idx="13">
                  <c:v>3149098.5729499999</c:v>
                </c:pt>
                <c:pt idx="14">
                  <c:v>735515.61899999995</c:v>
                </c:pt>
                <c:pt idx="15">
                  <c:v>1644188.75</c:v>
                </c:pt>
                <c:pt idx="16">
                  <c:v>1763600.0862</c:v>
                </c:pt>
                <c:pt idx="17">
                  <c:v>2065064.08779</c:v>
                </c:pt>
                <c:pt idx="18">
                  <c:v>1664208.4269999999</c:v>
                </c:pt>
                <c:pt idx="19">
                  <c:v>3160833.8560000001</c:v>
                </c:pt>
                <c:pt idx="20">
                  <c:v>2135956.6050100001</c:v>
                </c:pt>
                <c:pt idx="21">
                  <c:v>2732860.12415</c:v>
                </c:pt>
                <c:pt idx="22">
                  <c:v>628084.93702399998</c:v>
                </c:pt>
                <c:pt idx="23">
                  <c:v>615393.17700000003</c:v>
                </c:pt>
                <c:pt idx="24">
                  <c:v>1744929.6</c:v>
                </c:pt>
                <c:pt idx="25">
                  <c:v>4781853.5400099996</c:v>
                </c:pt>
                <c:pt idx="26">
                  <c:v>617453.27993900003</c:v>
                </c:pt>
                <c:pt idx="27">
                  <c:v>1889962.53003</c:v>
                </c:pt>
                <c:pt idx="28">
                  <c:v>7445929.74921</c:v>
                </c:pt>
                <c:pt idx="29">
                  <c:v>6170815.9999900004</c:v>
                </c:pt>
                <c:pt idx="30">
                  <c:v>1927580.59</c:v>
                </c:pt>
                <c:pt idx="31">
                  <c:v>827722.82</c:v>
                </c:pt>
                <c:pt idx="32">
                  <c:v>1510392.98</c:v>
                </c:pt>
                <c:pt idx="33">
                  <c:v>923994.40990900004</c:v>
                </c:pt>
                <c:pt idx="34">
                  <c:v>7546643.2574899998</c:v>
                </c:pt>
                <c:pt idx="35">
                  <c:v>1313994.35033</c:v>
                </c:pt>
                <c:pt idx="36">
                  <c:v>980409.30882399995</c:v>
                </c:pt>
                <c:pt idx="37">
                  <c:v>983693.01</c:v>
                </c:pt>
                <c:pt idx="38">
                  <c:v>820389.07775000005</c:v>
                </c:pt>
                <c:pt idx="39">
                  <c:v>730342.25069100002</c:v>
                </c:pt>
                <c:pt idx="40">
                  <c:v>1985201.7879699999</c:v>
                </c:pt>
                <c:pt idx="41">
                  <c:v>1726672.9892899999</c:v>
                </c:pt>
                <c:pt idx="42">
                  <c:v>6250933.1829599999</c:v>
                </c:pt>
                <c:pt idx="43">
                  <c:v>4781256.1214399999</c:v>
                </c:pt>
                <c:pt idx="44">
                  <c:v>3346738.36748</c:v>
                </c:pt>
                <c:pt idx="45">
                  <c:v>261333.091223</c:v>
                </c:pt>
                <c:pt idx="46">
                  <c:v>1368155.47111</c:v>
                </c:pt>
                <c:pt idx="47">
                  <c:v>2143816.2593800002</c:v>
                </c:pt>
                <c:pt idx="48">
                  <c:v>970792.55325300002</c:v>
                </c:pt>
                <c:pt idx="49">
                  <c:v>891829.432531</c:v>
                </c:pt>
                <c:pt idx="50">
                  <c:v>1011751.32208</c:v>
                </c:pt>
                <c:pt idx="51">
                  <c:v>731390.73999300005</c:v>
                </c:pt>
                <c:pt idx="52">
                  <c:v>1916091.6292099999</c:v>
                </c:pt>
                <c:pt idx="53">
                  <c:v>1429237.65022</c:v>
                </c:pt>
              </c:numCache>
            </c:numRef>
          </c:val>
          <c:extLst>
            <c:ext xmlns:c16="http://schemas.microsoft.com/office/drawing/2014/chart" uri="{C3380CC4-5D6E-409C-BE32-E72D297353CC}">
              <c16:uniqueId val="{00000000-83B3-40F1-953D-CBC66524A864}"/>
            </c:ext>
          </c:extLst>
        </c:ser>
        <c:dLbls>
          <c:showLegendKey val="0"/>
          <c:showVal val="0"/>
          <c:showCatName val="0"/>
          <c:showSerName val="0"/>
          <c:showPercent val="0"/>
          <c:showBubbleSize val="0"/>
        </c:dLbls>
        <c:gapWidth val="150"/>
        <c:axId val="67876736"/>
        <c:axId val="67911680"/>
      </c:barChart>
      <c:lineChart>
        <c:grouping val="standard"/>
        <c:varyColors val="0"/>
        <c:ser>
          <c:idx val="3"/>
          <c:order val="1"/>
          <c:tx>
            <c:v>Number of fires, CNFDB</c:v>
          </c:tx>
          <c:spPr>
            <a:ln w="19050">
              <a:solidFill>
                <a:schemeClr val="tx1">
                  <a:lumMod val="95000"/>
                  <a:lumOff val="5000"/>
                </a:schemeClr>
              </a:solidFill>
            </a:ln>
          </c:spPr>
          <c:marker>
            <c:symbol val="none"/>
          </c:marker>
          <c:dPt>
            <c:idx val="37"/>
            <c:bubble3D val="0"/>
            <c:extLst>
              <c:ext xmlns:c16="http://schemas.microsoft.com/office/drawing/2014/chart" uri="{C3380CC4-5D6E-409C-BE32-E72D297353CC}">
                <c16:uniqueId val="{00000001-83B3-40F1-953D-CBC66524A864}"/>
              </c:ext>
            </c:extLst>
          </c:dPt>
          <c:cat>
            <c:numRef>
              <c:f>NFDB_Summary_Stats!$A$6:$A$59</c:f>
              <c:numCache>
                <c:formatCode>General</c:formatCode>
                <c:ptCount val="54"/>
                <c:pt idx="0">
                  <c:v>2023</c:v>
                </c:pt>
                <c:pt idx="1">
                  <c:v>2022</c:v>
                </c:pt>
                <c:pt idx="2" formatCode="0">
                  <c:v>2021</c:v>
                </c:pt>
                <c:pt idx="3">
                  <c:v>2020</c:v>
                </c:pt>
                <c:pt idx="4" formatCode="0">
                  <c:v>2019</c:v>
                </c:pt>
                <c:pt idx="5" formatCode="0">
                  <c:v>2018</c:v>
                </c:pt>
                <c:pt idx="6" formatCode="0">
                  <c:v>2017</c:v>
                </c:pt>
                <c:pt idx="7" formatCode="0">
                  <c:v>2016</c:v>
                </c:pt>
                <c:pt idx="8" formatCode="0">
                  <c:v>2015</c:v>
                </c:pt>
                <c:pt idx="9" formatCode="0">
                  <c:v>2014</c:v>
                </c:pt>
                <c:pt idx="10" formatCode="0">
                  <c:v>2013</c:v>
                </c:pt>
                <c:pt idx="11" formatCode="0">
                  <c:v>2012</c:v>
                </c:pt>
                <c:pt idx="12" formatCode="0">
                  <c:v>2011</c:v>
                </c:pt>
                <c:pt idx="13" formatCode="0">
                  <c:v>2010</c:v>
                </c:pt>
                <c:pt idx="14" formatCode="0">
                  <c:v>2009</c:v>
                </c:pt>
                <c:pt idx="15" formatCode="0">
                  <c:v>2008</c:v>
                </c:pt>
                <c:pt idx="16" formatCode="0">
                  <c:v>2007</c:v>
                </c:pt>
                <c:pt idx="17" formatCode="0">
                  <c:v>2006</c:v>
                </c:pt>
                <c:pt idx="18" formatCode="0">
                  <c:v>2005</c:v>
                </c:pt>
                <c:pt idx="19" formatCode="0">
                  <c:v>2004</c:v>
                </c:pt>
                <c:pt idx="20" formatCode="0">
                  <c:v>2003</c:v>
                </c:pt>
                <c:pt idx="21" formatCode="0">
                  <c:v>2002</c:v>
                </c:pt>
                <c:pt idx="22" formatCode="0">
                  <c:v>2001</c:v>
                </c:pt>
                <c:pt idx="23" formatCode="0">
                  <c:v>2000</c:v>
                </c:pt>
                <c:pt idx="24" formatCode="0">
                  <c:v>1999</c:v>
                </c:pt>
                <c:pt idx="25" formatCode="0">
                  <c:v>1998</c:v>
                </c:pt>
                <c:pt idx="26" formatCode="0">
                  <c:v>1997</c:v>
                </c:pt>
                <c:pt idx="27" formatCode="0">
                  <c:v>1996</c:v>
                </c:pt>
                <c:pt idx="28" formatCode="0">
                  <c:v>1995</c:v>
                </c:pt>
                <c:pt idx="29" formatCode="0">
                  <c:v>1994</c:v>
                </c:pt>
                <c:pt idx="30" formatCode="0">
                  <c:v>1993</c:v>
                </c:pt>
                <c:pt idx="31" formatCode="0">
                  <c:v>1992</c:v>
                </c:pt>
                <c:pt idx="32" formatCode="0">
                  <c:v>1991</c:v>
                </c:pt>
                <c:pt idx="33" formatCode="0">
                  <c:v>1990</c:v>
                </c:pt>
                <c:pt idx="34" formatCode="0">
                  <c:v>1989</c:v>
                </c:pt>
                <c:pt idx="35" formatCode="0">
                  <c:v>1988</c:v>
                </c:pt>
                <c:pt idx="36" formatCode="0">
                  <c:v>1987</c:v>
                </c:pt>
                <c:pt idx="37" formatCode="0">
                  <c:v>1986</c:v>
                </c:pt>
                <c:pt idx="38" formatCode="0">
                  <c:v>1985</c:v>
                </c:pt>
                <c:pt idx="39" formatCode="0">
                  <c:v>1984</c:v>
                </c:pt>
                <c:pt idx="40" formatCode="0">
                  <c:v>1983</c:v>
                </c:pt>
                <c:pt idx="41" formatCode="0">
                  <c:v>1982</c:v>
                </c:pt>
                <c:pt idx="42" formatCode="0">
                  <c:v>1981</c:v>
                </c:pt>
                <c:pt idx="43" formatCode="0">
                  <c:v>1980</c:v>
                </c:pt>
                <c:pt idx="44" formatCode="0">
                  <c:v>1979</c:v>
                </c:pt>
                <c:pt idx="45" formatCode="0">
                  <c:v>1978</c:v>
                </c:pt>
                <c:pt idx="46" formatCode="0">
                  <c:v>1977</c:v>
                </c:pt>
                <c:pt idx="47" formatCode="0">
                  <c:v>1976</c:v>
                </c:pt>
                <c:pt idx="48" formatCode="0">
                  <c:v>1975</c:v>
                </c:pt>
                <c:pt idx="49" formatCode="0">
                  <c:v>1974</c:v>
                </c:pt>
                <c:pt idx="50" formatCode="0">
                  <c:v>1973</c:v>
                </c:pt>
                <c:pt idx="51" formatCode="0">
                  <c:v>1972</c:v>
                </c:pt>
                <c:pt idx="52" formatCode="0">
                  <c:v>1971</c:v>
                </c:pt>
                <c:pt idx="53" formatCode="0">
                  <c:v>1970</c:v>
                </c:pt>
              </c:numCache>
            </c:numRef>
          </c:cat>
          <c:val>
            <c:numRef>
              <c:f>NFDB_Summary_Stats!$E$6:$E$59</c:f>
              <c:numCache>
                <c:formatCode>General</c:formatCode>
                <c:ptCount val="54"/>
                <c:pt idx="0">
                  <c:v>965</c:v>
                </c:pt>
                <c:pt idx="1">
                  <c:v>425</c:v>
                </c:pt>
                <c:pt idx="2">
                  <c:v>596</c:v>
                </c:pt>
                <c:pt idx="3">
                  <c:v>80</c:v>
                </c:pt>
                <c:pt idx="4">
                  <c:v>192</c:v>
                </c:pt>
                <c:pt idx="5">
                  <c:v>428</c:v>
                </c:pt>
                <c:pt idx="6">
                  <c:v>468</c:v>
                </c:pt>
                <c:pt idx="7">
                  <c:v>204</c:v>
                </c:pt>
                <c:pt idx="8">
                  <c:v>546</c:v>
                </c:pt>
                <c:pt idx="9">
                  <c:v>341</c:v>
                </c:pt>
                <c:pt idx="10">
                  <c:v>374</c:v>
                </c:pt>
                <c:pt idx="11">
                  <c:v>420</c:v>
                </c:pt>
                <c:pt idx="12">
                  <c:v>233</c:v>
                </c:pt>
                <c:pt idx="13">
                  <c:v>386</c:v>
                </c:pt>
                <c:pt idx="14">
                  <c:v>233</c:v>
                </c:pt>
                <c:pt idx="15">
                  <c:v>203</c:v>
                </c:pt>
                <c:pt idx="16">
                  <c:v>256</c:v>
                </c:pt>
                <c:pt idx="17">
                  <c:v>416</c:v>
                </c:pt>
                <c:pt idx="18">
                  <c:v>303</c:v>
                </c:pt>
                <c:pt idx="19">
                  <c:v>432</c:v>
                </c:pt>
                <c:pt idx="20">
                  <c:v>414</c:v>
                </c:pt>
                <c:pt idx="21">
                  <c:v>322</c:v>
                </c:pt>
                <c:pt idx="22">
                  <c:v>175</c:v>
                </c:pt>
                <c:pt idx="23">
                  <c:v>182</c:v>
                </c:pt>
                <c:pt idx="24">
                  <c:v>303</c:v>
                </c:pt>
                <c:pt idx="25">
                  <c:v>530</c:v>
                </c:pt>
                <c:pt idx="26">
                  <c:v>131</c:v>
                </c:pt>
                <c:pt idx="27">
                  <c:v>467</c:v>
                </c:pt>
                <c:pt idx="28">
                  <c:v>471</c:v>
                </c:pt>
                <c:pt idx="29">
                  <c:v>408</c:v>
                </c:pt>
                <c:pt idx="30">
                  <c:v>213</c:v>
                </c:pt>
                <c:pt idx="31">
                  <c:v>149</c:v>
                </c:pt>
                <c:pt idx="32">
                  <c:v>311</c:v>
                </c:pt>
                <c:pt idx="33">
                  <c:v>246</c:v>
                </c:pt>
                <c:pt idx="34">
                  <c:v>770</c:v>
                </c:pt>
                <c:pt idx="35">
                  <c:v>292</c:v>
                </c:pt>
                <c:pt idx="36">
                  <c:v>285</c:v>
                </c:pt>
                <c:pt idx="37">
                  <c:v>173</c:v>
                </c:pt>
                <c:pt idx="38">
                  <c:v>205</c:v>
                </c:pt>
                <c:pt idx="39">
                  <c:v>217</c:v>
                </c:pt>
                <c:pt idx="40">
                  <c:v>319</c:v>
                </c:pt>
                <c:pt idx="41">
                  <c:v>266</c:v>
                </c:pt>
                <c:pt idx="42">
                  <c:v>418</c:v>
                </c:pt>
                <c:pt idx="43">
                  <c:v>444</c:v>
                </c:pt>
                <c:pt idx="44">
                  <c:v>267</c:v>
                </c:pt>
                <c:pt idx="45">
                  <c:v>82</c:v>
                </c:pt>
                <c:pt idx="46">
                  <c:v>252</c:v>
                </c:pt>
                <c:pt idx="47">
                  <c:v>404</c:v>
                </c:pt>
                <c:pt idx="48">
                  <c:v>187</c:v>
                </c:pt>
                <c:pt idx="49">
                  <c:v>178</c:v>
                </c:pt>
                <c:pt idx="50">
                  <c:v>235</c:v>
                </c:pt>
                <c:pt idx="51">
                  <c:v>239</c:v>
                </c:pt>
                <c:pt idx="52">
                  <c:v>317</c:v>
                </c:pt>
                <c:pt idx="53">
                  <c:v>256</c:v>
                </c:pt>
              </c:numCache>
            </c:numRef>
          </c:val>
          <c:smooth val="0"/>
          <c:extLst>
            <c:ext xmlns:c16="http://schemas.microsoft.com/office/drawing/2014/chart" uri="{C3380CC4-5D6E-409C-BE32-E72D297353CC}">
              <c16:uniqueId val="{00000002-83B3-40F1-953D-CBC66524A864}"/>
            </c:ext>
          </c:extLst>
        </c:ser>
        <c:dLbls>
          <c:showLegendKey val="0"/>
          <c:showVal val="0"/>
          <c:showCatName val="0"/>
          <c:showSerName val="0"/>
          <c:showPercent val="0"/>
          <c:showBubbleSize val="0"/>
        </c:dLbls>
        <c:marker val="1"/>
        <c:smooth val="0"/>
        <c:axId val="67948544"/>
        <c:axId val="67913600"/>
      </c:lineChart>
      <c:dateAx>
        <c:axId val="67876736"/>
        <c:scaling>
          <c:orientation val="minMax"/>
        </c:scaling>
        <c:delete val="0"/>
        <c:axPos val="b"/>
        <c:title>
          <c:tx>
            <c:rich>
              <a:bodyPr/>
              <a:lstStyle/>
              <a:p>
                <a:pPr>
                  <a:defRPr sz="1000">
                    <a:latin typeface="Arial" panose="020B0604020202020204" pitchFamily="34" charset="0"/>
                    <a:cs typeface="Arial" panose="020B0604020202020204" pitchFamily="34" charset="0"/>
                  </a:defRPr>
                </a:pPr>
                <a:r>
                  <a:rPr lang="en-CA" sz="1000">
                    <a:latin typeface="Arial" panose="020B0604020202020204" pitchFamily="34" charset="0"/>
                    <a:cs typeface="Arial" panose="020B0604020202020204" pitchFamily="34" charset="0"/>
                  </a:rPr>
                  <a:t>Years</a:t>
                </a:r>
              </a:p>
            </c:rich>
          </c:tx>
          <c:layout>
            <c:manualLayout>
              <c:xMode val="edge"/>
              <c:yMode val="edge"/>
              <c:x val="0.4767544766963302"/>
              <c:y val="0.94926698490174111"/>
            </c:manualLayout>
          </c:layout>
          <c:overlay val="0"/>
        </c:title>
        <c:numFmt formatCode="General" sourceLinked="1"/>
        <c:majorTickMark val="out"/>
        <c:minorTickMark val="none"/>
        <c:tickLblPos val="nextTo"/>
        <c:txPr>
          <a:bodyPr rot="-5400000" vert="horz"/>
          <a:lstStyle/>
          <a:p>
            <a:pPr>
              <a:defRPr sz="900">
                <a:latin typeface="Arial" panose="020B0604020202020204" pitchFamily="34" charset="0"/>
                <a:cs typeface="Arial" panose="020B0604020202020204" pitchFamily="34" charset="0"/>
              </a:defRPr>
            </a:pPr>
            <a:endParaRPr lang="en-US"/>
          </a:p>
        </c:txPr>
        <c:crossAx val="67911680"/>
        <c:crosses val="autoZero"/>
        <c:auto val="0"/>
        <c:lblOffset val="100"/>
        <c:baseTimeUnit val="days"/>
      </c:dateAx>
      <c:valAx>
        <c:axId val="67911680"/>
        <c:scaling>
          <c:orientation val="minMax"/>
        </c:scaling>
        <c:delete val="0"/>
        <c:axPos val="l"/>
        <c:title>
          <c:tx>
            <c:rich>
              <a:bodyPr rot="-5400000" vert="horz"/>
              <a:lstStyle/>
              <a:p>
                <a:pPr>
                  <a:defRPr sz="1000">
                    <a:latin typeface="Arial" panose="020B0604020202020204" pitchFamily="34" charset="0"/>
                    <a:cs typeface="Arial" panose="020B0604020202020204" pitchFamily="34" charset="0"/>
                  </a:defRPr>
                </a:pPr>
                <a:r>
                  <a:rPr lang="en-US" sz="1000">
                    <a:latin typeface="Arial" panose="020B0604020202020204" pitchFamily="34" charset="0"/>
                    <a:cs typeface="Arial" panose="020B0604020202020204" pitchFamily="34" charset="0"/>
                  </a:rPr>
                  <a:t>Area burned (millions of hectares)</a:t>
                </a:r>
              </a:p>
            </c:rich>
          </c:tx>
          <c:layout>
            <c:manualLayout>
              <c:xMode val="edge"/>
              <c:yMode val="edge"/>
              <c:x val="1.4335989066455451E-2"/>
              <c:y val="0.31378244386118403"/>
            </c:manualLayout>
          </c:layout>
          <c:overlay val="0"/>
        </c:title>
        <c:numFmt formatCode="#,," sourceLinked="0"/>
        <c:majorTickMark val="out"/>
        <c:minorTickMark val="none"/>
        <c:tickLblPos val="nextTo"/>
        <c:spPr>
          <a:ln w="0"/>
        </c:spPr>
        <c:txPr>
          <a:bodyPr/>
          <a:lstStyle/>
          <a:p>
            <a:pPr>
              <a:defRPr sz="900">
                <a:latin typeface="Arial" panose="020B0604020202020204" pitchFamily="34" charset="0"/>
                <a:cs typeface="Arial" panose="020B0604020202020204" pitchFamily="34" charset="0"/>
              </a:defRPr>
            </a:pPr>
            <a:endParaRPr lang="en-US"/>
          </a:p>
        </c:txPr>
        <c:crossAx val="67876736"/>
        <c:crosses val="autoZero"/>
        <c:crossBetween val="between"/>
      </c:valAx>
      <c:valAx>
        <c:axId val="67913600"/>
        <c:scaling>
          <c:orientation val="minMax"/>
        </c:scaling>
        <c:delete val="0"/>
        <c:axPos val="r"/>
        <c:title>
          <c:tx>
            <c:rich>
              <a:bodyPr rot="-5400000" vert="horz"/>
              <a:lstStyle/>
              <a:p>
                <a:pPr>
                  <a:defRPr sz="1000">
                    <a:latin typeface="Arial" panose="020B0604020202020204" pitchFamily="34" charset="0"/>
                    <a:cs typeface="Arial" panose="020B0604020202020204" pitchFamily="34" charset="0"/>
                  </a:defRPr>
                </a:pPr>
                <a:r>
                  <a:rPr lang="en-CA" sz="1000">
                    <a:latin typeface="Arial" panose="020B0604020202020204" pitchFamily="34" charset="0"/>
                    <a:cs typeface="Arial" panose="020B0604020202020204" pitchFamily="34" charset="0"/>
                  </a:rPr>
                  <a:t>Number</a:t>
                </a:r>
                <a:r>
                  <a:rPr lang="en-CA" sz="1000" baseline="0">
                    <a:latin typeface="Arial" panose="020B0604020202020204" pitchFamily="34" charset="0"/>
                    <a:cs typeface="Arial" panose="020B0604020202020204" pitchFamily="34" charset="0"/>
                  </a:rPr>
                  <a:t> of fires</a:t>
                </a:r>
                <a:endParaRPr lang="en-CA" sz="1000">
                  <a:latin typeface="Arial" panose="020B0604020202020204" pitchFamily="34" charset="0"/>
                  <a:cs typeface="Arial" panose="020B0604020202020204" pitchFamily="34" charset="0"/>
                </a:endParaRPr>
              </a:p>
            </c:rich>
          </c:tx>
          <c:overlay val="0"/>
        </c:title>
        <c:numFmt formatCode="General"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n-US"/>
          </a:p>
        </c:txPr>
        <c:crossAx val="67948544"/>
        <c:crosses val="max"/>
        <c:crossBetween val="between"/>
      </c:valAx>
      <c:catAx>
        <c:axId val="67948544"/>
        <c:scaling>
          <c:orientation val="minMax"/>
        </c:scaling>
        <c:delete val="1"/>
        <c:axPos val="b"/>
        <c:numFmt formatCode="General" sourceLinked="1"/>
        <c:majorTickMark val="out"/>
        <c:minorTickMark val="none"/>
        <c:tickLblPos val="nextTo"/>
        <c:crossAx val="67913600"/>
        <c:crosses val="autoZero"/>
        <c:auto val="1"/>
        <c:lblAlgn val="ctr"/>
        <c:lblOffset val="100"/>
        <c:noMultiLvlLbl val="0"/>
      </c:catAx>
    </c:plotArea>
    <c:legend>
      <c:legendPos val="r"/>
      <c:layout>
        <c:manualLayout>
          <c:xMode val="edge"/>
          <c:yMode val="edge"/>
          <c:x val="0.61184759488002394"/>
          <c:y val="0.1415583286007378"/>
          <c:w val="0.23649363734746426"/>
          <c:h val="0.1251873340393854"/>
        </c:manualLayout>
      </c:layout>
      <c:overlay val="0"/>
      <c:txPr>
        <a:bodyPr/>
        <a:lstStyle/>
        <a:p>
          <a:pPr>
            <a:defRPr sz="1100" baseline="0"/>
          </a:pPr>
          <a:endParaRPr lang="en-US"/>
        </a:p>
      </c:txPr>
    </c:legend>
    <c:plotVisOnly val="1"/>
    <c:dispBlanksAs val="gap"/>
    <c:showDLblsOverMax val="0"/>
  </c:chart>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lgn="ctr" rtl="0">
              <a:defRPr sz="1000"/>
            </a:pPr>
            <a:r>
              <a:rPr lang="en-US" sz="1000"/>
              <a:t>Number of Fires and Area Burned in Canada by Year</a:t>
            </a:r>
          </a:p>
          <a:p>
            <a:pPr algn="ctr" rtl="0">
              <a:defRPr sz="1000"/>
            </a:pPr>
            <a:r>
              <a:rPr lang="en-US" sz="1000" b="0"/>
              <a:t>Comparing statistics extracted from the Canadian National Fire Database (CNFDB)</a:t>
            </a:r>
          </a:p>
          <a:p>
            <a:pPr algn="ctr" rtl="0">
              <a:defRPr sz="1000"/>
            </a:pPr>
            <a:r>
              <a:rPr lang="en-US" sz="1000" b="0"/>
              <a:t>with those from the National Burned Area Composite (NBAC)</a:t>
            </a:r>
          </a:p>
        </c:rich>
      </c:tx>
      <c:layout>
        <c:manualLayout>
          <c:xMode val="edge"/>
          <c:yMode val="edge"/>
          <c:x val="0.21181058876516176"/>
          <c:y val="1.8193632228719947E-2"/>
        </c:manualLayout>
      </c:layout>
      <c:overlay val="0"/>
    </c:title>
    <c:autoTitleDeleted val="0"/>
    <c:plotArea>
      <c:layout>
        <c:manualLayout>
          <c:layoutTarget val="inner"/>
          <c:xMode val="edge"/>
          <c:yMode val="edge"/>
          <c:x val="6.1160520608768636E-2"/>
          <c:y val="0.13254398755711091"/>
          <c:w val="0.86520381894185805"/>
          <c:h val="0.74178426527093466"/>
        </c:manualLayout>
      </c:layout>
      <c:barChart>
        <c:barDir val="col"/>
        <c:grouping val="clustered"/>
        <c:varyColors val="0"/>
        <c:ser>
          <c:idx val="0"/>
          <c:order val="0"/>
          <c:tx>
            <c:v>Area burned, CNFDB</c:v>
          </c:tx>
          <c:spPr>
            <a:solidFill>
              <a:srgbClr val="0000FF"/>
            </a:solidFill>
            <a:ln cmpd="sng">
              <a:solidFill>
                <a:srgbClr val="0000FF"/>
              </a:solidFill>
            </a:ln>
            <a:effectLst/>
            <a:scene3d>
              <a:camera prst="orthographicFront"/>
              <a:lightRig rig="threePt" dir="t"/>
            </a:scene3d>
            <a:sp3d/>
          </c:spPr>
          <c:invertIfNegative val="0"/>
          <c:cat>
            <c:numRef>
              <c:f>NFDB_Summary_Stats!$A$6:$A$57</c:f>
              <c:numCache>
                <c:formatCode>General</c:formatCode>
                <c:ptCount val="52"/>
                <c:pt idx="0">
                  <c:v>2023</c:v>
                </c:pt>
                <c:pt idx="1">
                  <c:v>2022</c:v>
                </c:pt>
                <c:pt idx="2" formatCode="0">
                  <c:v>2021</c:v>
                </c:pt>
                <c:pt idx="3">
                  <c:v>2020</c:v>
                </c:pt>
                <c:pt idx="4" formatCode="0">
                  <c:v>2019</c:v>
                </c:pt>
                <c:pt idx="5" formatCode="0">
                  <c:v>2018</c:v>
                </c:pt>
                <c:pt idx="6" formatCode="0">
                  <c:v>2017</c:v>
                </c:pt>
                <c:pt idx="7" formatCode="0">
                  <c:v>2016</c:v>
                </c:pt>
                <c:pt idx="8" formatCode="0">
                  <c:v>2015</c:v>
                </c:pt>
                <c:pt idx="9" formatCode="0">
                  <c:v>2014</c:v>
                </c:pt>
                <c:pt idx="10" formatCode="0">
                  <c:v>2013</c:v>
                </c:pt>
                <c:pt idx="11" formatCode="0">
                  <c:v>2012</c:v>
                </c:pt>
                <c:pt idx="12" formatCode="0">
                  <c:v>2011</c:v>
                </c:pt>
                <c:pt idx="13" formatCode="0">
                  <c:v>2010</c:v>
                </c:pt>
                <c:pt idx="14" formatCode="0">
                  <c:v>2009</c:v>
                </c:pt>
                <c:pt idx="15" formatCode="0">
                  <c:v>2008</c:v>
                </c:pt>
                <c:pt idx="16" formatCode="0">
                  <c:v>2007</c:v>
                </c:pt>
                <c:pt idx="17" formatCode="0">
                  <c:v>2006</c:v>
                </c:pt>
                <c:pt idx="18" formatCode="0">
                  <c:v>2005</c:v>
                </c:pt>
                <c:pt idx="19" formatCode="0">
                  <c:v>2004</c:v>
                </c:pt>
                <c:pt idx="20" formatCode="0">
                  <c:v>2003</c:v>
                </c:pt>
                <c:pt idx="21" formatCode="0">
                  <c:v>2002</c:v>
                </c:pt>
                <c:pt idx="22" formatCode="0">
                  <c:v>2001</c:v>
                </c:pt>
                <c:pt idx="23" formatCode="0">
                  <c:v>2000</c:v>
                </c:pt>
                <c:pt idx="24" formatCode="0">
                  <c:v>1999</c:v>
                </c:pt>
                <c:pt idx="25" formatCode="0">
                  <c:v>1998</c:v>
                </c:pt>
                <c:pt idx="26" formatCode="0">
                  <c:v>1997</c:v>
                </c:pt>
                <c:pt idx="27" formatCode="0">
                  <c:v>1996</c:v>
                </c:pt>
                <c:pt idx="28" formatCode="0">
                  <c:v>1995</c:v>
                </c:pt>
                <c:pt idx="29" formatCode="0">
                  <c:v>1994</c:v>
                </c:pt>
                <c:pt idx="30" formatCode="0">
                  <c:v>1993</c:v>
                </c:pt>
                <c:pt idx="31" formatCode="0">
                  <c:v>1992</c:v>
                </c:pt>
                <c:pt idx="32" formatCode="0">
                  <c:v>1991</c:v>
                </c:pt>
                <c:pt idx="33" formatCode="0">
                  <c:v>1990</c:v>
                </c:pt>
                <c:pt idx="34" formatCode="0">
                  <c:v>1989</c:v>
                </c:pt>
                <c:pt idx="35" formatCode="0">
                  <c:v>1988</c:v>
                </c:pt>
                <c:pt idx="36" formatCode="0">
                  <c:v>1987</c:v>
                </c:pt>
                <c:pt idx="37" formatCode="0">
                  <c:v>1986</c:v>
                </c:pt>
                <c:pt idx="38" formatCode="0">
                  <c:v>1985</c:v>
                </c:pt>
                <c:pt idx="39" formatCode="0">
                  <c:v>1984</c:v>
                </c:pt>
                <c:pt idx="40" formatCode="0">
                  <c:v>1983</c:v>
                </c:pt>
                <c:pt idx="41" formatCode="0">
                  <c:v>1982</c:v>
                </c:pt>
                <c:pt idx="42" formatCode="0">
                  <c:v>1981</c:v>
                </c:pt>
                <c:pt idx="43" formatCode="0">
                  <c:v>1980</c:v>
                </c:pt>
                <c:pt idx="44" formatCode="0">
                  <c:v>1979</c:v>
                </c:pt>
                <c:pt idx="45" formatCode="0">
                  <c:v>1978</c:v>
                </c:pt>
                <c:pt idx="46" formatCode="0">
                  <c:v>1977</c:v>
                </c:pt>
                <c:pt idx="47" formatCode="0">
                  <c:v>1976</c:v>
                </c:pt>
                <c:pt idx="48" formatCode="0">
                  <c:v>1975</c:v>
                </c:pt>
                <c:pt idx="49" formatCode="0">
                  <c:v>1974</c:v>
                </c:pt>
                <c:pt idx="50" formatCode="0">
                  <c:v>1973</c:v>
                </c:pt>
                <c:pt idx="51" formatCode="0">
                  <c:v>1972</c:v>
                </c:pt>
              </c:numCache>
            </c:numRef>
          </c:cat>
          <c:val>
            <c:numRef>
              <c:f>NFDB_Summary_Stats!$C$6:$C$57</c:f>
              <c:numCache>
                <c:formatCode>#,##0</c:formatCode>
                <c:ptCount val="52"/>
                <c:pt idx="0">
                  <c:v>17612059.027789999</c:v>
                </c:pt>
                <c:pt idx="1">
                  <c:v>1585082.4110610005</c:v>
                </c:pt>
                <c:pt idx="2">
                  <c:v>4078894.9055249994</c:v>
                </c:pt>
                <c:pt idx="3">
                  <c:v>218261.659403</c:v>
                </c:pt>
                <c:pt idx="4">
                  <c:v>1786215.0278979996</c:v>
                </c:pt>
                <c:pt idx="5">
                  <c:v>2328851.351154001</c:v>
                </c:pt>
                <c:pt idx="6">
                  <c:v>3589424.061009001</c:v>
                </c:pt>
                <c:pt idx="7">
                  <c:v>1319573.1554099999</c:v>
                </c:pt>
                <c:pt idx="8">
                  <c:v>3908375.1306130001</c:v>
                </c:pt>
                <c:pt idx="9">
                  <c:v>4545654.8538010009</c:v>
                </c:pt>
                <c:pt idx="10">
                  <c:v>4268419.8630539998</c:v>
                </c:pt>
                <c:pt idx="11">
                  <c:v>1811734.0501860001</c:v>
                </c:pt>
                <c:pt idx="12">
                  <c:v>2397841.8870700002</c:v>
                </c:pt>
                <c:pt idx="13">
                  <c:v>3179203.3083540006</c:v>
                </c:pt>
                <c:pt idx="14">
                  <c:v>762733.84899999993</c:v>
                </c:pt>
                <c:pt idx="15">
                  <c:v>1664921.8010020002</c:v>
                </c:pt>
                <c:pt idx="16">
                  <c:v>1785449.6671990003</c:v>
                </c:pt>
                <c:pt idx="17">
                  <c:v>2100682.6908069998</c:v>
                </c:pt>
                <c:pt idx="18">
                  <c:v>1686893.7660109999</c:v>
                </c:pt>
                <c:pt idx="19">
                  <c:v>3183184.2455990002</c:v>
                </c:pt>
                <c:pt idx="20">
                  <c:v>2168494.2300129998</c:v>
                </c:pt>
                <c:pt idx="21">
                  <c:v>2763472.7961510005</c:v>
                </c:pt>
                <c:pt idx="22">
                  <c:v>653496.17102999997</c:v>
                </c:pt>
                <c:pt idx="23">
                  <c:v>636645.06100400013</c:v>
                </c:pt>
                <c:pt idx="24">
                  <c:v>1777307.980002</c:v>
                </c:pt>
                <c:pt idx="25">
                  <c:v>4823328.0240179999</c:v>
                </c:pt>
                <c:pt idx="26">
                  <c:v>634632.63994299993</c:v>
                </c:pt>
                <c:pt idx="27">
                  <c:v>1923642.2500369998</c:v>
                </c:pt>
                <c:pt idx="28">
                  <c:v>7481286.5392200006</c:v>
                </c:pt>
                <c:pt idx="29">
                  <c:v>6206707.4599900004</c:v>
                </c:pt>
                <c:pt idx="30">
                  <c:v>1950305.9000050002</c:v>
                </c:pt>
                <c:pt idx="31">
                  <c:v>851782.92000200006</c:v>
                </c:pt>
                <c:pt idx="32">
                  <c:v>1545668.6000059997</c:v>
                </c:pt>
                <c:pt idx="33">
                  <c:v>953301.858243</c:v>
                </c:pt>
                <c:pt idx="34">
                  <c:v>7597266.5178899989</c:v>
                </c:pt>
                <c:pt idx="35">
                  <c:v>1351568.3169639998</c:v>
                </c:pt>
                <c:pt idx="36">
                  <c:v>1017736.7150309997</c:v>
                </c:pt>
                <c:pt idx="37">
                  <c:v>1005912.803005</c:v>
                </c:pt>
                <c:pt idx="38">
                  <c:v>847534.70215599996</c:v>
                </c:pt>
                <c:pt idx="39">
                  <c:v>761796.76970100007</c:v>
                </c:pt>
                <c:pt idx="40">
                  <c:v>2014471.0152090001</c:v>
                </c:pt>
                <c:pt idx="41">
                  <c:v>1757247.1460509996</c:v>
                </c:pt>
                <c:pt idx="42">
                  <c:v>6284457.9968719995</c:v>
                </c:pt>
                <c:pt idx="43">
                  <c:v>4824673.1066350006</c:v>
                </c:pt>
                <c:pt idx="44">
                  <c:v>3374029.3880810002</c:v>
                </c:pt>
                <c:pt idx="45">
                  <c:v>280044.91175799997</c:v>
                </c:pt>
                <c:pt idx="46">
                  <c:v>1393502.7215380003</c:v>
                </c:pt>
                <c:pt idx="47">
                  <c:v>2183524.7053869995</c:v>
                </c:pt>
                <c:pt idx="48">
                  <c:v>995007.02695700002</c:v>
                </c:pt>
                <c:pt idx="49">
                  <c:v>912172.01539699989</c:v>
                </c:pt>
                <c:pt idx="50">
                  <c:v>1036075.523221</c:v>
                </c:pt>
                <c:pt idx="51">
                  <c:v>757095.17604399985</c:v>
                </c:pt>
              </c:numCache>
            </c:numRef>
          </c:val>
          <c:extLst>
            <c:ext xmlns:c16="http://schemas.microsoft.com/office/drawing/2014/chart" uri="{C3380CC4-5D6E-409C-BE32-E72D297353CC}">
              <c16:uniqueId val="{00000000-4384-4D8E-815E-AB5F3D0583EB}"/>
            </c:ext>
          </c:extLst>
        </c:ser>
        <c:ser>
          <c:idx val="2"/>
          <c:order val="1"/>
          <c:tx>
            <c:v>Area burned, NBAC</c:v>
          </c:tx>
          <c:spPr>
            <a:solidFill>
              <a:schemeClr val="bg1">
                <a:lumMod val="50000"/>
              </a:schemeClr>
            </a:solidFill>
            <a:ln>
              <a:noFill/>
            </a:ln>
          </c:spPr>
          <c:invertIfNegative val="0"/>
          <c:cat>
            <c:numRef>
              <c:f>NFDB_Summary_Stats!$A$6:$A$57</c:f>
              <c:numCache>
                <c:formatCode>General</c:formatCode>
                <c:ptCount val="52"/>
                <c:pt idx="0">
                  <c:v>2023</c:v>
                </c:pt>
                <c:pt idx="1">
                  <c:v>2022</c:v>
                </c:pt>
                <c:pt idx="2" formatCode="0">
                  <c:v>2021</c:v>
                </c:pt>
                <c:pt idx="3">
                  <c:v>2020</c:v>
                </c:pt>
                <c:pt idx="4" formatCode="0">
                  <c:v>2019</c:v>
                </c:pt>
                <c:pt idx="5" formatCode="0">
                  <c:v>2018</c:v>
                </c:pt>
                <c:pt idx="6" formatCode="0">
                  <c:v>2017</c:v>
                </c:pt>
                <c:pt idx="7" formatCode="0">
                  <c:v>2016</c:v>
                </c:pt>
                <c:pt idx="8" formatCode="0">
                  <c:v>2015</c:v>
                </c:pt>
                <c:pt idx="9" formatCode="0">
                  <c:v>2014</c:v>
                </c:pt>
                <c:pt idx="10" formatCode="0">
                  <c:v>2013</c:v>
                </c:pt>
                <c:pt idx="11" formatCode="0">
                  <c:v>2012</c:v>
                </c:pt>
                <c:pt idx="12" formatCode="0">
                  <c:v>2011</c:v>
                </c:pt>
                <c:pt idx="13" formatCode="0">
                  <c:v>2010</c:v>
                </c:pt>
                <c:pt idx="14" formatCode="0">
                  <c:v>2009</c:v>
                </c:pt>
                <c:pt idx="15" formatCode="0">
                  <c:v>2008</c:v>
                </c:pt>
                <c:pt idx="16" formatCode="0">
                  <c:v>2007</c:v>
                </c:pt>
                <c:pt idx="17" formatCode="0">
                  <c:v>2006</c:v>
                </c:pt>
                <c:pt idx="18" formatCode="0">
                  <c:v>2005</c:v>
                </c:pt>
                <c:pt idx="19" formatCode="0">
                  <c:v>2004</c:v>
                </c:pt>
                <c:pt idx="20" formatCode="0">
                  <c:v>2003</c:v>
                </c:pt>
                <c:pt idx="21" formatCode="0">
                  <c:v>2002</c:v>
                </c:pt>
                <c:pt idx="22" formatCode="0">
                  <c:v>2001</c:v>
                </c:pt>
                <c:pt idx="23" formatCode="0">
                  <c:v>2000</c:v>
                </c:pt>
                <c:pt idx="24" formatCode="0">
                  <c:v>1999</c:v>
                </c:pt>
                <c:pt idx="25" formatCode="0">
                  <c:v>1998</c:v>
                </c:pt>
                <c:pt idx="26" formatCode="0">
                  <c:v>1997</c:v>
                </c:pt>
                <c:pt idx="27" formatCode="0">
                  <c:v>1996</c:v>
                </c:pt>
                <c:pt idx="28" formatCode="0">
                  <c:v>1995</c:v>
                </c:pt>
                <c:pt idx="29" formatCode="0">
                  <c:v>1994</c:v>
                </c:pt>
                <c:pt idx="30" formatCode="0">
                  <c:v>1993</c:v>
                </c:pt>
                <c:pt idx="31" formatCode="0">
                  <c:v>1992</c:v>
                </c:pt>
                <c:pt idx="32" formatCode="0">
                  <c:v>1991</c:v>
                </c:pt>
                <c:pt idx="33" formatCode="0">
                  <c:v>1990</c:v>
                </c:pt>
                <c:pt idx="34" formatCode="0">
                  <c:v>1989</c:v>
                </c:pt>
                <c:pt idx="35" formatCode="0">
                  <c:v>1988</c:v>
                </c:pt>
                <c:pt idx="36" formatCode="0">
                  <c:v>1987</c:v>
                </c:pt>
                <c:pt idx="37" formatCode="0">
                  <c:v>1986</c:v>
                </c:pt>
                <c:pt idx="38" formatCode="0">
                  <c:v>1985</c:v>
                </c:pt>
                <c:pt idx="39" formatCode="0">
                  <c:v>1984</c:v>
                </c:pt>
                <c:pt idx="40" formatCode="0">
                  <c:v>1983</c:v>
                </c:pt>
                <c:pt idx="41" formatCode="0">
                  <c:v>1982</c:v>
                </c:pt>
                <c:pt idx="42" formatCode="0">
                  <c:v>1981</c:v>
                </c:pt>
                <c:pt idx="43" formatCode="0">
                  <c:v>1980</c:v>
                </c:pt>
                <c:pt idx="44" formatCode="0">
                  <c:v>1979</c:v>
                </c:pt>
                <c:pt idx="45" formatCode="0">
                  <c:v>1978</c:v>
                </c:pt>
                <c:pt idx="46" formatCode="0">
                  <c:v>1977</c:v>
                </c:pt>
                <c:pt idx="47" formatCode="0">
                  <c:v>1976</c:v>
                </c:pt>
                <c:pt idx="48" formatCode="0">
                  <c:v>1975</c:v>
                </c:pt>
                <c:pt idx="49" formatCode="0">
                  <c:v>1974</c:v>
                </c:pt>
                <c:pt idx="50" formatCode="0">
                  <c:v>1973</c:v>
                </c:pt>
                <c:pt idx="51" formatCode="0">
                  <c:v>1972</c:v>
                </c:pt>
              </c:numCache>
            </c:numRef>
          </c:cat>
          <c:val>
            <c:numRef>
              <c:f>NFDB_Summary_Stats!$G$6:$G$57</c:f>
              <c:numCache>
                <c:formatCode>#,##0</c:formatCode>
                <c:ptCount val="52"/>
                <c:pt idx="0">
                  <c:v>14600643.188503016</c:v>
                </c:pt>
                <c:pt idx="1">
                  <c:v>1458275.4191143024</c:v>
                </c:pt>
                <c:pt idx="2">
                  <c:v>3918425.6593405935</c:v>
                </c:pt>
                <c:pt idx="3">
                  <c:v>215820.8949117155</c:v>
                </c:pt>
                <c:pt idx="4">
                  <c:v>1604243.5037957965</c:v>
                </c:pt>
                <c:pt idx="5">
                  <c:v>1863380.4401286107</c:v>
                </c:pt>
                <c:pt idx="6">
                  <c:v>3048196.6095059826</c:v>
                </c:pt>
                <c:pt idx="7">
                  <c:v>1213682.5240264747</c:v>
                </c:pt>
                <c:pt idx="8">
                  <c:v>3351101.9721100386</c:v>
                </c:pt>
                <c:pt idx="9">
                  <c:v>3855121.3912533913</c:v>
                </c:pt>
                <c:pt idx="10">
                  <c:v>4143415.6536607044</c:v>
                </c:pt>
                <c:pt idx="11">
                  <c:v>1638446.7928192748</c:v>
                </c:pt>
                <c:pt idx="12">
                  <c:v>1930700.4252017485</c:v>
                </c:pt>
                <c:pt idx="13">
                  <c:v>2872096.0135856057</c:v>
                </c:pt>
                <c:pt idx="14">
                  <c:v>770935.68993208429</c:v>
                </c:pt>
                <c:pt idx="15">
                  <c:v>1395679.6686874456</c:v>
                </c:pt>
                <c:pt idx="16">
                  <c:v>1549713.9326471486</c:v>
                </c:pt>
                <c:pt idx="17">
                  <c:v>1880027.1562635354</c:v>
                </c:pt>
                <c:pt idx="18">
                  <c:v>1627060.7913953061</c:v>
                </c:pt>
                <c:pt idx="19">
                  <c:v>2847796.8920799321</c:v>
                </c:pt>
                <c:pt idx="20">
                  <c:v>1794352.557342994</c:v>
                </c:pt>
                <c:pt idx="21">
                  <c:v>2694747.0060032392</c:v>
                </c:pt>
                <c:pt idx="22">
                  <c:v>561834.73978032067</c:v>
                </c:pt>
                <c:pt idx="23">
                  <c:v>617689.19098016166</c:v>
                </c:pt>
                <c:pt idx="24">
                  <c:v>1640200.0200861651</c:v>
                </c:pt>
                <c:pt idx="25">
                  <c:v>4159032.3596063643</c:v>
                </c:pt>
                <c:pt idx="26">
                  <c:v>734956.25675608811</c:v>
                </c:pt>
                <c:pt idx="27">
                  <c:v>1764731.8966909978</c:v>
                </c:pt>
                <c:pt idx="28">
                  <c:v>5888403.4387589861</c:v>
                </c:pt>
                <c:pt idx="29">
                  <c:v>5042101.7675836692</c:v>
                </c:pt>
                <c:pt idx="30">
                  <c:v>1962375.8922047948</c:v>
                </c:pt>
                <c:pt idx="31">
                  <c:v>861653.61620947777</c:v>
                </c:pt>
                <c:pt idx="32">
                  <c:v>1533155.9876645154</c:v>
                </c:pt>
                <c:pt idx="33">
                  <c:v>858872.15855825553</c:v>
                </c:pt>
                <c:pt idx="34">
                  <c:v>6663734.3201341406</c:v>
                </c:pt>
                <c:pt idx="35">
                  <c:v>1216450.533196819</c:v>
                </c:pt>
                <c:pt idx="36">
                  <c:v>885032.34603567736</c:v>
                </c:pt>
                <c:pt idx="37">
                  <c:v>819883.07398052479</c:v>
                </c:pt>
                <c:pt idx="38">
                  <c:v>710670.2888734563</c:v>
                </c:pt>
                <c:pt idx="39">
                  <c:v>825463.68755992688</c:v>
                </c:pt>
                <c:pt idx="40">
                  <c:v>1735114.341662619</c:v>
                </c:pt>
                <c:pt idx="41">
                  <c:v>1598845.3484765049</c:v>
                </c:pt>
                <c:pt idx="42">
                  <c:v>4804470.8544136267</c:v>
                </c:pt>
                <c:pt idx="43">
                  <c:v>4944599.8171320213</c:v>
                </c:pt>
                <c:pt idx="44">
                  <c:v>2422712.6126533733</c:v>
                </c:pt>
                <c:pt idx="45">
                  <c:v>211261.02030233483</c:v>
                </c:pt>
                <c:pt idx="46">
                  <c:v>1116404.6514797071</c:v>
                </c:pt>
                <c:pt idx="47">
                  <c:v>1939763.1633001072</c:v>
                </c:pt>
                <c:pt idx="48">
                  <c:v>797249.36706990947</c:v>
                </c:pt>
                <c:pt idx="49">
                  <c:v>818242.80047190015</c:v>
                </c:pt>
                <c:pt idx="50">
                  <c:v>1694612.4982268403</c:v>
                </c:pt>
                <c:pt idx="51">
                  <c:v>564359.20267062727</c:v>
                </c:pt>
              </c:numCache>
            </c:numRef>
          </c:val>
          <c:extLst>
            <c:ext xmlns:c16="http://schemas.microsoft.com/office/drawing/2014/chart" uri="{C3380CC4-5D6E-409C-BE32-E72D297353CC}">
              <c16:uniqueId val="{00000001-4384-4D8E-815E-AB5F3D0583EB}"/>
            </c:ext>
          </c:extLst>
        </c:ser>
        <c:dLbls>
          <c:showLegendKey val="0"/>
          <c:showVal val="0"/>
          <c:showCatName val="0"/>
          <c:showSerName val="0"/>
          <c:showPercent val="0"/>
          <c:showBubbleSize val="0"/>
        </c:dLbls>
        <c:gapWidth val="150"/>
        <c:axId val="62569472"/>
        <c:axId val="62571648"/>
      </c:barChart>
      <c:lineChart>
        <c:grouping val="standard"/>
        <c:varyColors val="0"/>
        <c:ser>
          <c:idx val="3"/>
          <c:order val="2"/>
          <c:tx>
            <c:v>Number of fires, CNFDB</c:v>
          </c:tx>
          <c:spPr>
            <a:ln w="19050">
              <a:solidFill>
                <a:schemeClr val="tx1">
                  <a:lumMod val="95000"/>
                  <a:lumOff val="5000"/>
                </a:schemeClr>
              </a:solidFill>
            </a:ln>
          </c:spPr>
          <c:marker>
            <c:symbol val="none"/>
          </c:marker>
          <c:dPt>
            <c:idx val="37"/>
            <c:bubble3D val="0"/>
            <c:extLst>
              <c:ext xmlns:c16="http://schemas.microsoft.com/office/drawing/2014/chart" uri="{C3380CC4-5D6E-409C-BE32-E72D297353CC}">
                <c16:uniqueId val="{00000002-4384-4D8E-815E-AB5F3D0583EB}"/>
              </c:ext>
            </c:extLst>
          </c:dPt>
          <c:cat>
            <c:numRef>
              <c:f>NFDB_Summary_Stats!$A$6:$A$57</c:f>
              <c:numCache>
                <c:formatCode>General</c:formatCode>
                <c:ptCount val="52"/>
                <c:pt idx="0">
                  <c:v>2023</c:v>
                </c:pt>
                <c:pt idx="1">
                  <c:v>2022</c:v>
                </c:pt>
                <c:pt idx="2" formatCode="0">
                  <c:v>2021</c:v>
                </c:pt>
                <c:pt idx="3">
                  <c:v>2020</c:v>
                </c:pt>
                <c:pt idx="4" formatCode="0">
                  <c:v>2019</c:v>
                </c:pt>
                <c:pt idx="5" formatCode="0">
                  <c:v>2018</c:v>
                </c:pt>
                <c:pt idx="6" formatCode="0">
                  <c:v>2017</c:v>
                </c:pt>
                <c:pt idx="7" formatCode="0">
                  <c:v>2016</c:v>
                </c:pt>
                <c:pt idx="8" formatCode="0">
                  <c:v>2015</c:v>
                </c:pt>
                <c:pt idx="9" formatCode="0">
                  <c:v>2014</c:v>
                </c:pt>
                <c:pt idx="10" formatCode="0">
                  <c:v>2013</c:v>
                </c:pt>
                <c:pt idx="11" formatCode="0">
                  <c:v>2012</c:v>
                </c:pt>
                <c:pt idx="12" formatCode="0">
                  <c:v>2011</c:v>
                </c:pt>
                <c:pt idx="13" formatCode="0">
                  <c:v>2010</c:v>
                </c:pt>
                <c:pt idx="14" formatCode="0">
                  <c:v>2009</c:v>
                </c:pt>
                <c:pt idx="15" formatCode="0">
                  <c:v>2008</c:v>
                </c:pt>
                <c:pt idx="16" formatCode="0">
                  <c:v>2007</c:v>
                </c:pt>
                <c:pt idx="17" formatCode="0">
                  <c:v>2006</c:v>
                </c:pt>
                <c:pt idx="18" formatCode="0">
                  <c:v>2005</c:v>
                </c:pt>
                <c:pt idx="19" formatCode="0">
                  <c:v>2004</c:v>
                </c:pt>
                <c:pt idx="20" formatCode="0">
                  <c:v>2003</c:v>
                </c:pt>
                <c:pt idx="21" formatCode="0">
                  <c:v>2002</c:v>
                </c:pt>
                <c:pt idx="22" formatCode="0">
                  <c:v>2001</c:v>
                </c:pt>
                <c:pt idx="23" formatCode="0">
                  <c:v>2000</c:v>
                </c:pt>
                <c:pt idx="24" formatCode="0">
                  <c:v>1999</c:v>
                </c:pt>
                <c:pt idx="25" formatCode="0">
                  <c:v>1998</c:v>
                </c:pt>
                <c:pt idx="26" formatCode="0">
                  <c:v>1997</c:v>
                </c:pt>
                <c:pt idx="27" formatCode="0">
                  <c:v>1996</c:v>
                </c:pt>
                <c:pt idx="28" formatCode="0">
                  <c:v>1995</c:v>
                </c:pt>
                <c:pt idx="29" formatCode="0">
                  <c:v>1994</c:v>
                </c:pt>
                <c:pt idx="30" formatCode="0">
                  <c:v>1993</c:v>
                </c:pt>
                <c:pt idx="31" formatCode="0">
                  <c:v>1992</c:v>
                </c:pt>
                <c:pt idx="32" formatCode="0">
                  <c:v>1991</c:v>
                </c:pt>
                <c:pt idx="33" formatCode="0">
                  <c:v>1990</c:v>
                </c:pt>
                <c:pt idx="34" formatCode="0">
                  <c:v>1989</c:v>
                </c:pt>
                <c:pt idx="35" formatCode="0">
                  <c:v>1988</c:v>
                </c:pt>
                <c:pt idx="36" formatCode="0">
                  <c:v>1987</c:v>
                </c:pt>
                <c:pt idx="37" formatCode="0">
                  <c:v>1986</c:v>
                </c:pt>
                <c:pt idx="38" formatCode="0">
                  <c:v>1985</c:v>
                </c:pt>
                <c:pt idx="39" formatCode="0">
                  <c:v>1984</c:v>
                </c:pt>
                <c:pt idx="40" formatCode="0">
                  <c:v>1983</c:v>
                </c:pt>
                <c:pt idx="41" formatCode="0">
                  <c:v>1982</c:v>
                </c:pt>
                <c:pt idx="42" formatCode="0">
                  <c:v>1981</c:v>
                </c:pt>
                <c:pt idx="43" formatCode="0">
                  <c:v>1980</c:v>
                </c:pt>
                <c:pt idx="44" formatCode="0">
                  <c:v>1979</c:v>
                </c:pt>
                <c:pt idx="45" formatCode="0">
                  <c:v>1978</c:v>
                </c:pt>
                <c:pt idx="46" formatCode="0">
                  <c:v>1977</c:v>
                </c:pt>
                <c:pt idx="47" formatCode="0">
                  <c:v>1976</c:v>
                </c:pt>
                <c:pt idx="48" formatCode="0">
                  <c:v>1975</c:v>
                </c:pt>
                <c:pt idx="49" formatCode="0">
                  <c:v>1974</c:v>
                </c:pt>
                <c:pt idx="50" formatCode="0">
                  <c:v>1973</c:v>
                </c:pt>
                <c:pt idx="51" formatCode="0">
                  <c:v>1972</c:v>
                </c:pt>
              </c:numCache>
            </c:numRef>
          </c:cat>
          <c:val>
            <c:numRef>
              <c:f>NFDB_Summary_Stats!$B$6:$B$57</c:f>
              <c:numCache>
                <c:formatCode>#,##0</c:formatCode>
                <c:ptCount val="52"/>
                <c:pt idx="0">
                  <c:v>6843</c:v>
                </c:pt>
                <c:pt idx="1">
                  <c:v>5657</c:v>
                </c:pt>
                <c:pt idx="2">
                  <c:v>6710</c:v>
                </c:pt>
                <c:pt idx="3">
                  <c:v>4014</c:v>
                </c:pt>
                <c:pt idx="4">
                  <c:v>4062</c:v>
                </c:pt>
                <c:pt idx="5">
                  <c:v>7111</c:v>
                </c:pt>
                <c:pt idx="6">
                  <c:v>5654</c:v>
                </c:pt>
                <c:pt idx="7">
                  <c:v>5259</c:v>
                </c:pt>
                <c:pt idx="8">
                  <c:v>7029</c:v>
                </c:pt>
                <c:pt idx="9">
                  <c:v>5016</c:v>
                </c:pt>
                <c:pt idx="10">
                  <c:v>6246</c:v>
                </c:pt>
                <c:pt idx="11">
                  <c:v>7911</c:v>
                </c:pt>
                <c:pt idx="12">
                  <c:v>4675</c:v>
                </c:pt>
                <c:pt idx="13">
                  <c:v>7315</c:v>
                </c:pt>
                <c:pt idx="14">
                  <c:v>7138</c:v>
                </c:pt>
                <c:pt idx="15">
                  <c:v>6235</c:v>
                </c:pt>
                <c:pt idx="16">
                  <c:v>6911</c:v>
                </c:pt>
                <c:pt idx="17">
                  <c:v>9719</c:v>
                </c:pt>
                <c:pt idx="18">
                  <c:v>7442</c:v>
                </c:pt>
                <c:pt idx="19">
                  <c:v>6470</c:v>
                </c:pt>
                <c:pt idx="20">
                  <c:v>8257</c:v>
                </c:pt>
                <c:pt idx="21">
                  <c:v>7849</c:v>
                </c:pt>
                <c:pt idx="22">
                  <c:v>7732</c:v>
                </c:pt>
                <c:pt idx="23">
                  <c:v>5403</c:v>
                </c:pt>
                <c:pt idx="24">
                  <c:v>7598</c:v>
                </c:pt>
                <c:pt idx="25">
                  <c:v>10766</c:v>
                </c:pt>
                <c:pt idx="26">
                  <c:v>6064</c:v>
                </c:pt>
                <c:pt idx="27">
                  <c:v>6406</c:v>
                </c:pt>
                <c:pt idx="28">
                  <c:v>8463</c:v>
                </c:pt>
                <c:pt idx="29">
                  <c:v>9663</c:v>
                </c:pt>
                <c:pt idx="30">
                  <c:v>5949</c:v>
                </c:pt>
                <c:pt idx="31">
                  <c:v>8967</c:v>
                </c:pt>
                <c:pt idx="32">
                  <c:v>10183</c:v>
                </c:pt>
                <c:pt idx="33">
                  <c:v>9974</c:v>
                </c:pt>
                <c:pt idx="34">
                  <c:v>12015</c:v>
                </c:pt>
                <c:pt idx="35">
                  <c:v>10168</c:v>
                </c:pt>
                <c:pt idx="36">
                  <c:v>10465</c:v>
                </c:pt>
                <c:pt idx="37">
                  <c:v>6091</c:v>
                </c:pt>
                <c:pt idx="38">
                  <c:v>7760</c:v>
                </c:pt>
                <c:pt idx="39">
                  <c:v>8484</c:v>
                </c:pt>
                <c:pt idx="40">
                  <c:v>7978</c:v>
                </c:pt>
                <c:pt idx="41">
                  <c:v>7748</c:v>
                </c:pt>
                <c:pt idx="42">
                  <c:v>9242</c:v>
                </c:pt>
                <c:pt idx="43">
                  <c:v>7483</c:v>
                </c:pt>
                <c:pt idx="44">
                  <c:v>8296</c:v>
                </c:pt>
                <c:pt idx="45">
                  <c:v>5778</c:v>
                </c:pt>
                <c:pt idx="46">
                  <c:v>7057</c:v>
                </c:pt>
                <c:pt idx="47">
                  <c:v>8286</c:v>
                </c:pt>
                <c:pt idx="48">
                  <c:v>6339</c:v>
                </c:pt>
                <c:pt idx="49">
                  <c:v>5021</c:v>
                </c:pt>
                <c:pt idx="50">
                  <c:v>5154</c:v>
                </c:pt>
                <c:pt idx="51">
                  <c:v>4875</c:v>
                </c:pt>
              </c:numCache>
            </c:numRef>
          </c:val>
          <c:smooth val="0"/>
          <c:extLst>
            <c:ext xmlns:c16="http://schemas.microsoft.com/office/drawing/2014/chart" uri="{C3380CC4-5D6E-409C-BE32-E72D297353CC}">
              <c16:uniqueId val="{00000003-4384-4D8E-815E-AB5F3D0583EB}"/>
            </c:ext>
          </c:extLst>
        </c:ser>
        <c:dLbls>
          <c:showLegendKey val="0"/>
          <c:showVal val="0"/>
          <c:showCatName val="0"/>
          <c:showSerName val="0"/>
          <c:showPercent val="0"/>
          <c:showBubbleSize val="0"/>
        </c:dLbls>
        <c:marker val="1"/>
        <c:smooth val="0"/>
        <c:axId val="62575744"/>
        <c:axId val="62573568"/>
      </c:lineChart>
      <c:dateAx>
        <c:axId val="62569472"/>
        <c:scaling>
          <c:orientation val="minMax"/>
        </c:scaling>
        <c:delete val="0"/>
        <c:axPos val="b"/>
        <c:title>
          <c:tx>
            <c:rich>
              <a:bodyPr/>
              <a:lstStyle/>
              <a:p>
                <a:pPr>
                  <a:defRPr sz="1000"/>
                </a:pPr>
                <a:r>
                  <a:rPr lang="en-CA" sz="1000"/>
                  <a:t>Years</a:t>
                </a:r>
              </a:p>
            </c:rich>
          </c:tx>
          <c:layout>
            <c:manualLayout>
              <c:xMode val="edge"/>
              <c:yMode val="edge"/>
              <c:x val="0.4767544766963302"/>
              <c:y val="0.94926698490174111"/>
            </c:manualLayout>
          </c:layout>
          <c:overlay val="0"/>
        </c:title>
        <c:numFmt formatCode="General" sourceLinked="1"/>
        <c:majorTickMark val="out"/>
        <c:minorTickMark val="none"/>
        <c:tickLblPos val="nextTo"/>
        <c:txPr>
          <a:bodyPr rot="-5400000" vert="horz"/>
          <a:lstStyle/>
          <a:p>
            <a:pPr>
              <a:defRPr/>
            </a:pPr>
            <a:endParaRPr lang="en-US"/>
          </a:p>
        </c:txPr>
        <c:crossAx val="62571648"/>
        <c:crosses val="autoZero"/>
        <c:auto val="0"/>
        <c:lblOffset val="100"/>
        <c:baseTimeUnit val="days"/>
      </c:dateAx>
      <c:valAx>
        <c:axId val="62571648"/>
        <c:scaling>
          <c:orientation val="minMax"/>
        </c:scaling>
        <c:delete val="0"/>
        <c:axPos val="l"/>
        <c:title>
          <c:tx>
            <c:rich>
              <a:bodyPr rot="-5400000" vert="horz"/>
              <a:lstStyle/>
              <a:p>
                <a:pPr>
                  <a:defRPr sz="1000"/>
                </a:pPr>
                <a:r>
                  <a:rPr lang="en-US" sz="1000"/>
                  <a:t>Area burned (millions of hectares)</a:t>
                </a:r>
              </a:p>
            </c:rich>
          </c:tx>
          <c:layout>
            <c:manualLayout>
              <c:xMode val="edge"/>
              <c:yMode val="edge"/>
              <c:x val="4.546738641278995E-3"/>
              <c:y val="0.28779147703126595"/>
            </c:manualLayout>
          </c:layout>
          <c:overlay val="0"/>
        </c:title>
        <c:numFmt formatCode="#,," sourceLinked="0"/>
        <c:majorTickMark val="out"/>
        <c:minorTickMark val="none"/>
        <c:tickLblPos val="nextTo"/>
        <c:crossAx val="62569472"/>
        <c:crosses val="autoZero"/>
        <c:crossBetween val="between"/>
        <c:minorUnit val="200000"/>
      </c:valAx>
      <c:valAx>
        <c:axId val="62573568"/>
        <c:scaling>
          <c:orientation val="minMax"/>
        </c:scaling>
        <c:delete val="0"/>
        <c:axPos val="r"/>
        <c:title>
          <c:tx>
            <c:rich>
              <a:bodyPr rot="-5400000" vert="horz"/>
              <a:lstStyle/>
              <a:p>
                <a:pPr>
                  <a:defRPr sz="1000"/>
                </a:pPr>
                <a:r>
                  <a:rPr lang="en-CA" sz="1000"/>
                  <a:t>Number of fires</a:t>
                </a:r>
              </a:p>
            </c:rich>
          </c:tx>
          <c:overlay val="0"/>
        </c:title>
        <c:numFmt formatCode="#,##0" sourceLinked="1"/>
        <c:majorTickMark val="out"/>
        <c:minorTickMark val="none"/>
        <c:tickLblPos val="nextTo"/>
        <c:crossAx val="62575744"/>
        <c:crosses val="max"/>
        <c:crossBetween val="between"/>
      </c:valAx>
      <c:catAx>
        <c:axId val="62575744"/>
        <c:scaling>
          <c:orientation val="minMax"/>
        </c:scaling>
        <c:delete val="1"/>
        <c:axPos val="b"/>
        <c:numFmt formatCode="General" sourceLinked="1"/>
        <c:majorTickMark val="out"/>
        <c:minorTickMark val="none"/>
        <c:tickLblPos val="nextTo"/>
        <c:crossAx val="62573568"/>
        <c:crosses val="autoZero"/>
        <c:auto val="1"/>
        <c:lblAlgn val="ctr"/>
        <c:lblOffset val="100"/>
        <c:noMultiLvlLbl val="0"/>
      </c:catAx>
    </c:plotArea>
    <c:legend>
      <c:legendPos val="r"/>
      <c:layout>
        <c:manualLayout>
          <c:xMode val="edge"/>
          <c:yMode val="edge"/>
          <c:x val="0.6692865569438804"/>
          <c:y val="0.13073956398725012"/>
          <c:w val="0.23019675769950337"/>
          <c:h val="0.10858973570407941"/>
        </c:manualLayout>
      </c:layout>
      <c:overlay val="0"/>
      <c:spPr>
        <a:solidFill>
          <a:schemeClr val="bg1"/>
        </a:solidFill>
        <a:ln>
          <a:solidFill>
            <a:schemeClr val="accent4">
              <a:shade val="76000"/>
              <a:shade val="95000"/>
              <a:satMod val="105000"/>
            </a:schemeClr>
          </a:solidFill>
        </a:ln>
      </c:spPr>
    </c:legend>
    <c:plotVisOnly val="1"/>
    <c:dispBlanksAs val="gap"/>
    <c:showDLblsOverMax val="0"/>
  </c:chart>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lgn="ctr" rtl="0">
              <a:defRPr lang="en-US"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1" i="0" baseline="0">
                <a:effectLst/>
              </a:rPr>
              <a:t>Nombre de feux et superficie </a:t>
            </a:r>
            <a:r>
              <a:rPr lang="en-CA" sz="1000" b="1" i="0" baseline="0">
                <a:effectLst/>
              </a:rPr>
              <a:t>brûlée </a:t>
            </a:r>
            <a:r>
              <a:rPr lang="en-US" sz="1000" b="1" i="0" baseline="0">
                <a:effectLst/>
              </a:rPr>
              <a:t>au Canada, par ann</a:t>
            </a:r>
            <a:r>
              <a:rPr lang="en-CA" sz="1000" b="1" i="0" baseline="0">
                <a:effectLst/>
              </a:rPr>
              <a:t>é</a:t>
            </a:r>
            <a:r>
              <a:rPr lang="en-US" sz="1000" b="1" i="0" baseline="0">
                <a:effectLst/>
              </a:rPr>
              <a:t>e</a:t>
            </a:r>
            <a:endParaRPr lang="en-CA" sz="1000">
              <a:effectLst/>
            </a:endParaRPr>
          </a:p>
          <a:p>
            <a:pPr algn="ctr" rtl="0">
              <a:defRPr lang="en-US"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0" i="0" u="none" strike="noStrike" kern="1200" baseline="0">
                <a:solidFill>
                  <a:sysClr val="windowText" lastClr="000000"/>
                </a:solidFill>
                <a:latin typeface="Arial" panose="020B0604020202020204" pitchFamily="34" charset="0"/>
                <a:ea typeface="+mn-ea"/>
                <a:cs typeface="Arial" panose="020B0604020202020204" pitchFamily="34" charset="0"/>
              </a:rPr>
              <a:t>La source de données : </a:t>
            </a:r>
            <a:r>
              <a:rPr lang="en-CA" sz="1000" b="0" i="0" u="none" strike="noStrike" baseline="0">
                <a:effectLst/>
              </a:rPr>
              <a:t>La Base nationale de données sur les feux de forêt du Canada (BNDFFC) </a:t>
            </a:r>
            <a:r>
              <a:rPr lang="en-US" sz="900" b="0" i="1" u="none" strike="noStrike" kern="1200" baseline="0">
                <a:solidFill>
                  <a:sysClr val="windowText" lastClr="000000"/>
                </a:solidFill>
                <a:latin typeface="Arial" panose="020B0604020202020204" pitchFamily="34" charset="0"/>
                <a:ea typeface="+mn-ea"/>
                <a:cs typeface="Arial" panose="020B0604020202020204" pitchFamily="34" charset="0"/>
              </a:rPr>
              <a:t>(NFDB_point_20240613)</a:t>
            </a:r>
          </a:p>
        </c:rich>
      </c:tx>
      <c:layout>
        <c:manualLayout>
          <c:xMode val="edge"/>
          <c:yMode val="edge"/>
          <c:x val="0.15342794576713414"/>
          <c:y val="2.3391812865497075E-2"/>
        </c:manualLayout>
      </c:layout>
      <c:overlay val="0"/>
    </c:title>
    <c:autoTitleDeleted val="0"/>
    <c:plotArea>
      <c:layout>
        <c:manualLayout>
          <c:layoutTarget val="inner"/>
          <c:xMode val="edge"/>
          <c:yMode val="edge"/>
          <c:x val="6.8149591033575249E-2"/>
          <c:y val="0.13254398755711091"/>
          <c:w val="0.86289723478244929"/>
          <c:h val="0.74178426527093466"/>
        </c:manualLayout>
      </c:layout>
      <c:barChart>
        <c:barDir val="col"/>
        <c:grouping val="clustered"/>
        <c:varyColors val="0"/>
        <c:ser>
          <c:idx val="0"/>
          <c:order val="0"/>
          <c:tx>
            <c:v>Superficie brûlée, BNDFFC</c:v>
          </c:tx>
          <c:spPr>
            <a:solidFill>
              <a:srgbClr val="0000FF"/>
            </a:solidFill>
            <a:ln cmpd="sng">
              <a:noFill/>
            </a:ln>
            <a:effectLst/>
            <a:scene3d>
              <a:camera prst="orthographicFront"/>
              <a:lightRig rig="threePt" dir="t"/>
            </a:scene3d>
            <a:sp3d/>
          </c:spPr>
          <c:invertIfNegative val="0"/>
          <c:cat>
            <c:numRef>
              <c:f>NFDB_Summary_Stats!$A$6:$A$59</c:f>
              <c:numCache>
                <c:formatCode>General</c:formatCode>
                <c:ptCount val="54"/>
                <c:pt idx="0">
                  <c:v>2023</c:v>
                </c:pt>
                <c:pt idx="1">
                  <c:v>2022</c:v>
                </c:pt>
                <c:pt idx="2" formatCode="0">
                  <c:v>2021</c:v>
                </c:pt>
                <c:pt idx="3">
                  <c:v>2020</c:v>
                </c:pt>
                <c:pt idx="4" formatCode="0">
                  <c:v>2019</c:v>
                </c:pt>
                <c:pt idx="5" formatCode="0">
                  <c:v>2018</c:v>
                </c:pt>
                <c:pt idx="6" formatCode="0">
                  <c:v>2017</c:v>
                </c:pt>
                <c:pt idx="7" formatCode="0">
                  <c:v>2016</c:v>
                </c:pt>
                <c:pt idx="8" formatCode="0">
                  <c:v>2015</c:v>
                </c:pt>
                <c:pt idx="9" formatCode="0">
                  <c:v>2014</c:v>
                </c:pt>
                <c:pt idx="10" formatCode="0">
                  <c:v>2013</c:v>
                </c:pt>
                <c:pt idx="11" formatCode="0">
                  <c:v>2012</c:v>
                </c:pt>
                <c:pt idx="12" formatCode="0">
                  <c:v>2011</c:v>
                </c:pt>
                <c:pt idx="13" formatCode="0">
                  <c:v>2010</c:v>
                </c:pt>
                <c:pt idx="14" formatCode="0">
                  <c:v>2009</c:v>
                </c:pt>
                <c:pt idx="15" formatCode="0">
                  <c:v>2008</c:v>
                </c:pt>
                <c:pt idx="16" formatCode="0">
                  <c:v>2007</c:v>
                </c:pt>
                <c:pt idx="17" formatCode="0">
                  <c:v>2006</c:v>
                </c:pt>
                <c:pt idx="18" formatCode="0">
                  <c:v>2005</c:v>
                </c:pt>
                <c:pt idx="19" formatCode="0">
                  <c:v>2004</c:v>
                </c:pt>
                <c:pt idx="20" formatCode="0">
                  <c:v>2003</c:v>
                </c:pt>
                <c:pt idx="21" formatCode="0">
                  <c:v>2002</c:v>
                </c:pt>
                <c:pt idx="22" formatCode="0">
                  <c:v>2001</c:v>
                </c:pt>
                <c:pt idx="23" formatCode="0">
                  <c:v>2000</c:v>
                </c:pt>
                <c:pt idx="24" formatCode="0">
                  <c:v>1999</c:v>
                </c:pt>
                <c:pt idx="25" formatCode="0">
                  <c:v>1998</c:v>
                </c:pt>
                <c:pt idx="26" formatCode="0">
                  <c:v>1997</c:v>
                </c:pt>
                <c:pt idx="27" formatCode="0">
                  <c:v>1996</c:v>
                </c:pt>
                <c:pt idx="28" formatCode="0">
                  <c:v>1995</c:v>
                </c:pt>
                <c:pt idx="29" formatCode="0">
                  <c:v>1994</c:v>
                </c:pt>
                <c:pt idx="30" formatCode="0">
                  <c:v>1993</c:v>
                </c:pt>
                <c:pt idx="31" formatCode="0">
                  <c:v>1992</c:v>
                </c:pt>
                <c:pt idx="32" formatCode="0">
                  <c:v>1991</c:v>
                </c:pt>
                <c:pt idx="33" formatCode="0">
                  <c:v>1990</c:v>
                </c:pt>
                <c:pt idx="34" formatCode="0">
                  <c:v>1989</c:v>
                </c:pt>
                <c:pt idx="35" formatCode="0">
                  <c:v>1988</c:v>
                </c:pt>
                <c:pt idx="36" formatCode="0">
                  <c:v>1987</c:v>
                </c:pt>
                <c:pt idx="37" formatCode="0">
                  <c:v>1986</c:v>
                </c:pt>
                <c:pt idx="38" formatCode="0">
                  <c:v>1985</c:v>
                </c:pt>
                <c:pt idx="39" formatCode="0">
                  <c:v>1984</c:v>
                </c:pt>
                <c:pt idx="40" formatCode="0">
                  <c:v>1983</c:v>
                </c:pt>
                <c:pt idx="41" formatCode="0">
                  <c:v>1982</c:v>
                </c:pt>
                <c:pt idx="42" formatCode="0">
                  <c:v>1981</c:v>
                </c:pt>
                <c:pt idx="43" formatCode="0">
                  <c:v>1980</c:v>
                </c:pt>
                <c:pt idx="44" formatCode="0">
                  <c:v>1979</c:v>
                </c:pt>
                <c:pt idx="45" formatCode="0">
                  <c:v>1978</c:v>
                </c:pt>
                <c:pt idx="46" formatCode="0">
                  <c:v>1977</c:v>
                </c:pt>
                <c:pt idx="47" formatCode="0">
                  <c:v>1976</c:v>
                </c:pt>
                <c:pt idx="48" formatCode="0">
                  <c:v>1975</c:v>
                </c:pt>
                <c:pt idx="49" formatCode="0">
                  <c:v>1974</c:v>
                </c:pt>
                <c:pt idx="50" formatCode="0">
                  <c:v>1973</c:v>
                </c:pt>
                <c:pt idx="51" formatCode="0">
                  <c:v>1972</c:v>
                </c:pt>
                <c:pt idx="52" formatCode="0">
                  <c:v>1971</c:v>
                </c:pt>
                <c:pt idx="53" formatCode="0">
                  <c:v>1970</c:v>
                </c:pt>
              </c:numCache>
            </c:numRef>
          </c:cat>
          <c:val>
            <c:numRef>
              <c:f>NFDB_Summary_Stats!$C$6:$C$59</c:f>
              <c:numCache>
                <c:formatCode>#,##0</c:formatCode>
                <c:ptCount val="54"/>
                <c:pt idx="0">
                  <c:v>17612059.027789999</c:v>
                </c:pt>
                <c:pt idx="1">
                  <c:v>1585082.4110610005</c:v>
                </c:pt>
                <c:pt idx="2">
                  <c:v>4078894.9055249994</c:v>
                </c:pt>
                <c:pt idx="3">
                  <c:v>218261.659403</c:v>
                </c:pt>
                <c:pt idx="4">
                  <c:v>1786215.0278979996</c:v>
                </c:pt>
                <c:pt idx="5">
                  <c:v>2328851.351154001</c:v>
                </c:pt>
                <c:pt idx="6">
                  <c:v>3589424.061009001</c:v>
                </c:pt>
                <c:pt idx="7">
                  <c:v>1319573.1554099999</c:v>
                </c:pt>
                <c:pt idx="8">
                  <c:v>3908375.1306130001</c:v>
                </c:pt>
                <c:pt idx="9">
                  <c:v>4545654.8538010009</c:v>
                </c:pt>
                <c:pt idx="10">
                  <c:v>4268419.8630539998</c:v>
                </c:pt>
                <c:pt idx="11">
                  <c:v>1811734.0501860001</c:v>
                </c:pt>
                <c:pt idx="12">
                  <c:v>2397841.8870700002</c:v>
                </c:pt>
                <c:pt idx="13">
                  <c:v>3179203.3083540006</c:v>
                </c:pt>
                <c:pt idx="14">
                  <c:v>762733.84899999993</c:v>
                </c:pt>
                <c:pt idx="15">
                  <c:v>1664921.8010020002</c:v>
                </c:pt>
                <c:pt idx="16">
                  <c:v>1785449.6671990003</c:v>
                </c:pt>
                <c:pt idx="17">
                  <c:v>2100682.6908069998</c:v>
                </c:pt>
                <c:pt idx="18">
                  <c:v>1686893.7660109999</c:v>
                </c:pt>
                <c:pt idx="19">
                  <c:v>3183184.2455990002</c:v>
                </c:pt>
                <c:pt idx="20">
                  <c:v>2168494.2300129998</c:v>
                </c:pt>
                <c:pt idx="21">
                  <c:v>2763472.7961510005</c:v>
                </c:pt>
                <c:pt idx="22">
                  <c:v>653496.17102999997</c:v>
                </c:pt>
                <c:pt idx="23">
                  <c:v>636645.06100400013</c:v>
                </c:pt>
                <c:pt idx="24">
                  <c:v>1777307.980002</c:v>
                </c:pt>
                <c:pt idx="25">
                  <c:v>4823328.0240179999</c:v>
                </c:pt>
                <c:pt idx="26">
                  <c:v>634632.63994299993</c:v>
                </c:pt>
                <c:pt idx="27">
                  <c:v>1923642.2500369998</c:v>
                </c:pt>
                <c:pt idx="28">
                  <c:v>7481286.5392200006</c:v>
                </c:pt>
                <c:pt idx="29">
                  <c:v>6206707.4599900004</c:v>
                </c:pt>
                <c:pt idx="30">
                  <c:v>1950305.9000050002</c:v>
                </c:pt>
                <c:pt idx="31">
                  <c:v>851782.92000200006</c:v>
                </c:pt>
                <c:pt idx="32">
                  <c:v>1545668.6000059997</c:v>
                </c:pt>
                <c:pt idx="33">
                  <c:v>953301.858243</c:v>
                </c:pt>
                <c:pt idx="34">
                  <c:v>7597266.5178899989</c:v>
                </c:pt>
                <c:pt idx="35">
                  <c:v>1351568.3169639998</c:v>
                </c:pt>
                <c:pt idx="36">
                  <c:v>1017736.7150309997</c:v>
                </c:pt>
                <c:pt idx="37">
                  <c:v>1005912.803005</c:v>
                </c:pt>
                <c:pt idx="38">
                  <c:v>847534.70215599996</c:v>
                </c:pt>
                <c:pt idx="39">
                  <c:v>761796.76970100007</c:v>
                </c:pt>
                <c:pt idx="40">
                  <c:v>2014471.0152090001</c:v>
                </c:pt>
                <c:pt idx="41">
                  <c:v>1757247.1460509996</c:v>
                </c:pt>
                <c:pt idx="42">
                  <c:v>6284457.9968719995</c:v>
                </c:pt>
                <c:pt idx="43">
                  <c:v>4824673.1066350006</c:v>
                </c:pt>
                <c:pt idx="44">
                  <c:v>3374029.3880810002</c:v>
                </c:pt>
                <c:pt idx="45">
                  <c:v>280044.91175799997</c:v>
                </c:pt>
                <c:pt idx="46">
                  <c:v>1393502.7215380003</c:v>
                </c:pt>
                <c:pt idx="47">
                  <c:v>2183524.7053869995</c:v>
                </c:pt>
                <c:pt idx="48">
                  <c:v>995007.02695700002</c:v>
                </c:pt>
                <c:pt idx="49">
                  <c:v>912172.01539699989</c:v>
                </c:pt>
                <c:pt idx="50">
                  <c:v>1036075.523221</c:v>
                </c:pt>
                <c:pt idx="51">
                  <c:v>757095.17604399985</c:v>
                </c:pt>
                <c:pt idx="52">
                  <c:v>1940282.6624499997</c:v>
                </c:pt>
                <c:pt idx="53">
                  <c:v>1451748.3685569998</c:v>
                </c:pt>
              </c:numCache>
            </c:numRef>
          </c:val>
          <c:extLst>
            <c:ext xmlns:c16="http://schemas.microsoft.com/office/drawing/2014/chart" uri="{C3380CC4-5D6E-409C-BE32-E72D297353CC}">
              <c16:uniqueId val="{00000000-FEC5-4AB0-ACC5-432242227ED8}"/>
            </c:ext>
          </c:extLst>
        </c:ser>
        <c:dLbls>
          <c:showLegendKey val="0"/>
          <c:showVal val="0"/>
          <c:showCatName val="0"/>
          <c:showSerName val="0"/>
          <c:showPercent val="0"/>
          <c:showBubbleSize val="0"/>
        </c:dLbls>
        <c:gapWidth val="150"/>
        <c:axId val="67876736"/>
        <c:axId val="67911680"/>
      </c:barChart>
      <c:lineChart>
        <c:grouping val="standard"/>
        <c:varyColors val="0"/>
        <c:ser>
          <c:idx val="3"/>
          <c:order val="1"/>
          <c:tx>
            <c:v>Nombre de feux, BNDFFC</c:v>
          </c:tx>
          <c:spPr>
            <a:ln w="19050">
              <a:solidFill>
                <a:schemeClr val="tx1">
                  <a:lumMod val="95000"/>
                  <a:lumOff val="5000"/>
                </a:schemeClr>
              </a:solidFill>
            </a:ln>
          </c:spPr>
          <c:marker>
            <c:symbol val="none"/>
          </c:marker>
          <c:dPt>
            <c:idx val="37"/>
            <c:bubble3D val="0"/>
            <c:extLst>
              <c:ext xmlns:c16="http://schemas.microsoft.com/office/drawing/2014/chart" uri="{C3380CC4-5D6E-409C-BE32-E72D297353CC}">
                <c16:uniqueId val="{00000001-FEC5-4AB0-ACC5-432242227ED8}"/>
              </c:ext>
            </c:extLst>
          </c:dPt>
          <c:cat>
            <c:numRef>
              <c:f>NFDB_Summary_Stats!$A$6:$A$59</c:f>
              <c:numCache>
                <c:formatCode>General</c:formatCode>
                <c:ptCount val="54"/>
                <c:pt idx="0">
                  <c:v>2023</c:v>
                </c:pt>
                <c:pt idx="1">
                  <c:v>2022</c:v>
                </c:pt>
                <c:pt idx="2" formatCode="0">
                  <c:v>2021</c:v>
                </c:pt>
                <c:pt idx="3">
                  <c:v>2020</c:v>
                </c:pt>
                <c:pt idx="4" formatCode="0">
                  <c:v>2019</c:v>
                </c:pt>
                <c:pt idx="5" formatCode="0">
                  <c:v>2018</c:v>
                </c:pt>
                <c:pt idx="6" formatCode="0">
                  <c:v>2017</c:v>
                </c:pt>
                <c:pt idx="7" formatCode="0">
                  <c:v>2016</c:v>
                </c:pt>
                <c:pt idx="8" formatCode="0">
                  <c:v>2015</c:v>
                </c:pt>
                <c:pt idx="9" formatCode="0">
                  <c:v>2014</c:v>
                </c:pt>
                <c:pt idx="10" formatCode="0">
                  <c:v>2013</c:v>
                </c:pt>
                <c:pt idx="11" formatCode="0">
                  <c:v>2012</c:v>
                </c:pt>
                <c:pt idx="12" formatCode="0">
                  <c:v>2011</c:v>
                </c:pt>
                <c:pt idx="13" formatCode="0">
                  <c:v>2010</c:v>
                </c:pt>
                <c:pt idx="14" formatCode="0">
                  <c:v>2009</c:v>
                </c:pt>
                <c:pt idx="15" formatCode="0">
                  <c:v>2008</c:v>
                </c:pt>
                <c:pt idx="16" formatCode="0">
                  <c:v>2007</c:v>
                </c:pt>
                <c:pt idx="17" formatCode="0">
                  <c:v>2006</c:v>
                </c:pt>
                <c:pt idx="18" formatCode="0">
                  <c:v>2005</c:v>
                </c:pt>
                <c:pt idx="19" formatCode="0">
                  <c:v>2004</c:v>
                </c:pt>
                <c:pt idx="20" formatCode="0">
                  <c:v>2003</c:v>
                </c:pt>
                <c:pt idx="21" formatCode="0">
                  <c:v>2002</c:v>
                </c:pt>
                <c:pt idx="22" formatCode="0">
                  <c:v>2001</c:v>
                </c:pt>
                <c:pt idx="23" formatCode="0">
                  <c:v>2000</c:v>
                </c:pt>
                <c:pt idx="24" formatCode="0">
                  <c:v>1999</c:v>
                </c:pt>
                <c:pt idx="25" formatCode="0">
                  <c:v>1998</c:v>
                </c:pt>
                <c:pt idx="26" formatCode="0">
                  <c:v>1997</c:v>
                </c:pt>
                <c:pt idx="27" formatCode="0">
                  <c:v>1996</c:v>
                </c:pt>
                <c:pt idx="28" formatCode="0">
                  <c:v>1995</c:v>
                </c:pt>
                <c:pt idx="29" formatCode="0">
                  <c:v>1994</c:v>
                </c:pt>
                <c:pt idx="30" formatCode="0">
                  <c:v>1993</c:v>
                </c:pt>
                <c:pt idx="31" formatCode="0">
                  <c:v>1992</c:v>
                </c:pt>
                <c:pt idx="32" formatCode="0">
                  <c:v>1991</c:v>
                </c:pt>
                <c:pt idx="33" formatCode="0">
                  <c:v>1990</c:v>
                </c:pt>
                <c:pt idx="34" formatCode="0">
                  <c:v>1989</c:v>
                </c:pt>
                <c:pt idx="35" formatCode="0">
                  <c:v>1988</c:v>
                </c:pt>
                <c:pt idx="36" formatCode="0">
                  <c:v>1987</c:v>
                </c:pt>
                <c:pt idx="37" formatCode="0">
                  <c:v>1986</c:v>
                </c:pt>
                <c:pt idx="38" formatCode="0">
                  <c:v>1985</c:v>
                </c:pt>
                <c:pt idx="39" formatCode="0">
                  <c:v>1984</c:v>
                </c:pt>
                <c:pt idx="40" formatCode="0">
                  <c:v>1983</c:v>
                </c:pt>
                <c:pt idx="41" formatCode="0">
                  <c:v>1982</c:v>
                </c:pt>
                <c:pt idx="42" formatCode="0">
                  <c:v>1981</c:v>
                </c:pt>
                <c:pt idx="43" formatCode="0">
                  <c:v>1980</c:v>
                </c:pt>
                <c:pt idx="44" formatCode="0">
                  <c:v>1979</c:v>
                </c:pt>
                <c:pt idx="45" formatCode="0">
                  <c:v>1978</c:v>
                </c:pt>
                <c:pt idx="46" formatCode="0">
                  <c:v>1977</c:v>
                </c:pt>
                <c:pt idx="47" formatCode="0">
                  <c:v>1976</c:v>
                </c:pt>
                <c:pt idx="48" formatCode="0">
                  <c:v>1975</c:v>
                </c:pt>
                <c:pt idx="49" formatCode="0">
                  <c:v>1974</c:v>
                </c:pt>
                <c:pt idx="50" formatCode="0">
                  <c:v>1973</c:v>
                </c:pt>
                <c:pt idx="51" formatCode="0">
                  <c:v>1972</c:v>
                </c:pt>
                <c:pt idx="52" formatCode="0">
                  <c:v>1971</c:v>
                </c:pt>
                <c:pt idx="53" formatCode="0">
                  <c:v>1970</c:v>
                </c:pt>
              </c:numCache>
            </c:numRef>
          </c:cat>
          <c:val>
            <c:numRef>
              <c:f>NFDB_Summary_Stats!$B$6:$B$59</c:f>
              <c:numCache>
                <c:formatCode>#,##0</c:formatCode>
                <c:ptCount val="54"/>
                <c:pt idx="0">
                  <c:v>6843</c:v>
                </c:pt>
                <c:pt idx="1">
                  <c:v>5657</c:v>
                </c:pt>
                <c:pt idx="2">
                  <c:v>6710</c:v>
                </c:pt>
                <c:pt idx="3">
                  <c:v>4014</c:v>
                </c:pt>
                <c:pt idx="4">
                  <c:v>4062</c:v>
                </c:pt>
                <c:pt idx="5">
                  <c:v>7111</c:v>
                </c:pt>
                <c:pt idx="6">
                  <c:v>5654</c:v>
                </c:pt>
                <c:pt idx="7">
                  <c:v>5259</c:v>
                </c:pt>
                <c:pt idx="8">
                  <c:v>7029</c:v>
                </c:pt>
                <c:pt idx="9">
                  <c:v>5016</c:v>
                </c:pt>
                <c:pt idx="10">
                  <c:v>6246</c:v>
                </c:pt>
                <c:pt idx="11">
                  <c:v>7911</c:v>
                </c:pt>
                <c:pt idx="12">
                  <c:v>4675</c:v>
                </c:pt>
                <c:pt idx="13">
                  <c:v>7315</c:v>
                </c:pt>
                <c:pt idx="14">
                  <c:v>7138</c:v>
                </c:pt>
                <c:pt idx="15">
                  <c:v>6235</c:v>
                </c:pt>
                <c:pt idx="16">
                  <c:v>6911</c:v>
                </c:pt>
                <c:pt idx="17">
                  <c:v>9719</c:v>
                </c:pt>
                <c:pt idx="18">
                  <c:v>7442</c:v>
                </c:pt>
                <c:pt idx="19">
                  <c:v>6470</c:v>
                </c:pt>
                <c:pt idx="20">
                  <c:v>8257</c:v>
                </c:pt>
                <c:pt idx="21">
                  <c:v>7849</c:v>
                </c:pt>
                <c:pt idx="22">
                  <c:v>7732</c:v>
                </c:pt>
                <c:pt idx="23">
                  <c:v>5403</c:v>
                </c:pt>
                <c:pt idx="24">
                  <c:v>7598</c:v>
                </c:pt>
                <c:pt idx="25">
                  <c:v>10766</c:v>
                </c:pt>
                <c:pt idx="26">
                  <c:v>6064</c:v>
                </c:pt>
                <c:pt idx="27">
                  <c:v>6406</c:v>
                </c:pt>
                <c:pt idx="28">
                  <c:v>8463</c:v>
                </c:pt>
                <c:pt idx="29">
                  <c:v>9663</c:v>
                </c:pt>
                <c:pt idx="30">
                  <c:v>5949</c:v>
                </c:pt>
                <c:pt idx="31">
                  <c:v>8967</c:v>
                </c:pt>
                <c:pt idx="32">
                  <c:v>10183</c:v>
                </c:pt>
                <c:pt idx="33">
                  <c:v>9974</c:v>
                </c:pt>
                <c:pt idx="34">
                  <c:v>12015</c:v>
                </c:pt>
                <c:pt idx="35">
                  <c:v>10168</c:v>
                </c:pt>
                <c:pt idx="36">
                  <c:v>10465</c:v>
                </c:pt>
                <c:pt idx="37">
                  <c:v>6091</c:v>
                </c:pt>
                <c:pt idx="38">
                  <c:v>7760</c:v>
                </c:pt>
                <c:pt idx="39">
                  <c:v>8484</c:v>
                </c:pt>
                <c:pt idx="40">
                  <c:v>7978</c:v>
                </c:pt>
                <c:pt idx="41">
                  <c:v>7748</c:v>
                </c:pt>
                <c:pt idx="42">
                  <c:v>9242</c:v>
                </c:pt>
                <c:pt idx="43">
                  <c:v>7483</c:v>
                </c:pt>
                <c:pt idx="44">
                  <c:v>8296</c:v>
                </c:pt>
                <c:pt idx="45">
                  <c:v>5778</c:v>
                </c:pt>
                <c:pt idx="46">
                  <c:v>7057</c:v>
                </c:pt>
                <c:pt idx="47">
                  <c:v>8286</c:v>
                </c:pt>
                <c:pt idx="48">
                  <c:v>6339</c:v>
                </c:pt>
                <c:pt idx="49">
                  <c:v>5021</c:v>
                </c:pt>
                <c:pt idx="50">
                  <c:v>5154</c:v>
                </c:pt>
                <c:pt idx="51">
                  <c:v>4875</c:v>
                </c:pt>
                <c:pt idx="52">
                  <c:v>4865</c:v>
                </c:pt>
                <c:pt idx="53">
                  <c:v>5540</c:v>
                </c:pt>
              </c:numCache>
            </c:numRef>
          </c:val>
          <c:smooth val="0"/>
          <c:extLst>
            <c:ext xmlns:c16="http://schemas.microsoft.com/office/drawing/2014/chart" uri="{C3380CC4-5D6E-409C-BE32-E72D297353CC}">
              <c16:uniqueId val="{00000002-FEC5-4AB0-ACC5-432242227ED8}"/>
            </c:ext>
          </c:extLst>
        </c:ser>
        <c:dLbls>
          <c:showLegendKey val="0"/>
          <c:showVal val="0"/>
          <c:showCatName val="0"/>
          <c:showSerName val="0"/>
          <c:showPercent val="0"/>
          <c:showBubbleSize val="0"/>
        </c:dLbls>
        <c:marker val="1"/>
        <c:smooth val="0"/>
        <c:axId val="67948544"/>
        <c:axId val="67913600"/>
      </c:lineChart>
      <c:dateAx>
        <c:axId val="67876736"/>
        <c:scaling>
          <c:orientation val="minMax"/>
        </c:scaling>
        <c:delete val="0"/>
        <c:axPos val="b"/>
        <c:title>
          <c:tx>
            <c:rich>
              <a:bodyPr/>
              <a:lstStyle/>
              <a:p>
                <a:pPr>
                  <a:defRPr sz="1000">
                    <a:latin typeface="Arial" panose="020B0604020202020204" pitchFamily="34" charset="0"/>
                    <a:cs typeface="Arial" panose="020B0604020202020204" pitchFamily="34" charset="0"/>
                  </a:defRPr>
                </a:pPr>
                <a:r>
                  <a:rPr lang="en-US" sz="1000" b="1" i="0" baseline="0">
                    <a:effectLst/>
                  </a:rPr>
                  <a:t>Ann</a:t>
                </a:r>
                <a:r>
                  <a:rPr lang="en-CA" sz="1000" b="1" i="0" baseline="0">
                    <a:effectLst/>
                  </a:rPr>
                  <a:t>ée</a:t>
                </a:r>
                <a:endParaRPr lang="en-CA" sz="1000">
                  <a:effectLst/>
                </a:endParaRPr>
              </a:p>
            </c:rich>
          </c:tx>
          <c:layout>
            <c:manualLayout>
              <c:xMode val="edge"/>
              <c:yMode val="edge"/>
              <c:x val="0.4767544766963302"/>
              <c:y val="0.94926698490174111"/>
            </c:manualLayout>
          </c:layout>
          <c:overlay val="0"/>
        </c:title>
        <c:numFmt formatCode="General" sourceLinked="1"/>
        <c:majorTickMark val="out"/>
        <c:minorTickMark val="none"/>
        <c:tickLblPos val="nextTo"/>
        <c:txPr>
          <a:bodyPr rot="-5400000" vert="horz"/>
          <a:lstStyle/>
          <a:p>
            <a:pPr>
              <a:defRPr sz="900">
                <a:latin typeface="Arial" panose="020B0604020202020204" pitchFamily="34" charset="0"/>
                <a:cs typeface="Arial" panose="020B0604020202020204" pitchFamily="34" charset="0"/>
              </a:defRPr>
            </a:pPr>
            <a:endParaRPr lang="en-US"/>
          </a:p>
        </c:txPr>
        <c:crossAx val="67911680"/>
        <c:crosses val="autoZero"/>
        <c:auto val="0"/>
        <c:lblOffset val="100"/>
        <c:baseTimeUnit val="days"/>
      </c:dateAx>
      <c:valAx>
        <c:axId val="67911680"/>
        <c:scaling>
          <c:orientation val="minMax"/>
        </c:scaling>
        <c:delete val="0"/>
        <c:axPos val="l"/>
        <c:title>
          <c:tx>
            <c:rich>
              <a:bodyPr rot="-5400000" vert="horz"/>
              <a:lstStyle/>
              <a:p>
                <a:pPr>
                  <a:defRPr sz="1000">
                    <a:latin typeface="Arial" panose="020B0604020202020204" pitchFamily="34" charset="0"/>
                    <a:cs typeface="Arial" panose="020B0604020202020204" pitchFamily="34" charset="0"/>
                  </a:defRPr>
                </a:pPr>
                <a:r>
                  <a:rPr lang="en-US" sz="1000" b="1" i="0" u="none" strike="noStrike" baseline="0">
                    <a:effectLst/>
                  </a:rPr>
                  <a:t>Superficie </a:t>
                </a:r>
                <a:r>
                  <a:rPr lang="en-CA" sz="1000" b="1" i="0" u="none" strike="noStrike" baseline="0">
                    <a:effectLst/>
                  </a:rPr>
                  <a:t>brûlée (</a:t>
                </a:r>
                <a:r>
                  <a:rPr lang="en-US" sz="1000" b="1" i="0" u="none" strike="noStrike" baseline="0"/>
                  <a:t>millions d'hectares</a:t>
                </a:r>
                <a:r>
                  <a:rPr lang="en-US" sz="1000" b="1" i="0" u="none" strike="noStrike" baseline="0">
                    <a:effectLst/>
                  </a:rPr>
                  <a:t>)</a:t>
                </a:r>
                <a:endParaRPr lang="en-US" sz="1000">
                  <a:latin typeface="Arial" panose="020B0604020202020204" pitchFamily="34" charset="0"/>
                  <a:cs typeface="Arial" panose="020B0604020202020204" pitchFamily="34" charset="0"/>
                </a:endParaRPr>
              </a:p>
            </c:rich>
          </c:tx>
          <c:layout>
            <c:manualLayout>
              <c:xMode val="edge"/>
              <c:yMode val="edge"/>
              <c:x val="1.4335989066455451E-2"/>
              <c:y val="0.27739517940374414"/>
            </c:manualLayout>
          </c:layout>
          <c:overlay val="0"/>
        </c:title>
        <c:numFmt formatCode="#,," sourceLinked="0"/>
        <c:majorTickMark val="out"/>
        <c:minorTickMark val="none"/>
        <c:tickLblPos val="nextTo"/>
        <c:spPr>
          <a:ln w="0"/>
        </c:spPr>
        <c:txPr>
          <a:bodyPr/>
          <a:lstStyle/>
          <a:p>
            <a:pPr>
              <a:defRPr sz="900">
                <a:latin typeface="Arial" panose="020B0604020202020204" pitchFamily="34" charset="0"/>
                <a:cs typeface="Arial" panose="020B0604020202020204" pitchFamily="34" charset="0"/>
              </a:defRPr>
            </a:pPr>
            <a:endParaRPr lang="en-US"/>
          </a:p>
        </c:txPr>
        <c:crossAx val="67876736"/>
        <c:crosses val="autoZero"/>
        <c:crossBetween val="between"/>
      </c:valAx>
      <c:valAx>
        <c:axId val="67913600"/>
        <c:scaling>
          <c:orientation val="minMax"/>
        </c:scaling>
        <c:delete val="0"/>
        <c:axPos val="r"/>
        <c:title>
          <c:tx>
            <c:rich>
              <a:bodyPr rot="-5400000" vert="horz"/>
              <a:lstStyle/>
              <a:p>
                <a:pPr>
                  <a:defRPr sz="1000">
                    <a:latin typeface="Arial" panose="020B0604020202020204" pitchFamily="34" charset="0"/>
                    <a:cs typeface="Arial" panose="020B0604020202020204" pitchFamily="34" charset="0"/>
                  </a:defRPr>
                </a:pPr>
                <a:r>
                  <a:rPr lang="en-CA" sz="1000" b="1" i="0" baseline="0">
                    <a:effectLst/>
                  </a:rPr>
                  <a:t>Nombre de feux</a:t>
                </a:r>
                <a:endParaRPr lang="en-CA" sz="1000">
                  <a:effectLst/>
                </a:endParaRPr>
              </a:p>
            </c:rich>
          </c:tx>
          <c:layout>
            <c:manualLayout>
              <c:xMode val="edge"/>
              <c:yMode val="edge"/>
              <c:x val="0.97458721210144583"/>
              <c:y val="0.39223404092032349"/>
            </c:manualLayout>
          </c:layout>
          <c:overlay val="0"/>
        </c:title>
        <c:numFmt formatCode="#,##0"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n-US"/>
          </a:p>
        </c:txPr>
        <c:crossAx val="67948544"/>
        <c:crosses val="max"/>
        <c:crossBetween val="between"/>
      </c:valAx>
      <c:dateAx>
        <c:axId val="67948544"/>
        <c:scaling>
          <c:orientation val="minMax"/>
        </c:scaling>
        <c:delete val="1"/>
        <c:axPos val="b"/>
        <c:numFmt formatCode="General" sourceLinked="1"/>
        <c:majorTickMark val="out"/>
        <c:minorTickMark val="none"/>
        <c:tickLblPos val="nextTo"/>
        <c:crossAx val="67913600"/>
        <c:crosses val="autoZero"/>
        <c:auto val="0"/>
        <c:lblOffset val="100"/>
        <c:baseTimeUnit val="days"/>
      </c:dateAx>
    </c:plotArea>
    <c:legend>
      <c:legendPos val="r"/>
      <c:layout>
        <c:manualLayout>
          <c:xMode val="edge"/>
          <c:yMode val="edge"/>
          <c:x val="0.65066970351079123"/>
          <c:y val="0.16235105114784631"/>
          <c:w val="0.21129229726470314"/>
          <c:h val="9.3998250218722657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marL="0" marR="0" lvl="0" indent="0" algn="ctr" defTabSz="914400" rtl="0" eaLnBrk="1" fontAlgn="auto" latinLnBrk="0" hangingPunct="1">
              <a:lnSpc>
                <a:spcPct val="100000"/>
              </a:lnSpc>
              <a:spcBef>
                <a:spcPts val="0"/>
              </a:spcBef>
              <a:spcAft>
                <a:spcPts val="0"/>
              </a:spcAft>
              <a:buClrTx/>
              <a:buSzTx/>
              <a:buFontTx/>
              <a:buNone/>
              <a:tabLst/>
              <a:defRPr lang="en-US"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50" b="1" i="0" baseline="0">
                <a:effectLst/>
              </a:rPr>
              <a:t>Nombre de feux et superficie </a:t>
            </a:r>
            <a:r>
              <a:rPr lang="en-CA" sz="1050" b="1" i="0" baseline="0">
                <a:effectLst/>
              </a:rPr>
              <a:t>brûlée </a:t>
            </a:r>
            <a:r>
              <a:rPr lang="en-US" sz="1050" b="1" i="0" baseline="0">
                <a:effectLst/>
              </a:rPr>
              <a:t>au Canada, par ann</a:t>
            </a:r>
            <a:r>
              <a:rPr lang="en-CA" sz="1050" b="1" i="0" baseline="0">
                <a:effectLst/>
              </a:rPr>
              <a:t>é</a:t>
            </a:r>
            <a:r>
              <a:rPr lang="en-US" sz="1050" b="1" i="0" baseline="0">
                <a:effectLst/>
              </a:rPr>
              <a:t>e (incendies &gt;200 ha)</a:t>
            </a:r>
            <a:endParaRPr lang="en-CA" sz="400">
              <a:effectLst/>
            </a:endParaRPr>
          </a:p>
          <a:p>
            <a:pPr marL="0" marR="0" lvl="0" indent="0" algn="ctr" defTabSz="914400" rtl="0" eaLnBrk="1" fontAlgn="auto" latinLnBrk="0" hangingPunct="1">
              <a:lnSpc>
                <a:spcPct val="100000"/>
              </a:lnSpc>
              <a:spcBef>
                <a:spcPts val="0"/>
              </a:spcBef>
              <a:spcAft>
                <a:spcPts val="0"/>
              </a:spcAft>
              <a:buClrTx/>
              <a:buSzTx/>
              <a:buFontTx/>
              <a:buNone/>
              <a:tabLst/>
              <a:defRPr lang="en-US"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50" b="0" i="0" baseline="0">
                <a:effectLst/>
              </a:rPr>
              <a:t>La source de données : </a:t>
            </a:r>
            <a:r>
              <a:rPr lang="en-CA" sz="1050" b="0" i="0" baseline="0">
                <a:effectLst/>
              </a:rPr>
              <a:t>La Base nationale de données sur les feux de forêt du Canada (BNDFFC) </a:t>
            </a:r>
            <a:r>
              <a:rPr lang="en-US" sz="900" b="0" i="1" baseline="0">
                <a:effectLst/>
              </a:rPr>
              <a:t>(NFDB_point_202406013_large_fires)</a:t>
            </a:r>
            <a:endParaRPr lang="en-CA" sz="400">
              <a:effectLst/>
            </a:endParaRPr>
          </a:p>
          <a:p>
            <a:pPr marL="0" marR="0" lvl="0" indent="0" algn="ctr" defTabSz="914400" rtl="0" eaLnBrk="1" fontAlgn="auto" latinLnBrk="0" hangingPunct="1">
              <a:lnSpc>
                <a:spcPct val="100000"/>
              </a:lnSpc>
              <a:spcBef>
                <a:spcPts val="0"/>
              </a:spcBef>
              <a:spcAft>
                <a:spcPts val="0"/>
              </a:spcAft>
              <a:buClrTx/>
              <a:buSzTx/>
              <a:buFontTx/>
              <a:buNone/>
              <a:tabLst/>
              <a:defRPr lang="en-US"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sz="400" b="0" i="1" u="none" strike="noStrike" kern="1200" baseline="0">
              <a:solidFill>
                <a:sysClr val="windowText" lastClr="000000"/>
              </a:solidFill>
              <a:latin typeface="Arial" panose="020B0604020202020204" pitchFamily="34" charset="0"/>
              <a:ea typeface="+mn-ea"/>
              <a:cs typeface="Arial" panose="020B0604020202020204" pitchFamily="34" charset="0"/>
            </a:endParaRPr>
          </a:p>
        </c:rich>
      </c:tx>
      <c:layout>
        <c:manualLayout>
          <c:xMode val="edge"/>
          <c:yMode val="edge"/>
          <c:x val="0.16105789789022606"/>
          <c:y val="1.5594541910331383E-2"/>
        </c:manualLayout>
      </c:layout>
      <c:overlay val="0"/>
    </c:title>
    <c:autoTitleDeleted val="0"/>
    <c:plotArea>
      <c:layout>
        <c:manualLayout>
          <c:layoutTarget val="inner"/>
          <c:xMode val="edge"/>
          <c:yMode val="edge"/>
          <c:x val="6.5215341709169303E-2"/>
          <c:y val="0.13254398755711091"/>
          <c:w val="0.85135975036724121"/>
          <c:h val="0.74178426527093466"/>
        </c:manualLayout>
      </c:layout>
      <c:barChart>
        <c:barDir val="col"/>
        <c:grouping val="clustered"/>
        <c:varyColors val="0"/>
        <c:ser>
          <c:idx val="0"/>
          <c:order val="0"/>
          <c:tx>
            <c:v>Superficie brûlée, BNDFFC</c:v>
          </c:tx>
          <c:spPr>
            <a:solidFill>
              <a:srgbClr val="0000FF"/>
            </a:solidFill>
            <a:ln cmpd="sng">
              <a:noFill/>
            </a:ln>
            <a:effectLst/>
            <a:scene3d>
              <a:camera prst="orthographicFront"/>
              <a:lightRig rig="threePt" dir="t"/>
            </a:scene3d>
            <a:sp3d/>
          </c:spPr>
          <c:invertIfNegative val="0"/>
          <c:cat>
            <c:numRef>
              <c:f>NFDB_Summary_Stats!$A$6:$A$59</c:f>
              <c:numCache>
                <c:formatCode>General</c:formatCode>
                <c:ptCount val="54"/>
                <c:pt idx="0">
                  <c:v>2023</c:v>
                </c:pt>
                <c:pt idx="1">
                  <c:v>2022</c:v>
                </c:pt>
                <c:pt idx="2" formatCode="0">
                  <c:v>2021</c:v>
                </c:pt>
                <c:pt idx="3">
                  <c:v>2020</c:v>
                </c:pt>
                <c:pt idx="4" formatCode="0">
                  <c:v>2019</c:v>
                </c:pt>
                <c:pt idx="5" formatCode="0">
                  <c:v>2018</c:v>
                </c:pt>
                <c:pt idx="6" formatCode="0">
                  <c:v>2017</c:v>
                </c:pt>
                <c:pt idx="7" formatCode="0">
                  <c:v>2016</c:v>
                </c:pt>
                <c:pt idx="8" formatCode="0">
                  <c:v>2015</c:v>
                </c:pt>
                <c:pt idx="9" formatCode="0">
                  <c:v>2014</c:v>
                </c:pt>
                <c:pt idx="10" formatCode="0">
                  <c:v>2013</c:v>
                </c:pt>
                <c:pt idx="11" formatCode="0">
                  <c:v>2012</c:v>
                </c:pt>
                <c:pt idx="12" formatCode="0">
                  <c:v>2011</c:v>
                </c:pt>
                <c:pt idx="13" formatCode="0">
                  <c:v>2010</c:v>
                </c:pt>
                <c:pt idx="14" formatCode="0">
                  <c:v>2009</c:v>
                </c:pt>
                <c:pt idx="15" formatCode="0">
                  <c:v>2008</c:v>
                </c:pt>
                <c:pt idx="16" formatCode="0">
                  <c:v>2007</c:v>
                </c:pt>
                <c:pt idx="17" formatCode="0">
                  <c:v>2006</c:v>
                </c:pt>
                <c:pt idx="18" formatCode="0">
                  <c:v>2005</c:v>
                </c:pt>
                <c:pt idx="19" formatCode="0">
                  <c:v>2004</c:v>
                </c:pt>
                <c:pt idx="20" formatCode="0">
                  <c:v>2003</c:v>
                </c:pt>
                <c:pt idx="21" formatCode="0">
                  <c:v>2002</c:v>
                </c:pt>
                <c:pt idx="22" formatCode="0">
                  <c:v>2001</c:v>
                </c:pt>
                <c:pt idx="23" formatCode="0">
                  <c:v>2000</c:v>
                </c:pt>
                <c:pt idx="24" formatCode="0">
                  <c:v>1999</c:v>
                </c:pt>
                <c:pt idx="25" formatCode="0">
                  <c:v>1998</c:v>
                </c:pt>
                <c:pt idx="26" formatCode="0">
                  <c:v>1997</c:v>
                </c:pt>
                <c:pt idx="27" formatCode="0">
                  <c:v>1996</c:v>
                </c:pt>
                <c:pt idx="28" formatCode="0">
                  <c:v>1995</c:v>
                </c:pt>
                <c:pt idx="29" formatCode="0">
                  <c:v>1994</c:v>
                </c:pt>
                <c:pt idx="30" formatCode="0">
                  <c:v>1993</c:v>
                </c:pt>
                <c:pt idx="31" formatCode="0">
                  <c:v>1992</c:v>
                </c:pt>
                <c:pt idx="32" formatCode="0">
                  <c:v>1991</c:v>
                </c:pt>
                <c:pt idx="33" formatCode="0">
                  <c:v>1990</c:v>
                </c:pt>
                <c:pt idx="34" formatCode="0">
                  <c:v>1989</c:v>
                </c:pt>
                <c:pt idx="35" formatCode="0">
                  <c:v>1988</c:v>
                </c:pt>
                <c:pt idx="36" formatCode="0">
                  <c:v>1987</c:v>
                </c:pt>
                <c:pt idx="37" formatCode="0">
                  <c:v>1986</c:v>
                </c:pt>
                <c:pt idx="38" formatCode="0">
                  <c:v>1985</c:v>
                </c:pt>
                <c:pt idx="39" formatCode="0">
                  <c:v>1984</c:v>
                </c:pt>
                <c:pt idx="40" formatCode="0">
                  <c:v>1983</c:v>
                </c:pt>
                <c:pt idx="41" formatCode="0">
                  <c:v>1982</c:v>
                </c:pt>
                <c:pt idx="42" formatCode="0">
                  <c:v>1981</c:v>
                </c:pt>
                <c:pt idx="43" formatCode="0">
                  <c:v>1980</c:v>
                </c:pt>
                <c:pt idx="44" formatCode="0">
                  <c:v>1979</c:v>
                </c:pt>
                <c:pt idx="45" formatCode="0">
                  <c:v>1978</c:v>
                </c:pt>
                <c:pt idx="46" formatCode="0">
                  <c:v>1977</c:v>
                </c:pt>
                <c:pt idx="47" formatCode="0">
                  <c:v>1976</c:v>
                </c:pt>
                <c:pt idx="48" formatCode="0">
                  <c:v>1975</c:v>
                </c:pt>
                <c:pt idx="49" formatCode="0">
                  <c:v>1974</c:v>
                </c:pt>
                <c:pt idx="50" formatCode="0">
                  <c:v>1973</c:v>
                </c:pt>
                <c:pt idx="51" formatCode="0">
                  <c:v>1972</c:v>
                </c:pt>
                <c:pt idx="52" formatCode="0">
                  <c:v>1971</c:v>
                </c:pt>
                <c:pt idx="53" formatCode="0">
                  <c:v>1970</c:v>
                </c:pt>
              </c:numCache>
            </c:numRef>
          </c:cat>
          <c:val>
            <c:numRef>
              <c:f>NFDB_Summary_Stats!$F$6:$F$59</c:f>
              <c:numCache>
                <c:formatCode>#,##0</c:formatCode>
                <c:ptCount val="54"/>
                <c:pt idx="0">
                  <c:v>17574975.320172001</c:v>
                </c:pt>
                <c:pt idx="1">
                  <c:v>1559165.10995</c:v>
                </c:pt>
                <c:pt idx="2">
                  <c:v>4038706.9471399998</c:v>
                </c:pt>
                <c:pt idx="3">
                  <c:v>206153.91007300001</c:v>
                </c:pt>
                <c:pt idx="4">
                  <c:v>1765434.6195400001</c:v>
                </c:pt>
                <c:pt idx="5">
                  <c:v>2290129.7668099999</c:v>
                </c:pt>
                <c:pt idx="6">
                  <c:v>3557144.8898999998</c:v>
                </c:pt>
                <c:pt idx="7">
                  <c:v>1296927.6041000001</c:v>
                </c:pt>
                <c:pt idx="8">
                  <c:v>3873577.5105599998</c:v>
                </c:pt>
                <c:pt idx="9">
                  <c:v>4521266.08</c:v>
                </c:pt>
                <c:pt idx="10">
                  <c:v>4242470.8258600002</c:v>
                </c:pt>
                <c:pt idx="11">
                  <c:v>1781048.4685</c:v>
                </c:pt>
                <c:pt idx="12">
                  <c:v>2382280.9391000001</c:v>
                </c:pt>
                <c:pt idx="13">
                  <c:v>3149098.5729499999</c:v>
                </c:pt>
                <c:pt idx="14">
                  <c:v>735515.61899999995</c:v>
                </c:pt>
                <c:pt idx="15">
                  <c:v>1644188.75</c:v>
                </c:pt>
                <c:pt idx="16">
                  <c:v>1763600.0862</c:v>
                </c:pt>
                <c:pt idx="17">
                  <c:v>2065064.08779</c:v>
                </c:pt>
                <c:pt idx="18">
                  <c:v>1664208.4269999999</c:v>
                </c:pt>
                <c:pt idx="19">
                  <c:v>3160833.8560000001</c:v>
                </c:pt>
                <c:pt idx="20">
                  <c:v>2135956.6050100001</c:v>
                </c:pt>
                <c:pt idx="21">
                  <c:v>2732860.12415</c:v>
                </c:pt>
                <c:pt idx="22">
                  <c:v>628084.93702399998</c:v>
                </c:pt>
                <c:pt idx="23">
                  <c:v>615393.17700000003</c:v>
                </c:pt>
                <c:pt idx="24">
                  <c:v>1744929.6</c:v>
                </c:pt>
                <c:pt idx="25">
                  <c:v>4781853.5400099996</c:v>
                </c:pt>
                <c:pt idx="26">
                  <c:v>617453.27993900003</c:v>
                </c:pt>
                <c:pt idx="27">
                  <c:v>1889962.53003</c:v>
                </c:pt>
                <c:pt idx="28">
                  <c:v>7445929.74921</c:v>
                </c:pt>
                <c:pt idx="29">
                  <c:v>6170815.9999900004</c:v>
                </c:pt>
                <c:pt idx="30">
                  <c:v>1927580.59</c:v>
                </c:pt>
                <c:pt idx="31">
                  <c:v>827722.82</c:v>
                </c:pt>
                <c:pt idx="32">
                  <c:v>1510392.98</c:v>
                </c:pt>
                <c:pt idx="33">
                  <c:v>923994.40990900004</c:v>
                </c:pt>
                <c:pt idx="34">
                  <c:v>7546643.2574899998</c:v>
                </c:pt>
                <c:pt idx="35">
                  <c:v>1313994.35033</c:v>
                </c:pt>
                <c:pt idx="36">
                  <c:v>980409.30882399995</c:v>
                </c:pt>
                <c:pt idx="37">
                  <c:v>983693.01</c:v>
                </c:pt>
                <c:pt idx="38">
                  <c:v>820389.07775000005</c:v>
                </c:pt>
                <c:pt idx="39">
                  <c:v>730342.25069100002</c:v>
                </c:pt>
                <c:pt idx="40">
                  <c:v>1985201.7879699999</c:v>
                </c:pt>
                <c:pt idx="41">
                  <c:v>1726672.9892899999</c:v>
                </c:pt>
                <c:pt idx="42">
                  <c:v>6250933.1829599999</c:v>
                </c:pt>
                <c:pt idx="43">
                  <c:v>4781256.1214399999</c:v>
                </c:pt>
                <c:pt idx="44">
                  <c:v>3346738.36748</c:v>
                </c:pt>
                <c:pt idx="45">
                  <c:v>261333.091223</c:v>
                </c:pt>
                <c:pt idx="46">
                  <c:v>1368155.47111</c:v>
                </c:pt>
                <c:pt idx="47">
                  <c:v>2143816.2593800002</c:v>
                </c:pt>
                <c:pt idx="48">
                  <c:v>970792.55325300002</c:v>
                </c:pt>
                <c:pt idx="49">
                  <c:v>891829.432531</c:v>
                </c:pt>
                <c:pt idx="50">
                  <c:v>1011751.32208</c:v>
                </c:pt>
                <c:pt idx="51">
                  <c:v>731390.73999300005</c:v>
                </c:pt>
                <c:pt idx="52">
                  <c:v>1916091.6292099999</c:v>
                </c:pt>
                <c:pt idx="53">
                  <c:v>1429237.65022</c:v>
                </c:pt>
              </c:numCache>
            </c:numRef>
          </c:val>
          <c:extLst>
            <c:ext xmlns:c16="http://schemas.microsoft.com/office/drawing/2014/chart" uri="{C3380CC4-5D6E-409C-BE32-E72D297353CC}">
              <c16:uniqueId val="{00000000-EF5F-4743-BC4B-C2641242EC14}"/>
            </c:ext>
          </c:extLst>
        </c:ser>
        <c:dLbls>
          <c:showLegendKey val="0"/>
          <c:showVal val="0"/>
          <c:showCatName val="0"/>
          <c:showSerName val="0"/>
          <c:showPercent val="0"/>
          <c:showBubbleSize val="0"/>
        </c:dLbls>
        <c:gapWidth val="150"/>
        <c:axId val="67876736"/>
        <c:axId val="67911680"/>
      </c:barChart>
      <c:lineChart>
        <c:grouping val="standard"/>
        <c:varyColors val="0"/>
        <c:ser>
          <c:idx val="3"/>
          <c:order val="1"/>
          <c:tx>
            <c:v>Nombre de feux, BNDFFC</c:v>
          </c:tx>
          <c:spPr>
            <a:ln w="19050">
              <a:solidFill>
                <a:schemeClr val="tx1">
                  <a:lumMod val="95000"/>
                  <a:lumOff val="5000"/>
                </a:schemeClr>
              </a:solidFill>
            </a:ln>
          </c:spPr>
          <c:marker>
            <c:symbol val="none"/>
          </c:marker>
          <c:dPt>
            <c:idx val="37"/>
            <c:bubble3D val="0"/>
            <c:extLst>
              <c:ext xmlns:c16="http://schemas.microsoft.com/office/drawing/2014/chart" uri="{C3380CC4-5D6E-409C-BE32-E72D297353CC}">
                <c16:uniqueId val="{00000001-EF5F-4743-BC4B-C2641242EC14}"/>
              </c:ext>
            </c:extLst>
          </c:dPt>
          <c:cat>
            <c:numRef>
              <c:f>NFDB_Summary_Stats!$A$6:$A$59</c:f>
              <c:numCache>
                <c:formatCode>General</c:formatCode>
                <c:ptCount val="54"/>
                <c:pt idx="0">
                  <c:v>2023</c:v>
                </c:pt>
                <c:pt idx="1">
                  <c:v>2022</c:v>
                </c:pt>
                <c:pt idx="2" formatCode="0">
                  <c:v>2021</c:v>
                </c:pt>
                <c:pt idx="3">
                  <c:v>2020</c:v>
                </c:pt>
                <c:pt idx="4" formatCode="0">
                  <c:v>2019</c:v>
                </c:pt>
                <c:pt idx="5" formatCode="0">
                  <c:v>2018</c:v>
                </c:pt>
                <c:pt idx="6" formatCode="0">
                  <c:v>2017</c:v>
                </c:pt>
                <c:pt idx="7" formatCode="0">
                  <c:v>2016</c:v>
                </c:pt>
                <c:pt idx="8" formatCode="0">
                  <c:v>2015</c:v>
                </c:pt>
                <c:pt idx="9" formatCode="0">
                  <c:v>2014</c:v>
                </c:pt>
                <c:pt idx="10" formatCode="0">
                  <c:v>2013</c:v>
                </c:pt>
                <c:pt idx="11" formatCode="0">
                  <c:v>2012</c:v>
                </c:pt>
                <c:pt idx="12" formatCode="0">
                  <c:v>2011</c:v>
                </c:pt>
                <c:pt idx="13" formatCode="0">
                  <c:v>2010</c:v>
                </c:pt>
                <c:pt idx="14" formatCode="0">
                  <c:v>2009</c:v>
                </c:pt>
                <c:pt idx="15" formatCode="0">
                  <c:v>2008</c:v>
                </c:pt>
                <c:pt idx="16" formatCode="0">
                  <c:v>2007</c:v>
                </c:pt>
                <c:pt idx="17" formatCode="0">
                  <c:v>2006</c:v>
                </c:pt>
                <c:pt idx="18" formatCode="0">
                  <c:v>2005</c:v>
                </c:pt>
                <c:pt idx="19" formatCode="0">
                  <c:v>2004</c:v>
                </c:pt>
                <c:pt idx="20" formatCode="0">
                  <c:v>2003</c:v>
                </c:pt>
                <c:pt idx="21" formatCode="0">
                  <c:v>2002</c:v>
                </c:pt>
                <c:pt idx="22" formatCode="0">
                  <c:v>2001</c:v>
                </c:pt>
                <c:pt idx="23" formatCode="0">
                  <c:v>2000</c:v>
                </c:pt>
                <c:pt idx="24" formatCode="0">
                  <c:v>1999</c:v>
                </c:pt>
                <c:pt idx="25" formatCode="0">
                  <c:v>1998</c:v>
                </c:pt>
                <c:pt idx="26" formatCode="0">
                  <c:v>1997</c:v>
                </c:pt>
                <c:pt idx="27" formatCode="0">
                  <c:v>1996</c:v>
                </c:pt>
                <c:pt idx="28" formatCode="0">
                  <c:v>1995</c:v>
                </c:pt>
                <c:pt idx="29" formatCode="0">
                  <c:v>1994</c:v>
                </c:pt>
                <c:pt idx="30" formatCode="0">
                  <c:v>1993</c:v>
                </c:pt>
                <c:pt idx="31" formatCode="0">
                  <c:v>1992</c:v>
                </c:pt>
                <c:pt idx="32" formatCode="0">
                  <c:v>1991</c:v>
                </c:pt>
                <c:pt idx="33" formatCode="0">
                  <c:v>1990</c:v>
                </c:pt>
                <c:pt idx="34" formatCode="0">
                  <c:v>1989</c:v>
                </c:pt>
                <c:pt idx="35" formatCode="0">
                  <c:v>1988</c:v>
                </c:pt>
                <c:pt idx="36" formatCode="0">
                  <c:v>1987</c:v>
                </c:pt>
                <c:pt idx="37" formatCode="0">
                  <c:v>1986</c:v>
                </c:pt>
                <c:pt idx="38" formatCode="0">
                  <c:v>1985</c:v>
                </c:pt>
                <c:pt idx="39" formatCode="0">
                  <c:v>1984</c:v>
                </c:pt>
                <c:pt idx="40" formatCode="0">
                  <c:v>1983</c:v>
                </c:pt>
                <c:pt idx="41" formatCode="0">
                  <c:v>1982</c:v>
                </c:pt>
                <c:pt idx="42" formatCode="0">
                  <c:v>1981</c:v>
                </c:pt>
                <c:pt idx="43" formatCode="0">
                  <c:v>1980</c:v>
                </c:pt>
                <c:pt idx="44" formatCode="0">
                  <c:v>1979</c:v>
                </c:pt>
                <c:pt idx="45" formatCode="0">
                  <c:v>1978</c:v>
                </c:pt>
                <c:pt idx="46" formatCode="0">
                  <c:v>1977</c:v>
                </c:pt>
                <c:pt idx="47" formatCode="0">
                  <c:v>1976</c:v>
                </c:pt>
                <c:pt idx="48" formatCode="0">
                  <c:v>1975</c:v>
                </c:pt>
                <c:pt idx="49" formatCode="0">
                  <c:v>1974</c:v>
                </c:pt>
                <c:pt idx="50" formatCode="0">
                  <c:v>1973</c:v>
                </c:pt>
                <c:pt idx="51" formatCode="0">
                  <c:v>1972</c:v>
                </c:pt>
                <c:pt idx="52" formatCode="0">
                  <c:v>1971</c:v>
                </c:pt>
                <c:pt idx="53" formatCode="0">
                  <c:v>1970</c:v>
                </c:pt>
              </c:numCache>
            </c:numRef>
          </c:cat>
          <c:val>
            <c:numRef>
              <c:f>NFDB_Summary_Stats!$E$6:$E$59</c:f>
              <c:numCache>
                <c:formatCode>General</c:formatCode>
                <c:ptCount val="54"/>
                <c:pt idx="0">
                  <c:v>965</c:v>
                </c:pt>
                <c:pt idx="1">
                  <c:v>425</c:v>
                </c:pt>
                <c:pt idx="2">
                  <c:v>596</c:v>
                </c:pt>
                <c:pt idx="3">
                  <c:v>80</c:v>
                </c:pt>
                <c:pt idx="4">
                  <c:v>192</c:v>
                </c:pt>
                <c:pt idx="5">
                  <c:v>428</c:v>
                </c:pt>
                <c:pt idx="6">
                  <c:v>468</c:v>
                </c:pt>
                <c:pt idx="7">
                  <c:v>204</c:v>
                </c:pt>
                <c:pt idx="8">
                  <c:v>546</c:v>
                </c:pt>
                <c:pt idx="9">
                  <c:v>341</c:v>
                </c:pt>
                <c:pt idx="10">
                  <c:v>374</c:v>
                </c:pt>
                <c:pt idx="11">
                  <c:v>420</c:v>
                </c:pt>
                <c:pt idx="12">
                  <c:v>233</c:v>
                </c:pt>
                <c:pt idx="13">
                  <c:v>386</c:v>
                </c:pt>
                <c:pt idx="14">
                  <c:v>233</c:v>
                </c:pt>
                <c:pt idx="15">
                  <c:v>203</c:v>
                </c:pt>
                <c:pt idx="16">
                  <c:v>256</c:v>
                </c:pt>
                <c:pt idx="17">
                  <c:v>416</c:v>
                </c:pt>
                <c:pt idx="18">
                  <c:v>303</c:v>
                </c:pt>
                <c:pt idx="19">
                  <c:v>432</c:v>
                </c:pt>
                <c:pt idx="20">
                  <c:v>414</c:v>
                </c:pt>
                <c:pt idx="21">
                  <c:v>322</c:v>
                </c:pt>
                <c:pt idx="22">
                  <c:v>175</c:v>
                </c:pt>
                <c:pt idx="23">
                  <c:v>182</c:v>
                </c:pt>
                <c:pt idx="24">
                  <c:v>303</c:v>
                </c:pt>
                <c:pt idx="25">
                  <c:v>530</c:v>
                </c:pt>
                <c:pt idx="26">
                  <c:v>131</c:v>
                </c:pt>
                <c:pt idx="27">
                  <c:v>467</c:v>
                </c:pt>
                <c:pt idx="28">
                  <c:v>471</c:v>
                </c:pt>
                <c:pt idx="29">
                  <c:v>408</c:v>
                </c:pt>
                <c:pt idx="30">
                  <c:v>213</c:v>
                </c:pt>
                <c:pt idx="31">
                  <c:v>149</c:v>
                </c:pt>
                <c:pt idx="32">
                  <c:v>311</c:v>
                </c:pt>
                <c:pt idx="33">
                  <c:v>246</c:v>
                </c:pt>
                <c:pt idx="34">
                  <c:v>770</c:v>
                </c:pt>
                <c:pt idx="35">
                  <c:v>292</c:v>
                </c:pt>
                <c:pt idx="36">
                  <c:v>285</c:v>
                </c:pt>
                <c:pt idx="37">
                  <c:v>173</c:v>
                </c:pt>
                <c:pt idx="38">
                  <c:v>205</c:v>
                </c:pt>
                <c:pt idx="39">
                  <c:v>217</c:v>
                </c:pt>
                <c:pt idx="40">
                  <c:v>319</c:v>
                </c:pt>
                <c:pt idx="41">
                  <c:v>266</c:v>
                </c:pt>
                <c:pt idx="42">
                  <c:v>418</c:v>
                </c:pt>
                <c:pt idx="43">
                  <c:v>444</c:v>
                </c:pt>
                <c:pt idx="44">
                  <c:v>267</c:v>
                </c:pt>
                <c:pt idx="45">
                  <c:v>82</c:v>
                </c:pt>
                <c:pt idx="46">
                  <c:v>252</c:v>
                </c:pt>
                <c:pt idx="47">
                  <c:v>404</c:v>
                </c:pt>
                <c:pt idx="48">
                  <c:v>187</c:v>
                </c:pt>
                <c:pt idx="49">
                  <c:v>178</c:v>
                </c:pt>
                <c:pt idx="50">
                  <c:v>235</c:v>
                </c:pt>
                <c:pt idx="51">
                  <c:v>239</c:v>
                </c:pt>
                <c:pt idx="52">
                  <c:v>317</c:v>
                </c:pt>
                <c:pt idx="53">
                  <c:v>256</c:v>
                </c:pt>
              </c:numCache>
            </c:numRef>
          </c:val>
          <c:smooth val="0"/>
          <c:extLst>
            <c:ext xmlns:c16="http://schemas.microsoft.com/office/drawing/2014/chart" uri="{C3380CC4-5D6E-409C-BE32-E72D297353CC}">
              <c16:uniqueId val="{00000002-EF5F-4743-BC4B-C2641242EC14}"/>
            </c:ext>
          </c:extLst>
        </c:ser>
        <c:dLbls>
          <c:showLegendKey val="0"/>
          <c:showVal val="0"/>
          <c:showCatName val="0"/>
          <c:showSerName val="0"/>
          <c:showPercent val="0"/>
          <c:showBubbleSize val="0"/>
        </c:dLbls>
        <c:marker val="1"/>
        <c:smooth val="0"/>
        <c:axId val="67948544"/>
        <c:axId val="67913600"/>
      </c:lineChart>
      <c:dateAx>
        <c:axId val="67876736"/>
        <c:scaling>
          <c:orientation val="minMax"/>
        </c:scaling>
        <c:delete val="0"/>
        <c:axPos val="b"/>
        <c:title>
          <c:tx>
            <c:rich>
              <a:bodyPr/>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1" i="0" baseline="0">
                    <a:effectLst/>
                  </a:rPr>
                  <a:t>Ann</a:t>
                </a:r>
                <a:r>
                  <a:rPr lang="en-CA" sz="1000" b="1" i="0" baseline="0">
                    <a:effectLst/>
                  </a:rPr>
                  <a:t>ée</a:t>
                </a:r>
                <a:endParaRPr lang="en-CA" sz="1000">
                  <a:effectLst/>
                </a:endParaRPr>
              </a:p>
            </c:rich>
          </c:tx>
          <c:layout>
            <c:manualLayout>
              <c:xMode val="edge"/>
              <c:yMode val="edge"/>
              <c:x val="0.4767544766963302"/>
              <c:y val="0.94926698490174111"/>
            </c:manualLayout>
          </c:layout>
          <c:overlay val="0"/>
        </c:title>
        <c:numFmt formatCode="General" sourceLinked="1"/>
        <c:majorTickMark val="out"/>
        <c:minorTickMark val="none"/>
        <c:tickLblPos val="nextTo"/>
        <c:txPr>
          <a:bodyPr rot="-5400000" vert="horz"/>
          <a:lstStyle/>
          <a:p>
            <a:pPr>
              <a:defRPr sz="900">
                <a:latin typeface="Arial" panose="020B0604020202020204" pitchFamily="34" charset="0"/>
                <a:cs typeface="Arial" panose="020B0604020202020204" pitchFamily="34" charset="0"/>
              </a:defRPr>
            </a:pPr>
            <a:endParaRPr lang="en-US"/>
          </a:p>
        </c:txPr>
        <c:crossAx val="67911680"/>
        <c:crosses val="autoZero"/>
        <c:auto val="0"/>
        <c:lblOffset val="100"/>
        <c:baseTimeUnit val="days"/>
      </c:dateAx>
      <c:valAx>
        <c:axId val="67911680"/>
        <c:scaling>
          <c:orientation val="minMax"/>
        </c:scaling>
        <c:delete val="0"/>
        <c:axPos val="l"/>
        <c:title>
          <c:tx>
            <c:rich>
              <a:bodyPr rot="-5400000" vert="horz"/>
              <a:lstStyle/>
              <a:p>
                <a:pPr>
                  <a:defRPr sz="1000">
                    <a:latin typeface="Arial" panose="020B0604020202020204" pitchFamily="34" charset="0"/>
                    <a:cs typeface="Arial" panose="020B0604020202020204" pitchFamily="34" charset="0"/>
                  </a:defRPr>
                </a:pPr>
                <a:r>
                  <a:rPr lang="en-US" sz="1000" b="1" i="0" baseline="0">
                    <a:effectLst/>
                  </a:rPr>
                  <a:t>Superficie </a:t>
                </a:r>
                <a:r>
                  <a:rPr lang="en-CA" sz="1000" b="1" i="0" baseline="0">
                    <a:effectLst/>
                  </a:rPr>
                  <a:t>brûlée (</a:t>
                </a:r>
                <a:r>
                  <a:rPr lang="en-US" sz="1000" b="1" i="0" u="none" strike="noStrike" baseline="0"/>
                  <a:t>millions d'hectares</a:t>
                </a:r>
                <a:r>
                  <a:rPr lang="en-US" sz="1000" b="1" i="0" baseline="0">
                    <a:effectLst/>
                  </a:rPr>
                  <a:t>)</a:t>
                </a:r>
                <a:endParaRPr lang="en-CA" sz="1000">
                  <a:effectLst/>
                </a:endParaRPr>
              </a:p>
            </c:rich>
          </c:tx>
          <c:layout>
            <c:manualLayout>
              <c:xMode val="edge"/>
              <c:yMode val="edge"/>
              <c:x val="1.4335989066455451E-2"/>
              <c:y val="0.31378244386118403"/>
            </c:manualLayout>
          </c:layout>
          <c:overlay val="0"/>
        </c:title>
        <c:numFmt formatCode="#,," sourceLinked="0"/>
        <c:majorTickMark val="out"/>
        <c:minorTickMark val="none"/>
        <c:tickLblPos val="nextTo"/>
        <c:spPr>
          <a:ln w="0"/>
        </c:spPr>
        <c:txPr>
          <a:bodyPr/>
          <a:lstStyle/>
          <a:p>
            <a:pPr>
              <a:defRPr sz="900">
                <a:latin typeface="Arial" panose="020B0604020202020204" pitchFamily="34" charset="0"/>
                <a:cs typeface="Arial" panose="020B0604020202020204" pitchFamily="34" charset="0"/>
              </a:defRPr>
            </a:pPr>
            <a:endParaRPr lang="en-US"/>
          </a:p>
        </c:txPr>
        <c:crossAx val="67876736"/>
        <c:crosses val="autoZero"/>
        <c:crossBetween val="between"/>
      </c:valAx>
      <c:valAx>
        <c:axId val="67913600"/>
        <c:scaling>
          <c:orientation val="minMax"/>
        </c:scaling>
        <c:delete val="0"/>
        <c:axPos val="r"/>
        <c:title>
          <c:tx>
            <c:rich>
              <a:bodyPr rot="-5400000" vert="horz"/>
              <a:lstStyle/>
              <a:p>
                <a:pPr>
                  <a:defRPr sz="1000">
                    <a:latin typeface="Arial" panose="020B0604020202020204" pitchFamily="34" charset="0"/>
                    <a:cs typeface="Arial" panose="020B0604020202020204" pitchFamily="34" charset="0"/>
                  </a:defRPr>
                </a:pPr>
                <a:r>
                  <a:rPr lang="en-CA" sz="1000" b="1" i="0" baseline="0">
                    <a:effectLst/>
                  </a:rPr>
                  <a:t>Nombre de feux</a:t>
                </a:r>
                <a:endParaRPr lang="en-CA" sz="1000">
                  <a:effectLst/>
                </a:endParaRPr>
              </a:p>
            </c:rich>
          </c:tx>
          <c:overlay val="0"/>
        </c:title>
        <c:numFmt formatCode="General"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n-US"/>
          </a:p>
        </c:txPr>
        <c:crossAx val="67948544"/>
        <c:crosses val="max"/>
        <c:crossBetween val="between"/>
      </c:valAx>
      <c:dateAx>
        <c:axId val="67948544"/>
        <c:scaling>
          <c:orientation val="minMax"/>
        </c:scaling>
        <c:delete val="1"/>
        <c:axPos val="b"/>
        <c:numFmt formatCode="General" sourceLinked="1"/>
        <c:majorTickMark val="out"/>
        <c:minorTickMark val="none"/>
        <c:tickLblPos val="nextTo"/>
        <c:crossAx val="67913600"/>
        <c:crosses val="autoZero"/>
        <c:auto val="0"/>
        <c:lblOffset val="100"/>
        <c:baseTimeUnit val="days"/>
      </c:dateAx>
    </c:plotArea>
    <c:legend>
      <c:legendPos val="r"/>
      <c:layout>
        <c:manualLayout>
          <c:xMode val="edge"/>
          <c:yMode val="edge"/>
          <c:x val="0.63502401133809605"/>
          <c:y val="0.16982353813960388"/>
          <c:w val="0.21047618178666255"/>
          <c:h val="9.3998250218722657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lgn="ctr" rtl="0">
              <a:defRPr sz="1000"/>
            </a:pPr>
            <a:r>
              <a:rPr lang="en-US" sz="1000" b="1" i="0" u="none" strike="noStrike" kern="1200" baseline="0">
                <a:solidFill>
                  <a:sysClr val="windowText" lastClr="000000"/>
                </a:solidFill>
                <a:effectLst/>
                <a:latin typeface="Arial" panose="020B0604020202020204" pitchFamily="34" charset="0"/>
                <a:cs typeface="Arial" panose="020B0604020202020204" pitchFamily="34" charset="0"/>
              </a:rPr>
              <a:t>Nombre de feux et superficie </a:t>
            </a:r>
            <a:r>
              <a:rPr lang="en-CA" sz="1000" b="1" i="0" u="none" strike="noStrike" kern="1200" baseline="0">
                <a:solidFill>
                  <a:sysClr val="windowText" lastClr="000000"/>
                </a:solidFill>
                <a:effectLst/>
                <a:latin typeface="Arial" panose="020B0604020202020204" pitchFamily="34" charset="0"/>
                <a:cs typeface="Arial" panose="020B0604020202020204" pitchFamily="34" charset="0"/>
              </a:rPr>
              <a:t>brûlée </a:t>
            </a:r>
            <a:r>
              <a:rPr lang="en-US" sz="1000" b="1" i="0" u="none" strike="noStrike" kern="1200" baseline="0">
                <a:solidFill>
                  <a:sysClr val="windowText" lastClr="000000"/>
                </a:solidFill>
                <a:effectLst/>
                <a:latin typeface="Arial" panose="020B0604020202020204" pitchFamily="34" charset="0"/>
                <a:cs typeface="Arial" panose="020B0604020202020204" pitchFamily="34" charset="0"/>
              </a:rPr>
              <a:t>au Canada, par ann</a:t>
            </a:r>
            <a:r>
              <a:rPr lang="en-CA" sz="1000" b="1" i="0" u="none" strike="noStrike" kern="1200" baseline="0">
                <a:solidFill>
                  <a:sysClr val="windowText" lastClr="000000"/>
                </a:solidFill>
                <a:effectLst/>
                <a:latin typeface="Arial" panose="020B0604020202020204" pitchFamily="34" charset="0"/>
                <a:cs typeface="Arial" panose="020B0604020202020204" pitchFamily="34" charset="0"/>
              </a:rPr>
              <a:t>é</a:t>
            </a:r>
            <a:r>
              <a:rPr lang="en-US" sz="1000" b="1" i="0" u="none" strike="noStrike" kern="1200" baseline="0">
                <a:solidFill>
                  <a:sysClr val="windowText" lastClr="000000"/>
                </a:solidFill>
                <a:effectLst/>
                <a:latin typeface="Arial" panose="020B0604020202020204" pitchFamily="34" charset="0"/>
                <a:cs typeface="Arial" panose="020B0604020202020204" pitchFamily="34" charset="0"/>
              </a:rPr>
              <a:t>e</a:t>
            </a:r>
            <a:endParaRPr lang="en-CA" sz="1000" b="1" i="0" u="none" strike="noStrike" kern="1200" baseline="0">
              <a:solidFill>
                <a:sysClr val="windowText" lastClr="000000"/>
              </a:solidFill>
              <a:effectLst/>
              <a:latin typeface="Arial" panose="020B0604020202020204" pitchFamily="34" charset="0"/>
              <a:cs typeface="Arial" panose="020B0604020202020204" pitchFamily="34" charset="0"/>
            </a:endParaRPr>
          </a:p>
          <a:p>
            <a:pPr algn="ctr" rtl="0">
              <a:defRPr sz="1000"/>
            </a:pPr>
            <a:r>
              <a:rPr lang="en-US" sz="1000" b="0"/>
              <a:t>Comparison de statistiques extraites de la Base nationale de </a:t>
            </a:r>
            <a:r>
              <a:rPr lang="en-CA" sz="1000" b="0" i="0" u="none" strike="noStrike" baseline="0">
                <a:effectLst/>
              </a:rPr>
              <a:t>données</a:t>
            </a:r>
            <a:r>
              <a:rPr lang="en-US" sz="1000" b="0" baseline="0"/>
              <a:t> sur les feux de </a:t>
            </a:r>
            <a:r>
              <a:rPr lang="en-CA" sz="1000" b="0" i="0" u="none" strike="noStrike" baseline="0">
                <a:effectLst/>
              </a:rPr>
              <a:t>forêt</a:t>
            </a:r>
            <a:r>
              <a:rPr lang="en-US" sz="1000" b="0" baseline="0"/>
              <a:t> du Canada </a:t>
            </a:r>
            <a:r>
              <a:rPr lang="en-US" sz="1000" b="0"/>
              <a:t>(BNDFFC)</a:t>
            </a:r>
          </a:p>
          <a:p>
            <a:pPr algn="ctr" rtl="0">
              <a:defRPr sz="1000"/>
            </a:pPr>
            <a:r>
              <a:rPr lang="en-US" sz="1000" b="0"/>
              <a:t>et de celles provenant de la </a:t>
            </a:r>
            <a:r>
              <a:rPr lang="en-CA" sz="1000" b="0" i="0" u="none" strike="noStrike" baseline="0">
                <a:effectLst/>
              </a:rPr>
              <a:t>Composite nationale des superficies brûlées (CNSB)</a:t>
            </a:r>
            <a:endParaRPr lang="en-US" sz="1000" b="0"/>
          </a:p>
        </c:rich>
      </c:tx>
      <c:layout>
        <c:manualLayout>
          <c:xMode val="edge"/>
          <c:yMode val="edge"/>
          <c:x val="0.10708596814068091"/>
          <c:y val="1.819360724976422E-2"/>
        </c:manualLayout>
      </c:layout>
      <c:overlay val="0"/>
    </c:title>
    <c:autoTitleDeleted val="0"/>
    <c:plotArea>
      <c:layout>
        <c:manualLayout>
          <c:layoutTarget val="inner"/>
          <c:xMode val="edge"/>
          <c:yMode val="edge"/>
          <c:x val="6.1160520608768636E-2"/>
          <c:y val="0.13254398755711091"/>
          <c:w val="0.86520381894185805"/>
          <c:h val="0.74178426527093466"/>
        </c:manualLayout>
      </c:layout>
      <c:barChart>
        <c:barDir val="col"/>
        <c:grouping val="clustered"/>
        <c:varyColors val="0"/>
        <c:ser>
          <c:idx val="0"/>
          <c:order val="0"/>
          <c:tx>
            <c:v>Superficie brûlée, BNDFFC</c:v>
          </c:tx>
          <c:spPr>
            <a:solidFill>
              <a:srgbClr val="0000FF"/>
            </a:solidFill>
            <a:ln cmpd="sng">
              <a:solidFill>
                <a:srgbClr val="0000FF"/>
              </a:solidFill>
            </a:ln>
            <a:effectLst/>
            <a:scene3d>
              <a:camera prst="orthographicFront"/>
              <a:lightRig rig="threePt" dir="t"/>
            </a:scene3d>
            <a:sp3d/>
          </c:spPr>
          <c:invertIfNegative val="0"/>
          <c:cat>
            <c:numRef>
              <c:f>NFDB_Summary_Stats!$A$6:$A$57</c:f>
              <c:numCache>
                <c:formatCode>General</c:formatCode>
                <c:ptCount val="52"/>
                <c:pt idx="0">
                  <c:v>2023</c:v>
                </c:pt>
                <c:pt idx="1">
                  <c:v>2022</c:v>
                </c:pt>
                <c:pt idx="2" formatCode="0">
                  <c:v>2021</c:v>
                </c:pt>
                <c:pt idx="3">
                  <c:v>2020</c:v>
                </c:pt>
                <c:pt idx="4" formatCode="0">
                  <c:v>2019</c:v>
                </c:pt>
                <c:pt idx="5" formatCode="0">
                  <c:v>2018</c:v>
                </c:pt>
                <c:pt idx="6" formatCode="0">
                  <c:v>2017</c:v>
                </c:pt>
                <c:pt idx="7" formatCode="0">
                  <c:v>2016</c:v>
                </c:pt>
                <c:pt idx="8" formatCode="0">
                  <c:v>2015</c:v>
                </c:pt>
                <c:pt idx="9" formatCode="0">
                  <c:v>2014</c:v>
                </c:pt>
                <c:pt idx="10" formatCode="0">
                  <c:v>2013</c:v>
                </c:pt>
                <c:pt idx="11" formatCode="0">
                  <c:v>2012</c:v>
                </c:pt>
                <c:pt idx="12" formatCode="0">
                  <c:v>2011</c:v>
                </c:pt>
                <c:pt idx="13" formatCode="0">
                  <c:v>2010</c:v>
                </c:pt>
                <c:pt idx="14" formatCode="0">
                  <c:v>2009</c:v>
                </c:pt>
                <c:pt idx="15" formatCode="0">
                  <c:v>2008</c:v>
                </c:pt>
                <c:pt idx="16" formatCode="0">
                  <c:v>2007</c:v>
                </c:pt>
                <c:pt idx="17" formatCode="0">
                  <c:v>2006</c:v>
                </c:pt>
                <c:pt idx="18" formatCode="0">
                  <c:v>2005</c:v>
                </c:pt>
                <c:pt idx="19" formatCode="0">
                  <c:v>2004</c:v>
                </c:pt>
                <c:pt idx="20" formatCode="0">
                  <c:v>2003</c:v>
                </c:pt>
                <c:pt idx="21" formatCode="0">
                  <c:v>2002</c:v>
                </c:pt>
                <c:pt idx="22" formatCode="0">
                  <c:v>2001</c:v>
                </c:pt>
                <c:pt idx="23" formatCode="0">
                  <c:v>2000</c:v>
                </c:pt>
                <c:pt idx="24" formatCode="0">
                  <c:v>1999</c:v>
                </c:pt>
                <c:pt idx="25" formatCode="0">
                  <c:v>1998</c:v>
                </c:pt>
                <c:pt idx="26" formatCode="0">
                  <c:v>1997</c:v>
                </c:pt>
                <c:pt idx="27" formatCode="0">
                  <c:v>1996</c:v>
                </c:pt>
                <c:pt idx="28" formatCode="0">
                  <c:v>1995</c:v>
                </c:pt>
                <c:pt idx="29" formatCode="0">
                  <c:v>1994</c:v>
                </c:pt>
                <c:pt idx="30" formatCode="0">
                  <c:v>1993</c:v>
                </c:pt>
                <c:pt idx="31" formatCode="0">
                  <c:v>1992</c:v>
                </c:pt>
                <c:pt idx="32" formatCode="0">
                  <c:v>1991</c:v>
                </c:pt>
                <c:pt idx="33" formatCode="0">
                  <c:v>1990</c:v>
                </c:pt>
                <c:pt idx="34" formatCode="0">
                  <c:v>1989</c:v>
                </c:pt>
                <c:pt idx="35" formatCode="0">
                  <c:v>1988</c:v>
                </c:pt>
                <c:pt idx="36" formatCode="0">
                  <c:v>1987</c:v>
                </c:pt>
                <c:pt idx="37" formatCode="0">
                  <c:v>1986</c:v>
                </c:pt>
                <c:pt idx="38" formatCode="0">
                  <c:v>1985</c:v>
                </c:pt>
                <c:pt idx="39" formatCode="0">
                  <c:v>1984</c:v>
                </c:pt>
                <c:pt idx="40" formatCode="0">
                  <c:v>1983</c:v>
                </c:pt>
                <c:pt idx="41" formatCode="0">
                  <c:v>1982</c:v>
                </c:pt>
                <c:pt idx="42" formatCode="0">
                  <c:v>1981</c:v>
                </c:pt>
                <c:pt idx="43" formatCode="0">
                  <c:v>1980</c:v>
                </c:pt>
                <c:pt idx="44" formatCode="0">
                  <c:v>1979</c:v>
                </c:pt>
                <c:pt idx="45" formatCode="0">
                  <c:v>1978</c:v>
                </c:pt>
                <c:pt idx="46" formatCode="0">
                  <c:v>1977</c:v>
                </c:pt>
                <c:pt idx="47" formatCode="0">
                  <c:v>1976</c:v>
                </c:pt>
                <c:pt idx="48" formatCode="0">
                  <c:v>1975</c:v>
                </c:pt>
                <c:pt idx="49" formatCode="0">
                  <c:v>1974</c:v>
                </c:pt>
                <c:pt idx="50" formatCode="0">
                  <c:v>1973</c:v>
                </c:pt>
                <c:pt idx="51" formatCode="0">
                  <c:v>1972</c:v>
                </c:pt>
              </c:numCache>
            </c:numRef>
          </c:cat>
          <c:val>
            <c:numRef>
              <c:f>NFDB_Summary_Stats!$C$6:$C$57</c:f>
              <c:numCache>
                <c:formatCode>#,##0</c:formatCode>
                <c:ptCount val="52"/>
                <c:pt idx="0">
                  <c:v>17612059.027789999</c:v>
                </c:pt>
                <c:pt idx="1">
                  <c:v>1585082.4110610005</c:v>
                </c:pt>
                <c:pt idx="2">
                  <c:v>4078894.9055249994</c:v>
                </c:pt>
                <c:pt idx="3">
                  <c:v>218261.659403</c:v>
                </c:pt>
                <c:pt idx="4">
                  <c:v>1786215.0278979996</c:v>
                </c:pt>
                <c:pt idx="5">
                  <c:v>2328851.351154001</c:v>
                </c:pt>
                <c:pt idx="6">
                  <c:v>3589424.061009001</c:v>
                </c:pt>
                <c:pt idx="7">
                  <c:v>1319573.1554099999</c:v>
                </c:pt>
                <c:pt idx="8">
                  <c:v>3908375.1306130001</c:v>
                </c:pt>
                <c:pt idx="9">
                  <c:v>4545654.8538010009</c:v>
                </c:pt>
                <c:pt idx="10">
                  <c:v>4268419.8630539998</c:v>
                </c:pt>
                <c:pt idx="11">
                  <c:v>1811734.0501860001</c:v>
                </c:pt>
                <c:pt idx="12">
                  <c:v>2397841.8870700002</c:v>
                </c:pt>
                <c:pt idx="13">
                  <c:v>3179203.3083540006</c:v>
                </c:pt>
                <c:pt idx="14">
                  <c:v>762733.84899999993</c:v>
                </c:pt>
                <c:pt idx="15">
                  <c:v>1664921.8010020002</c:v>
                </c:pt>
                <c:pt idx="16">
                  <c:v>1785449.6671990003</c:v>
                </c:pt>
                <c:pt idx="17">
                  <c:v>2100682.6908069998</c:v>
                </c:pt>
                <c:pt idx="18">
                  <c:v>1686893.7660109999</c:v>
                </c:pt>
                <c:pt idx="19">
                  <c:v>3183184.2455990002</c:v>
                </c:pt>
                <c:pt idx="20">
                  <c:v>2168494.2300129998</c:v>
                </c:pt>
                <c:pt idx="21">
                  <c:v>2763472.7961510005</c:v>
                </c:pt>
                <c:pt idx="22">
                  <c:v>653496.17102999997</c:v>
                </c:pt>
                <c:pt idx="23">
                  <c:v>636645.06100400013</c:v>
                </c:pt>
                <c:pt idx="24">
                  <c:v>1777307.980002</c:v>
                </c:pt>
                <c:pt idx="25">
                  <c:v>4823328.0240179999</c:v>
                </c:pt>
                <c:pt idx="26">
                  <c:v>634632.63994299993</c:v>
                </c:pt>
                <c:pt idx="27">
                  <c:v>1923642.2500369998</c:v>
                </c:pt>
                <c:pt idx="28">
                  <c:v>7481286.5392200006</c:v>
                </c:pt>
                <c:pt idx="29">
                  <c:v>6206707.4599900004</c:v>
                </c:pt>
                <c:pt idx="30">
                  <c:v>1950305.9000050002</c:v>
                </c:pt>
                <c:pt idx="31">
                  <c:v>851782.92000200006</c:v>
                </c:pt>
                <c:pt idx="32">
                  <c:v>1545668.6000059997</c:v>
                </c:pt>
                <c:pt idx="33">
                  <c:v>953301.858243</c:v>
                </c:pt>
                <c:pt idx="34">
                  <c:v>7597266.5178899989</c:v>
                </c:pt>
                <c:pt idx="35">
                  <c:v>1351568.3169639998</c:v>
                </c:pt>
                <c:pt idx="36">
                  <c:v>1017736.7150309997</c:v>
                </c:pt>
                <c:pt idx="37">
                  <c:v>1005912.803005</c:v>
                </c:pt>
                <c:pt idx="38">
                  <c:v>847534.70215599996</c:v>
                </c:pt>
                <c:pt idx="39">
                  <c:v>761796.76970100007</c:v>
                </c:pt>
                <c:pt idx="40">
                  <c:v>2014471.0152090001</c:v>
                </c:pt>
                <c:pt idx="41">
                  <c:v>1757247.1460509996</c:v>
                </c:pt>
                <c:pt idx="42">
                  <c:v>6284457.9968719995</c:v>
                </c:pt>
                <c:pt idx="43">
                  <c:v>4824673.1066350006</c:v>
                </c:pt>
                <c:pt idx="44">
                  <c:v>3374029.3880810002</c:v>
                </c:pt>
                <c:pt idx="45">
                  <c:v>280044.91175799997</c:v>
                </c:pt>
                <c:pt idx="46">
                  <c:v>1393502.7215380003</c:v>
                </c:pt>
                <c:pt idx="47">
                  <c:v>2183524.7053869995</c:v>
                </c:pt>
                <c:pt idx="48">
                  <c:v>995007.02695700002</c:v>
                </c:pt>
                <c:pt idx="49">
                  <c:v>912172.01539699989</c:v>
                </c:pt>
                <c:pt idx="50">
                  <c:v>1036075.523221</c:v>
                </c:pt>
                <c:pt idx="51">
                  <c:v>757095.17604399985</c:v>
                </c:pt>
              </c:numCache>
            </c:numRef>
          </c:val>
          <c:extLst>
            <c:ext xmlns:c16="http://schemas.microsoft.com/office/drawing/2014/chart" uri="{C3380CC4-5D6E-409C-BE32-E72D297353CC}">
              <c16:uniqueId val="{00000000-F75D-4DF3-A437-95599DDF8734}"/>
            </c:ext>
          </c:extLst>
        </c:ser>
        <c:ser>
          <c:idx val="2"/>
          <c:order val="1"/>
          <c:tx>
            <c:v>Superficie brûlée, CNSB</c:v>
          </c:tx>
          <c:spPr>
            <a:solidFill>
              <a:schemeClr val="bg1">
                <a:lumMod val="50000"/>
              </a:schemeClr>
            </a:solidFill>
            <a:ln>
              <a:noFill/>
            </a:ln>
          </c:spPr>
          <c:invertIfNegative val="0"/>
          <c:cat>
            <c:numRef>
              <c:f>NFDB_Summary_Stats!$A$6:$A$57</c:f>
              <c:numCache>
                <c:formatCode>General</c:formatCode>
                <c:ptCount val="52"/>
                <c:pt idx="0">
                  <c:v>2023</c:v>
                </c:pt>
                <c:pt idx="1">
                  <c:v>2022</c:v>
                </c:pt>
                <c:pt idx="2" formatCode="0">
                  <c:v>2021</c:v>
                </c:pt>
                <c:pt idx="3">
                  <c:v>2020</c:v>
                </c:pt>
                <c:pt idx="4" formatCode="0">
                  <c:v>2019</c:v>
                </c:pt>
                <c:pt idx="5" formatCode="0">
                  <c:v>2018</c:v>
                </c:pt>
                <c:pt idx="6" formatCode="0">
                  <c:v>2017</c:v>
                </c:pt>
                <c:pt idx="7" formatCode="0">
                  <c:v>2016</c:v>
                </c:pt>
                <c:pt idx="8" formatCode="0">
                  <c:v>2015</c:v>
                </c:pt>
                <c:pt idx="9" formatCode="0">
                  <c:v>2014</c:v>
                </c:pt>
                <c:pt idx="10" formatCode="0">
                  <c:v>2013</c:v>
                </c:pt>
                <c:pt idx="11" formatCode="0">
                  <c:v>2012</c:v>
                </c:pt>
                <c:pt idx="12" formatCode="0">
                  <c:v>2011</c:v>
                </c:pt>
                <c:pt idx="13" formatCode="0">
                  <c:v>2010</c:v>
                </c:pt>
                <c:pt idx="14" formatCode="0">
                  <c:v>2009</c:v>
                </c:pt>
                <c:pt idx="15" formatCode="0">
                  <c:v>2008</c:v>
                </c:pt>
                <c:pt idx="16" formatCode="0">
                  <c:v>2007</c:v>
                </c:pt>
                <c:pt idx="17" formatCode="0">
                  <c:v>2006</c:v>
                </c:pt>
                <c:pt idx="18" formatCode="0">
                  <c:v>2005</c:v>
                </c:pt>
                <c:pt idx="19" formatCode="0">
                  <c:v>2004</c:v>
                </c:pt>
                <c:pt idx="20" formatCode="0">
                  <c:v>2003</c:v>
                </c:pt>
                <c:pt idx="21" formatCode="0">
                  <c:v>2002</c:v>
                </c:pt>
                <c:pt idx="22" formatCode="0">
                  <c:v>2001</c:v>
                </c:pt>
                <c:pt idx="23" formatCode="0">
                  <c:v>2000</c:v>
                </c:pt>
                <c:pt idx="24" formatCode="0">
                  <c:v>1999</c:v>
                </c:pt>
                <c:pt idx="25" formatCode="0">
                  <c:v>1998</c:v>
                </c:pt>
                <c:pt idx="26" formatCode="0">
                  <c:v>1997</c:v>
                </c:pt>
                <c:pt idx="27" formatCode="0">
                  <c:v>1996</c:v>
                </c:pt>
                <c:pt idx="28" formatCode="0">
                  <c:v>1995</c:v>
                </c:pt>
                <c:pt idx="29" formatCode="0">
                  <c:v>1994</c:v>
                </c:pt>
                <c:pt idx="30" formatCode="0">
                  <c:v>1993</c:v>
                </c:pt>
                <c:pt idx="31" formatCode="0">
                  <c:v>1992</c:v>
                </c:pt>
                <c:pt idx="32" formatCode="0">
                  <c:v>1991</c:v>
                </c:pt>
                <c:pt idx="33" formatCode="0">
                  <c:v>1990</c:v>
                </c:pt>
                <c:pt idx="34" formatCode="0">
                  <c:v>1989</c:v>
                </c:pt>
                <c:pt idx="35" formatCode="0">
                  <c:v>1988</c:v>
                </c:pt>
                <c:pt idx="36" formatCode="0">
                  <c:v>1987</c:v>
                </c:pt>
                <c:pt idx="37" formatCode="0">
                  <c:v>1986</c:v>
                </c:pt>
                <c:pt idx="38" formatCode="0">
                  <c:v>1985</c:v>
                </c:pt>
                <c:pt idx="39" formatCode="0">
                  <c:v>1984</c:v>
                </c:pt>
                <c:pt idx="40" formatCode="0">
                  <c:v>1983</c:v>
                </c:pt>
                <c:pt idx="41" formatCode="0">
                  <c:v>1982</c:v>
                </c:pt>
                <c:pt idx="42" formatCode="0">
                  <c:v>1981</c:v>
                </c:pt>
                <c:pt idx="43" formatCode="0">
                  <c:v>1980</c:v>
                </c:pt>
                <c:pt idx="44" formatCode="0">
                  <c:v>1979</c:v>
                </c:pt>
                <c:pt idx="45" formatCode="0">
                  <c:v>1978</c:v>
                </c:pt>
                <c:pt idx="46" formatCode="0">
                  <c:v>1977</c:v>
                </c:pt>
                <c:pt idx="47" formatCode="0">
                  <c:v>1976</c:v>
                </c:pt>
                <c:pt idx="48" formatCode="0">
                  <c:v>1975</c:v>
                </c:pt>
                <c:pt idx="49" formatCode="0">
                  <c:v>1974</c:v>
                </c:pt>
                <c:pt idx="50" formatCode="0">
                  <c:v>1973</c:v>
                </c:pt>
                <c:pt idx="51" formatCode="0">
                  <c:v>1972</c:v>
                </c:pt>
              </c:numCache>
            </c:numRef>
          </c:cat>
          <c:val>
            <c:numRef>
              <c:f>NFDB_Summary_Stats!$G$6:$G$57</c:f>
              <c:numCache>
                <c:formatCode>#,##0</c:formatCode>
                <c:ptCount val="52"/>
                <c:pt idx="0">
                  <c:v>14600643.188503016</c:v>
                </c:pt>
                <c:pt idx="1">
                  <c:v>1458275.4191143024</c:v>
                </c:pt>
                <c:pt idx="2">
                  <c:v>3918425.6593405935</c:v>
                </c:pt>
                <c:pt idx="3">
                  <c:v>215820.8949117155</c:v>
                </c:pt>
                <c:pt idx="4">
                  <c:v>1604243.5037957965</c:v>
                </c:pt>
                <c:pt idx="5">
                  <c:v>1863380.4401286107</c:v>
                </c:pt>
                <c:pt idx="6">
                  <c:v>3048196.6095059826</c:v>
                </c:pt>
                <c:pt idx="7">
                  <c:v>1213682.5240264747</c:v>
                </c:pt>
                <c:pt idx="8">
                  <c:v>3351101.9721100386</c:v>
                </c:pt>
                <c:pt idx="9">
                  <c:v>3855121.3912533913</c:v>
                </c:pt>
                <c:pt idx="10">
                  <c:v>4143415.6536607044</c:v>
                </c:pt>
                <c:pt idx="11">
                  <c:v>1638446.7928192748</c:v>
                </c:pt>
                <c:pt idx="12">
                  <c:v>1930700.4252017485</c:v>
                </c:pt>
                <c:pt idx="13">
                  <c:v>2872096.0135856057</c:v>
                </c:pt>
                <c:pt idx="14">
                  <c:v>770935.68993208429</c:v>
                </c:pt>
                <c:pt idx="15">
                  <c:v>1395679.6686874456</c:v>
                </c:pt>
                <c:pt idx="16">
                  <c:v>1549713.9326471486</c:v>
                </c:pt>
                <c:pt idx="17">
                  <c:v>1880027.1562635354</c:v>
                </c:pt>
                <c:pt idx="18">
                  <c:v>1627060.7913953061</c:v>
                </c:pt>
                <c:pt idx="19">
                  <c:v>2847796.8920799321</c:v>
                </c:pt>
                <c:pt idx="20">
                  <c:v>1794352.557342994</c:v>
                </c:pt>
                <c:pt idx="21">
                  <c:v>2694747.0060032392</c:v>
                </c:pt>
                <c:pt idx="22">
                  <c:v>561834.73978032067</c:v>
                </c:pt>
                <c:pt idx="23">
                  <c:v>617689.19098016166</c:v>
                </c:pt>
                <c:pt idx="24">
                  <c:v>1640200.0200861651</c:v>
                </c:pt>
                <c:pt idx="25">
                  <c:v>4159032.3596063643</c:v>
                </c:pt>
                <c:pt idx="26">
                  <c:v>734956.25675608811</c:v>
                </c:pt>
                <c:pt idx="27">
                  <c:v>1764731.8966909978</c:v>
                </c:pt>
                <c:pt idx="28">
                  <c:v>5888403.4387589861</c:v>
                </c:pt>
                <c:pt idx="29">
                  <c:v>5042101.7675836692</c:v>
                </c:pt>
                <c:pt idx="30">
                  <c:v>1962375.8922047948</c:v>
                </c:pt>
                <c:pt idx="31">
                  <c:v>861653.61620947777</c:v>
                </c:pt>
                <c:pt idx="32">
                  <c:v>1533155.9876645154</c:v>
                </c:pt>
                <c:pt idx="33">
                  <c:v>858872.15855825553</c:v>
                </c:pt>
                <c:pt idx="34">
                  <c:v>6663734.3201341406</c:v>
                </c:pt>
                <c:pt idx="35">
                  <c:v>1216450.533196819</c:v>
                </c:pt>
                <c:pt idx="36">
                  <c:v>885032.34603567736</c:v>
                </c:pt>
                <c:pt idx="37">
                  <c:v>819883.07398052479</c:v>
                </c:pt>
                <c:pt idx="38">
                  <c:v>710670.2888734563</c:v>
                </c:pt>
                <c:pt idx="39">
                  <c:v>825463.68755992688</c:v>
                </c:pt>
                <c:pt idx="40">
                  <c:v>1735114.341662619</c:v>
                </c:pt>
                <c:pt idx="41">
                  <c:v>1598845.3484765049</c:v>
                </c:pt>
                <c:pt idx="42">
                  <c:v>4804470.8544136267</c:v>
                </c:pt>
                <c:pt idx="43">
                  <c:v>4944599.8171320213</c:v>
                </c:pt>
                <c:pt idx="44">
                  <c:v>2422712.6126533733</c:v>
                </c:pt>
                <c:pt idx="45">
                  <c:v>211261.02030233483</c:v>
                </c:pt>
                <c:pt idx="46">
                  <c:v>1116404.6514797071</c:v>
                </c:pt>
                <c:pt idx="47">
                  <c:v>1939763.1633001072</c:v>
                </c:pt>
                <c:pt idx="48">
                  <c:v>797249.36706990947</c:v>
                </c:pt>
                <c:pt idx="49">
                  <c:v>818242.80047190015</c:v>
                </c:pt>
                <c:pt idx="50">
                  <c:v>1694612.4982268403</c:v>
                </c:pt>
                <c:pt idx="51">
                  <c:v>564359.20267062727</c:v>
                </c:pt>
              </c:numCache>
            </c:numRef>
          </c:val>
          <c:extLst>
            <c:ext xmlns:c16="http://schemas.microsoft.com/office/drawing/2014/chart" uri="{C3380CC4-5D6E-409C-BE32-E72D297353CC}">
              <c16:uniqueId val="{00000001-F75D-4DF3-A437-95599DDF8734}"/>
            </c:ext>
          </c:extLst>
        </c:ser>
        <c:dLbls>
          <c:showLegendKey val="0"/>
          <c:showVal val="0"/>
          <c:showCatName val="0"/>
          <c:showSerName val="0"/>
          <c:showPercent val="0"/>
          <c:showBubbleSize val="0"/>
        </c:dLbls>
        <c:gapWidth val="150"/>
        <c:axId val="62569472"/>
        <c:axId val="62571648"/>
      </c:barChart>
      <c:lineChart>
        <c:grouping val="standard"/>
        <c:varyColors val="0"/>
        <c:ser>
          <c:idx val="3"/>
          <c:order val="2"/>
          <c:tx>
            <c:v>Nombre de feux, BNDFFC</c:v>
          </c:tx>
          <c:spPr>
            <a:ln w="19050">
              <a:solidFill>
                <a:schemeClr val="tx1">
                  <a:lumMod val="95000"/>
                  <a:lumOff val="5000"/>
                </a:schemeClr>
              </a:solidFill>
            </a:ln>
          </c:spPr>
          <c:marker>
            <c:symbol val="none"/>
          </c:marker>
          <c:dPt>
            <c:idx val="37"/>
            <c:bubble3D val="0"/>
            <c:extLst>
              <c:ext xmlns:c16="http://schemas.microsoft.com/office/drawing/2014/chart" uri="{C3380CC4-5D6E-409C-BE32-E72D297353CC}">
                <c16:uniqueId val="{00000002-F75D-4DF3-A437-95599DDF8734}"/>
              </c:ext>
            </c:extLst>
          </c:dPt>
          <c:cat>
            <c:numRef>
              <c:f>NFDB_Summary_Stats!$A$6:$A$57</c:f>
              <c:numCache>
                <c:formatCode>General</c:formatCode>
                <c:ptCount val="52"/>
                <c:pt idx="0">
                  <c:v>2023</c:v>
                </c:pt>
                <c:pt idx="1">
                  <c:v>2022</c:v>
                </c:pt>
                <c:pt idx="2" formatCode="0">
                  <c:v>2021</c:v>
                </c:pt>
                <c:pt idx="3">
                  <c:v>2020</c:v>
                </c:pt>
                <c:pt idx="4" formatCode="0">
                  <c:v>2019</c:v>
                </c:pt>
                <c:pt idx="5" formatCode="0">
                  <c:v>2018</c:v>
                </c:pt>
                <c:pt idx="6" formatCode="0">
                  <c:v>2017</c:v>
                </c:pt>
                <c:pt idx="7" formatCode="0">
                  <c:v>2016</c:v>
                </c:pt>
                <c:pt idx="8" formatCode="0">
                  <c:v>2015</c:v>
                </c:pt>
                <c:pt idx="9" formatCode="0">
                  <c:v>2014</c:v>
                </c:pt>
                <c:pt idx="10" formatCode="0">
                  <c:v>2013</c:v>
                </c:pt>
                <c:pt idx="11" formatCode="0">
                  <c:v>2012</c:v>
                </c:pt>
                <c:pt idx="12" formatCode="0">
                  <c:v>2011</c:v>
                </c:pt>
                <c:pt idx="13" formatCode="0">
                  <c:v>2010</c:v>
                </c:pt>
                <c:pt idx="14" formatCode="0">
                  <c:v>2009</c:v>
                </c:pt>
                <c:pt idx="15" formatCode="0">
                  <c:v>2008</c:v>
                </c:pt>
                <c:pt idx="16" formatCode="0">
                  <c:v>2007</c:v>
                </c:pt>
                <c:pt idx="17" formatCode="0">
                  <c:v>2006</c:v>
                </c:pt>
                <c:pt idx="18" formatCode="0">
                  <c:v>2005</c:v>
                </c:pt>
                <c:pt idx="19" formatCode="0">
                  <c:v>2004</c:v>
                </c:pt>
                <c:pt idx="20" formatCode="0">
                  <c:v>2003</c:v>
                </c:pt>
                <c:pt idx="21" formatCode="0">
                  <c:v>2002</c:v>
                </c:pt>
                <c:pt idx="22" formatCode="0">
                  <c:v>2001</c:v>
                </c:pt>
                <c:pt idx="23" formatCode="0">
                  <c:v>2000</c:v>
                </c:pt>
                <c:pt idx="24" formatCode="0">
                  <c:v>1999</c:v>
                </c:pt>
                <c:pt idx="25" formatCode="0">
                  <c:v>1998</c:v>
                </c:pt>
                <c:pt idx="26" formatCode="0">
                  <c:v>1997</c:v>
                </c:pt>
                <c:pt idx="27" formatCode="0">
                  <c:v>1996</c:v>
                </c:pt>
                <c:pt idx="28" formatCode="0">
                  <c:v>1995</c:v>
                </c:pt>
                <c:pt idx="29" formatCode="0">
                  <c:v>1994</c:v>
                </c:pt>
                <c:pt idx="30" formatCode="0">
                  <c:v>1993</c:v>
                </c:pt>
                <c:pt idx="31" formatCode="0">
                  <c:v>1992</c:v>
                </c:pt>
                <c:pt idx="32" formatCode="0">
                  <c:v>1991</c:v>
                </c:pt>
                <c:pt idx="33" formatCode="0">
                  <c:v>1990</c:v>
                </c:pt>
                <c:pt idx="34" formatCode="0">
                  <c:v>1989</c:v>
                </c:pt>
                <c:pt idx="35" formatCode="0">
                  <c:v>1988</c:v>
                </c:pt>
                <c:pt idx="36" formatCode="0">
                  <c:v>1987</c:v>
                </c:pt>
                <c:pt idx="37" formatCode="0">
                  <c:v>1986</c:v>
                </c:pt>
                <c:pt idx="38" formatCode="0">
                  <c:v>1985</c:v>
                </c:pt>
                <c:pt idx="39" formatCode="0">
                  <c:v>1984</c:v>
                </c:pt>
                <c:pt idx="40" formatCode="0">
                  <c:v>1983</c:v>
                </c:pt>
                <c:pt idx="41" formatCode="0">
                  <c:v>1982</c:v>
                </c:pt>
                <c:pt idx="42" formatCode="0">
                  <c:v>1981</c:v>
                </c:pt>
                <c:pt idx="43" formatCode="0">
                  <c:v>1980</c:v>
                </c:pt>
                <c:pt idx="44" formatCode="0">
                  <c:v>1979</c:v>
                </c:pt>
                <c:pt idx="45" formatCode="0">
                  <c:v>1978</c:v>
                </c:pt>
                <c:pt idx="46" formatCode="0">
                  <c:v>1977</c:v>
                </c:pt>
                <c:pt idx="47" formatCode="0">
                  <c:v>1976</c:v>
                </c:pt>
                <c:pt idx="48" formatCode="0">
                  <c:v>1975</c:v>
                </c:pt>
                <c:pt idx="49" formatCode="0">
                  <c:v>1974</c:v>
                </c:pt>
                <c:pt idx="50" formatCode="0">
                  <c:v>1973</c:v>
                </c:pt>
                <c:pt idx="51" formatCode="0">
                  <c:v>1972</c:v>
                </c:pt>
              </c:numCache>
            </c:numRef>
          </c:cat>
          <c:val>
            <c:numRef>
              <c:f>NFDB_Summary_Stats!$B$6:$B$57</c:f>
              <c:numCache>
                <c:formatCode>#,##0</c:formatCode>
                <c:ptCount val="52"/>
                <c:pt idx="0">
                  <c:v>6843</c:v>
                </c:pt>
                <c:pt idx="1">
                  <c:v>5657</c:v>
                </c:pt>
                <c:pt idx="2">
                  <c:v>6710</c:v>
                </c:pt>
                <c:pt idx="3">
                  <c:v>4014</c:v>
                </c:pt>
                <c:pt idx="4">
                  <c:v>4062</c:v>
                </c:pt>
                <c:pt idx="5">
                  <c:v>7111</c:v>
                </c:pt>
                <c:pt idx="6">
                  <c:v>5654</c:v>
                </c:pt>
                <c:pt idx="7">
                  <c:v>5259</c:v>
                </c:pt>
                <c:pt idx="8">
                  <c:v>7029</c:v>
                </c:pt>
                <c:pt idx="9">
                  <c:v>5016</c:v>
                </c:pt>
                <c:pt idx="10">
                  <c:v>6246</c:v>
                </c:pt>
                <c:pt idx="11">
                  <c:v>7911</c:v>
                </c:pt>
                <c:pt idx="12">
                  <c:v>4675</c:v>
                </c:pt>
                <c:pt idx="13">
                  <c:v>7315</c:v>
                </c:pt>
                <c:pt idx="14">
                  <c:v>7138</c:v>
                </c:pt>
                <c:pt idx="15">
                  <c:v>6235</c:v>
                </c:pt>
                <c:pt idx="16">
                  <c:v>6911</c:v>
                </c:pt>
                <c:pt idx="17">
                  <c:v>9719</c:v>
                </c:pt>
                <c:pt idx="18">
                  <c:v>7442</c:v>
                </c:pt>
                <c:pt idx="19">
                  <c:v>6470</c:v>
                </c:pt>
                <c:pt idx="20">
                  <c:v>8257</c:v>
                </c:pt>
                <c:pt idx="21">
                  <c:v>7849</c:v>
                </c:pt>
                <c:pt idx="22">
                  <c:v>7732</c:v>
                </c:pt>
                <c:pt idx="23">
                  <c:v>5403</c:v>
                </c:pt>
                <c:pt idx="24">
                  <c:v>7598</c:v>
                </c:pt>
                <c:pt idx="25">
                  <c:v>10766</c:v>
                </c:pt>
                <c:pt idx="26">
                  <c:v>6064</c:v>
                </c:pt>
                <c:pt idx="27">
                  <c:v>6406</c:v>
                </c:pt>
                <c:pt idx="28">
                  <c:v>8463</c:v>
                </c:pt>
                <c:pt idx="29">
                  <c:v>9663</c:v>
                </c:pt>
                <c:pt idx="30">
                  <c:v>5949</c:v>
                </c:pt>
                <c:pt idx="31">
                  <c:v>8967</c:v>
                </c:pt>
                <c:pt idx="32">
                  <c:v>10183</c:v>
                </c:pt>
                <c:pt idx="33">
                  <c:v>9974</c:v>
                </c:pt>
                <c:pt idx="34">
                  <c:v>12015</c:v>
                </c:pt>
                <c:pt idx="35">
                  <c:v>10168</c:v>
                </c:pt>
                <c:pt idx="36">
                  <c:v>10465</c:v>
                </c:pt>
                <c:pt idx="37">
                  <c:v>6091</c:v>
                </c:pt>
                <c:pt idx="38">
                  <c:v>7760</c:v>
                </c:pt>
                <c:pt idx="39">
                  <c:v>8484</c:v>
                </c:pt>
                <c:pt idx="40">
                  <c:v>7978</c:v>
                </c:pt>
                <c:pt idx="41">
                  <c:v>7748</c:v>
                </c:pt>
                <c:pt idx="42">
                  <c:v>9242</c:v>
                </c:pt>
                <c:pt idx="43">
                  <c:v>7483</c:v>
                </c:pt>
                <c:pt idx="44">
                  <c:v>8296</c:v>
                </c:pt>
                <c:pt idx="45">
                  <c:v>5778</c:v>
                </c:pt>
                <c:pt idx="46">
                  <c:v>7057</c:v>
                </c:pt>
                <c:pt idx="47">
                  <c:v>8286</c:v>
                </c:pt>
                <c:pt idx="48">
                  <c:v>6339</c:v>
                </c:pt>
                <c:pt idx="49">
                  <c:v>5021</c:v>
                </c:pt>
                <c:pt idx="50">
                  <c:v>5154</c:v>
                </c:pt>
                <c:pt idx="51">
                  <c:v>4875</c:v>
                </c:pt>
              </c:numCache>
            </c:numRef>
          </c:val>
          <c:smooth val="0"/>
          <c:extLst>
            <c:ext xmlns:c16="http://schemas.microsoft.com/office/drawing/2014/chart" uri="{C3380CC4-5D6E-409C-BE32-E72D297353CC}">
              <c16:uniqueId val="{00000003-F75D-4DF3-A437-95599DDF8734}"/>
            </c:ext>
          </c:extLst>
        </c:ser>
        <c:dLbls>
          <c:showLegendKey val="0"/>
          <c:showVal val="0"/>
          <c:showCatName val="0"/>
          <c:showSerName val="0"/>
          <c:showPercent val="0"/>
          <c:showBubbleSize val="0"/>
        </c:dLbls>
        <c:marker val="1"/>
        <c:smooth val="0"/>
        <c:axId val="62575744"/>
        <c:axId val="62573568"/>
      </c:lineChart>
      <c:dateAx>
        <c:axId val="62569472"/>
        <c:scaling>
          <c:orientation val="minMax"/>
        </c:scaling>
        <c:delete val="0"/>
        <c:axPos val="b"/>
        <c:title>
          <c:tx>
            <c:rich>
              <a:bodyPr/>
              <a:lstStyle/>
              <a:p>
                <a:pPr>
                  <a:defRPr sz="1000"/>
                </a:pPr>
                <a:r>
                  <a:rPr lang="en-US" sz="1000" b="1" i="0" u="none" strike="noStrike" kern="1200" baseline="0">
                    <a:solidFill>
                      <a:sysClr val="windowText" lastClr="000000"/>
                    </a:solidFill>
                    <a:effectLst/>
                    <a:latin typeface="Arial" panose="020B0604020202020204" pitchFamily="34" charset="0"/>
                    <a:cs typeface="Arial" panose="020B0604020202020204" pitchFamily="34" charset="0"/>
                  </a:rPr>
                  <a:t>Ann</a:t>
                </a:r>
                <a:r>
                  <a:rPr lang="en-CA" sz="1000" b="1" i="0" u="none" strike="noStrike" kern="1200" baseline="0">
                    <a:solidFill>
                      <a:sysClr val="windowText" lastClr="000000"/>
                    </a:solidFill>
                    <a:effectLst/>
                    <a:latin typeface="Arial" panose="020B0604020202020204" pitchFamily="34" charset="0"/>
                    <a:cs typeface="Arial" panose="020B0604020202020204" pitchFamily="34" charset="0"/>
                  </a:rPr>
                  <a:t>ée</a:t>
                </a:r>
              </a:p>
            </c:rich>
          </c:tx>
          <c:layout>
            <c:manualLayout>
              <c:xMode val="edge"/>
              <c:yMode val="edge"/>
              <c:x val="0.4767544766963302"/>
              <c:y val="0.94926698490174111"/>
            </c:manualLayout>
          </c:layout>
          <c:overlay val="0"/>
        </c:title>
        <c:numFmt formatCode="General" sourceLinked="1"/>
        <c:majorTickMark val="out"/>
        <c:minorTickMark val="none"/>
        <c:tickLblPos val="nextTo"/>
        <c:txPr>
          <a:bodyPr rot="-5400000" vert="horz"/>
          <a:lstStyle/>
          <a:p>
            <a:pPr>
              <a:defRPr/>
            </a:pPr>
            <a:endParaRPr lang="en-US"/>
          </a:p>
        </c:txPr>
        <c:crossAx val="62571648"/>
        <c:crosses val="autoZero"/>
        <c:auto val="0"/>
        <c:lblOffset val="100"/>
        <c:baseTimeUnit val="days"/>
      </c:dateAx>
      <c:valAx>
        <c:axId val="62571648"/>
        <c:scaling>
          <c:orientation val="minMax"/>
        </c:scaling>
        <c:delete val="0"/>
        <c:axPos val="l"/>
        <c:title>
          <c:tx>
            <c:rich>
              <a:bodyPr rot="-5400000" vert="horz"/>
              <a:lstStyle/>
              <a:p>
                <a:pPr>
                  <a:defRPr sz="1000"/>
                </a:pPr>
                <a:r>
                  <a:rPr lang="en-US" sz="1000" b="1" i="0" u="none" strike="noStrike" kern="1200" baseline="0">
                    <a:solidFill>
                      <a:sysClr val="windowText" lastClr="000000"/>
                    </a:solidFill>
                    <a:effectLst/>
                    <a:latin typeface="Arial" panose="020B0604020202020204" pitchFamily="34" charset="0"/>
                    <a:cs typeface="Arial" panose="020B0604020202020204" pitchFamily="34" charset="0"/>
                  </a:rPr>
                  <a:t>Superficie </a:t>
                </a:r>
                <a:r>
                  <a:rPr lang="en-CA" sz="1000" b="1" i="0" u="none" strike="noStrike" kern="1200" baseline="0">
                    <a:solidFill>
                      <a:sysClr val="windowText" lastClr="000000"/>
                    </a:solidFill>
                    <a:effectLst/>
                    <a:latin typeface="Arial" panose="020B0604020202020204" pitchFamily="34" charset="0"/>
                    <a:cs typeface="Arial" panose="020B0604020202020204" pitchFamily="34" charset="0"/>
                  </a:rPr>
                  <a:t>brûlée (</a:t>
                </a:r>
                <a:r>
                  <a:rPr lang="en-US" sz="1000" b="1" i="0" u="none" strike="noStrike" kern="1200" baseline="0">
                    <a:solidFill>
                      <a:sysClr val="windowText" lastClr="000000"/>
                    </a:solidFill>
                    <a:latin typeface="Arial" panose="020B0604020202020204" pitchFamily="34" charset="0"/>
                    <a:cs typeface="Arial" panose="020B0604020202020204" pitchFamily="34" charset="0"/>
                  </a:rPr>
                  <a:t>millions d'hectares</a:t>
                </a:r>
                <a:r>
                  <a:rPr lang="en-US" sz="1000" b="1" i="0" u="none" strike="noStrike" kern="1200" baseline="0">
                    <a:solidFill>
                      <a:sysClr val="windowText" lastClr="000000"/>
                    </a:solidFill>
                    <a:effectLst/>
                    <a:latin typeface="Arial" panose="020B0604020202020204" pitchFamily="34" charset="0"/>
                    <a:cs typeface="Arial" panose="020B0604020202020204" pitchFamily="34" charset="0"/>
                  </a:rPr>
                  <a:t>)</a:t>
                </a:r>
                <a:endParaRPr lang="en-US" sz="1000" b="1" i="0" u="none" strike="noStrike" kern="1200" baseline="0">
                  <a:solidFill>
                    <a:sysClr val="windowText" lastClr="000000"/>
                  </a:solidFill>
                  <a:latin typeface="Arial" panose="020B0604020202020204" pitchFamily="34" charset="0"/>
                  <a:cs typeface="Arial" panose="020B0604020202020204" pitchFamily="34" charset="0"/>
                </a:endParaRPr>
              </a:p>
            </c:rich>
          </c:tx>
          <c:layout>
            <c:manualLayout>
              <c:xMode val="edge"/>
              <c:yMode val="edge"/>
              <c:x val="4.546738641278995E-3"/>
              <c:y val="0.28779147703126595"/>
            </c:manualLayout>
          </c:layout>
          <c:overlay val="0"/>
        </c:title>
        <c:numFmt formatCode="#,," sourceLinked="0"/>
        <c:majorTickMark val="out"/>
        <c:minorTickMark val="none"/>
        <c:tickLblPos val="nextTo"/>
        <c:crossAx val="62569472"/>
        <c:crosses val="autoZero"/>
        <c:crossBetween val="between"/>
        <c:minorUnit val="200000"/>
      </c:valAx>
      <c:valAx>
        <c:axId val="62573568"/>
        <c:scaling>
          <c:orientation val="minMax"/>
        </c:scaling>
        <c:delete val="0"/>
        <c:axPos val="r"/>
        <c:title>
          <c:tx>
            <c:rich>
              <a:bodyPr rot="-5400000" vert="horz"/>
              <a:lstStyle/>
              <a:p>
                <a:pPr>
                  <a:defRPr sz="1000"/>
                </a:pPr>
                <a:r>
                  <a:rPr lang="en-CA" sz="1000" b="1" i="0" u="none" strike="noStrike" kern="1200" baseline="0">
                    <a:solidFill>
                      <a:sysClr val="windowText" lastClr="000000"/>
                    </a:solidFill>
                    <a:effectLst/>
                    <a:latin typeface="Arial" panose="020B0604020202020204" pitchFamily="34" charset="0"/>
                    <a:cs typeface="Arial" panose="020B0604020202020204" pitchFamily="34" charset="0"/>
                  </a:rPr>
                  <a:t>Nombre de feux</a:t>
                </a:r>
              </a:p>
            </c:rich>
          </c:tx>
          <c:overlay val="0"/>
        </c:title>
        <c:numFmt formatCode="#,##0" sourceLinked="1"/>
        <c:majorTickMark val="out"/>
        <c:minorTickMark val="none"/>
        <c:tickLblPos val="nextTo"/>
        <c:crossAx val="62575744"/>
        <c:crosses val="max"/>
        <c:crossBetween val="between"/>
      </c:valAx>
      <c:catAx>
        <c:axId val="62575744"/>
        <c:scaling>
          <c:orientation val="minMax"/>
        </c:scaling>
        <c:delete val="1"/>
        <c:axPos val="b"/>
        <c:numFmt formatCode="General" sourceLinked="1"/>
        <c:majorTickMark val="out"/>
        <c:minorTickMark val="none"/>
        <c:tickLblPos val="nextTo"/>
        <c:crossAx val="62573568"/>
        <c:crosses val="autoZero"/>
        <c:auto val="1"/>
        <c:lblAlgn val="ctr"/>
        <c:lblOffset val="100"/>
        <c:noMultiLvlLbl val="0"/>
      </c:catAx>
    </c:plotArea>
    <c:legend>
      <c:legendPos val="r"/>
      <c:layout>
        <c:manualLayout>
          <c:xMode val="edge"/>
          <c:yMode val="edge"/>
          <c:x val="0.6692865569438804"/>
          <c:y val="0.13073956398725012"/>
          <c:w val="0.23019675769950337"/>
          <c:h val="0.10858973570407941"/>
        </c:manualLayout>
      </c:layout>
      <c:overlay val="0"/>
      <c:spPr>
        <a:solidFill>
          <a:schemeClr val="bg1"/>
        </a:solidFill>
        <a:ln>
          <a:solidFill>
            <a:schemeClr val="accent4">
              <a:shade val="76000"/>
              <a:shade val="95000"/>
              <a:satMod val="105000"/>
            </a:schemeClr>
          </a:solidFill>
        </a:ln>
      </c:spPr>
    </c:legend>
    <c:plotVisOnly val="1"/>
    <c:dispBlanksAs val="gap"/>
    <c:showDLblsOverMax val="0"/>
  </c:chart>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95249</xdr:colOff>
      <xdr:row>34</xdr:row>
      <xdr:rowOff>104775</xdr:rowOff>
    </xdr:from>
    <xdr:to>
      <xdr:col>21</xdr:col>
      <xdr:colOff>314324</xdr:colOff>
      <xdr:row>60</xdr:row>
      <xdr:rowOff>66675</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193675</xdr:colOff>
      <xdr:row>62</xdr:row>
      <xdr:rowOff>129117</xdr:rowOff>
    </xdr:from>
    <xdr:to>
      <xdr:col>21</xdr:col>
      <xdr:colOff>307975</xdr:colOff>
      <xdr:row>85</xdr:row>
      <xdr:rowOff>62442</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95250</xdr:colOff>
      <xdr:row>7</xdr:row>
      <xdr:rowOff>28575</xdr:rowOff>
    </xdr:from>
    <xdr:to>
      <xdr:col>21</xdr:col>
      <xdr:colOff>290272</xdr:colOff>
      <xdr:row>33</xdr:row>
      <xdr:rowOff>148071</xdr:rowOff>
    </xdr:to>
    <xdr:graphicFrame macro="">
      <xdr:nvGraphicFramePr>
        <xdr:cNvPr id="3" name="Chart 2">
          <a:extLst>
            <a:ext uri="{FF2B5EF4-FFF2-40B4-BE49-F238E27FC236}">
              <a16:creationId xmlns:a16="http://schemas.microsoft.com/office/drawing/2014/main" id="{3743DD26-AE53-4A65-A8D3-41967A530C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0.49322</cdr:x>
      <cdr:y>0.75479</cdr:y>
    </cdr:from>
    <cdr:to>
      <cdr:x>0.59333</cdr:x>
      <cdr:y>1</cdr:y>
    </cdr:to>
    <cdr:sp macro="" textlink="">
      <cdr:nvSpPr>
        <cdr:cNvPr id="2" name="TextBox 1"/>
        <cdr:cNvSpPr txBox="1"/>
      </cdr:nvSpPr>
      <cdr:spPr>
        <a:xfrm xmlns:a="http://schemas.openxmlformats.org/drawingml/2006/main">
          <a:off x="4505326" y="3690938"/>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drawings/drawing3.xml><?xml version="1.0" encoding="utf-8"?>
<c:userShapes xmlns:c="http://schemas.openxmlformats.org/drawingml/2006/chart">
  <cdr:relSizeAnchor xmlns:cdr="http://schemas.openxmlformats.org/drawingml/2006/chartDrawing">
    <cdr:from>
      <cdr:x>0.49322</cdr:x>
      <cdr:y>0.75479</cdr:y>
    </cdr:from>
    <cdr:to>
      <cdr:x>0.59333</cdr:x>
      <cdr:y>1</cdr:y>
    </cdr:to>
    <cdr:sp macro="" textlink="">
      <cdr:nvSpPr>
        <cdr:cNvPr id="2" name="TextBox 1"/>
        <cdr:cNvSpPr txBox="1"/>
      </cdr:nvSpPr>
      <cdr:spPr>
        <a:xfrm xmlns:a="http://schemas.openxmlformats.org/drawingml/2006/main">
          <a:off x="4505326" y="3690938"/>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drawings/drawing4.xml><?xml version="1.0" encoding="utf-8"?>
<c:userShapes xmlns:c="http://schemas.openxmlformats.org/drawingml/2006/chart">
  <cdr:relSizeAnchor xmlns:cdr="http://schemas.openxmlformats.org/drawingml/2006/chartDrawing">
    <cdr:from>
      <cdr:x>0.49322</cdr:x>
      <cdr:y>0.75479</cdr:y>
    </cdr:from>
    <cdr:to>
      <cdr:x>0.59333</cdr:x>
      <cdr:y>1</cdr:y>
    </cdr:to>
    <cdr:sp macro="" textlink="">
      <cdr:nvSpPr>
        <cdr:cNvPr id="2" name="TextBox 1"/>
        <cdr:cNvSpPr txBox="1"/>
      </cdr:nvSpPr>
      <cdr:spPr>
        <a:xfrm xmlns:a="http://schemas.openxmlformats.org/drawingml/2006/main">
          <a:off x="4505326" y="3690938"/>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drawings/drawing5.xml><?xml version="1.0" encoding="utf-8"?>
<xdr:wsDr xmlns:xdr="http://schemas.openxmlformats.org/drawingml/2006/spreadsheetDrawing" xmlns:a="http://schemas.openxmlformats.org/drawingml/2006/main">
  <xdr:twoCellAnchor>
    <xdr:from>
      <xdr:col>8</xdr:col>
      <xdr:colOff>22225</xdr:colOff>
      <xdr:row>29</xdr:row>
      <xdr:rowOff>112183</xdr:rowOff>
    </xdr:from>
    <xdr:to>
      <xdr:col>21</xdr:col>
      <xdr:colOff>285750</xdr:colOff>
      <xdr:row>55</xdr:row>
      <xdr:rowOff>45508</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9525</xdr:colOff>
      <xdr:row>55</xdr:row>
      <xdr:rowOff>180975</xdr:rowOff>
    </xdr:from>
    <xdr:to>
      <xdr:col>21</xdr:col>
      <xdr:colOff>304800</xdr:colOff>
      <xdr:row>78</xdr:row>
      <xdr:rowOff>114300</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3</xdr:row>
      <xdr:rowOff>0</xdr:rowOff>
    </xdr:from>
    <xdr:to>
      <xdr:col>21</xdr:col>
      <xdr:colOff>195022</xdr:colOff>
      <xdr:row>28</xdr:row>
      <xdr:rowOff>62346</xdr:rowOff>
    </xdr:to>
    <xdr:graphicFrame macro="">
      <xdr:nvGraphicFramePr>
        <xdr:cNvPr id="5" name="Chart 4">
          <a:extLst>
            <a:ext uri="{FF2B5EF4-FFF2-40B4-BE49-F238E27FC236}">
              <a16:creationId xmlns:a16="http://schemas.microsoft.com/office/drawing/2014/main" id="{601A584A-E20D-485B-9F82-AE2A6BC565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0.49322</cdr:x>
      <cdr:y>0.75479</cdr:y>
    </cdr:from>
    <cdr:to>
      <cdr:x>0.59333</cdr:x>
      <cdr:y>1</cdr:y>
    </cdr:to>
    <cdr:sp macro="" textlink="">
      <cdr:nvSpPr>
        <cdr:cNvPr id="2" name="TextBox 1"/>
        <cdr:cNvSpPr txBox="1"/>
      </cdr:nvSpPr>
      <cdr:spPr>
        <a:xfrm xmlns:a="http://schemas.openxmlformats.org/drawingml/2006/main">
          <a:off x="4505326" y="3690938"/>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drawings/drawing7.xml><?xml version="1.0" encoding="utf-8"?>
<c:userShapes xmlns:c="http://schemas.openxmlformats.org/drawingml/2006/chart">
  <cdr:relSizeAnchor xmlns:cdr="http://schemas.openxmlformats.org/drawingml/2006/chartDrawing">
    <cdr:from>
      <cdr:x>0.49322</cdr:x>
      <cdr:y>0.75479</cdr:y>
    </cdr:from>
    <cdr:to>
      <cdr:x>0.59333</cdr:x>
      <cdr:y>1</cdr:y>
    </cdr:to>
    <cdr:sp macro="" textlink="">
      <cdr:nvSpPr>
        <cdr:cNvPr id="2" name="TextBox 1"/>
        <cdr:cNvSpPr txBox="1"/>
      </cdr:nvSpPr>
      <cdr:spPr>
        <a:xfrm xmlns:a="http://schemas.openxmlformats.org/drawingml/2006/main">
          <a:off x="4505326" y="3690938"/>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drawings/drawing8.xml><?xml version="1.0" encoding="utf-8"?>
<c:userShapes xmlns:c="http://schemas.openxmlformats.org/drawingml/2006/chart">
  <cdr:relSizeAnchor xmlns:cdr="http://schemas.openxmlformats.org/drawingml/2006/chartDrawing">
    <cdr:from>
      <cdr:x>0.49322</cdr:x>
      <cdr:y>0.75479</cdr:y>
    </cdr:from>
    <cdr:to>
      <cdr:x>0.59333</cdr:x>
      <cdr:y>1</cdr:y>
    </cdr:to>
    <cdr:sp macro="" textlink="">
      <cdr:nvSpPr>
        <cdr:cNvPr id="2" name="TextBox 1"/>
        <cdr:cNvSpPr txBox="1"/>
      </cdr:nvSpPr>
      <cdr:spPr>
        <a:xfrm xmlns:a="http://schemas.openxmlformats.org/drawingml/2006/main">
          <a:off x="4505326" y="3690938"/>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73"/>
  <sheetViews>
    <sheetView tabSelected="1" zoomScaleNormal="100" workbookViewId="0">
      <pane ySplit="5" topLeftCell="A6" activePane="bottomLeft" state="frozen"/>
      <selection pane="bottomLeft" sqref="A1:O1"/>
    </sheetView>
  </sheetViews>
  <sheetFormatPr defaultRowHeight="15" x14ac:dyDescent="0.25"/>
  <cols>
    <col min="1" max="1" width="7.7109375" style="10" customWidth="1"/>
    <col min="2" max="2" width="6.7109375" style="6" customWidth="1"/>
    <col min="3" max="3" width="10.7109375" style="6" customWidth="1"/>
    <col min="4" max="4" width="14.85546875" style="6" customWidth="1"/>
    <col min="5" max="5" width="12.28515625" customWidth="1"/>
    <col min="6" max="6" width="18.7109375" style="6" customWidth="1"/>
    <col min="7" max="7" width="26.42578125" customWidth="1"/>
    <col min="8" max="8" width="6.7109375" style="89" customWidth="1"/>
    <col min="9" max="22" width="9.140625" style="89"/>
  </cols>
  <sheetData>
    <row r="1" spans="1:22" ht="21" x14ac:dyDescent="0.35">
      <c r="A1" s="161" t="s">
        <v>124</v>
      </c>
      <c r="B1" s="162"/>
      <c r="C1" s="162"/>
      <c r="D1" s="162"/>
      <c r="E1" s="162"/>
      <c r="F1" s="162"/>
      <c r="G1" s="162"/>
      <c r="H1" s="163"/>
      <c r="I1" s="163"/>
      <c r="J1" s="163"/>
      <c r="K1" s="163"/>
      <c r="L1" s="163"/>
      <c r="M1" s="163"/>
      <c r="N1" s="163"/>
      <c r="O1" s="163"/>
    </row>
    <row r="2" spans="1:22" ht="69" customHeight="1" x14ac:dyDescent="0.25">
      <c r="A2" s="168" t="s">
        <v>125</v>
      </c>
      <c r="B2" s="168"/>
      <c r="C2" s="168"/>
      <c r="D2" s="168"/>
      <c r="E2" s="168"/>
      <c r="F2" s="168"/>
      <c r="G2" s="168"/>
      <c r="H2" s="168"/>
      <c r="I2" s="168"/>
      <c r="J2" s="168"/>
      <c r="K2" s="168"/>
      <c r="L2" s="168"/>
      <c r="M2" s="168"/>
      <c r="N2" s="168"/>
      <c r="O2" s="168"/>
      <c r="P2" s="168"/>
      <c r="Q2" s="168"/>
      <c r="R2" s="168"/>
      <c r="S2" s="168"/>
      <c r="T2" s="168"/>
    </row>
    <row r="3" spans="1:22" ht="23.25" x14ac:dyDescent="0.35">
      <c r="A3" s="164" t="s">
        <v>17</v>
      </c>
      <c r="B3" s="165"/>
      <c r="C3" s="165"/>
      <c r="D3" s="165"/>
      <c r="E3" s="165"/>
      <c r="F3" s="165"/>
      <c r="G3" s="165"/>
    </row>
    <row r="4" spans="1:22" s="17" customFormat="1" x14ac:dyDescent="0.25">
      <c r="A4" s="25"/>
      <c r="B4" s="166" t="s">
        <v>111</v>
      </c>
      <c r="C4" s="167"/>
      <c r="D4" s="167"/>
      <c r="E4" s="159" t="s">
        <v>110</v>
      </c>
      <c r="F4" s="160"/>
      <c r="G4" s="119" t="s">
        <v>94</v>
      </c>
      <c r="H4" s="90"/>
      <c r="I4" s="90"/>
      <c r="J4" s="90"/>
      <c r="K4" s="90"/>
      <c r="L4" s="90"/>
      <c r="M4" s="90"/>
      <c r="N4" s="90"/>
      <c r="O4" s="90"/>
      <c r="P4" s="90"/>
      <c r="Q4" s="90"/>
      <c r="R4" s="90"/>
      <c r="S4" s="90"/>
      <c r="T4" s="90"/>
      <c r="U4" s="90"/>
      <c r="V4" s="90"/>
    </row>
    <row r="5" spans="1:22" s="11" customFormat="1" x14ac:dyDescent="0.25">
      <c r="A5" s="20" t="s">
        <v>0</v>
      </c>
      <c r="B5" s="15" t="s">
        <v>11</v>
      </c>
      <c r="C5" s="12" t="s">
        <v>15</v>
      </c>
      <c r="D5" s="12" t="s">
        <v>13</v>
      </c>
      <c r="E5" s="55" t="s">
        <v>14</v>
      </c>
      <c r="F5" s="64" t="s">
        <v>16</v>
      </c>
      <c r="G5" s="120" t="s">
        <v>116</v>
      </c>
      <c r="H5" s="91"/>
      <c r="I5" s="91"/>
      <c r="J5" s="91"/>
      <c r="K5" s="91"/>
      <c r="L5" s="91"/>
      <c r="M5" s="91"/>
      <c r="N5" s="91"/>
      <c r="O5" s="91"/>
      <c r="P5" s="91"/>
      <c r="Q5" s="91"/>
      <c r="R5" s="91"/>
      <c r="S5" s="91"/>
      <c r="T5" s="91"/>
      <c r="U5" s="91"/>
      <c r="V5" s="91"/>
    </row>
    <row r="6" spans="1:22" s="11" customFormat="1" x14ac:dyDescent="0.25">
      <c r="A6" s="54">
        <v>2023</v>
      </c>
      <c r="B6" s="65">
        <v>6843</v>
      </c>
      <c r="C6" s="6">
        <v>17612059.027789999</v>
      </c>
      <c r="D6" s="6">
        <v>885388.21420000005</v>
      </c>
      <c r="E6" s="57">
        <v>965</v>
      </c>
      <c r="F6" s="59">
        <v>17574975.320172001</v>
      </c>
      <c r="G6" s="59">
        <v>14600643.188503016</v>
      </c>
      <c r="H6" s="91"/>
      <c r="I6" s="91"/>
      <c r="J6" s="91"/>
      <c r="K6" s="91"/>
      <c r="L6" s="91"/>
      <c r="M6" s="91"/>
      <c r="N6" s="91"/>
      <c r="O6" s="91"/>
      <c r="P6" s="91"/>
      <c r="Q6" s="91"/>
      <c r="R6" s="91"/>
      <c r="S6" s="91"/>
      <c r="T6" s="91"/>
      <c r="U6" s="91"/>
      <c r="V6" s="91"/>
    </row>
    <row r="7" spans="1:22" s="11" customFormat="1" x14ac:dyDescent="0.25">
      <c r="A7" s="54">
        <v>2022</v>
      </c>
      <c r="B7" s="65">
        <v>5657</v>
      </c>
      <c r="C7" s="6">
        <v>1585082.4110610005</v>
      </c>
      <c r="D7" s="6">
        <v>64312.1</v>
      </c>
      <c r="E7" s="57">
        <v>425</v>
      </c>
      <c r="F7" s="59">
        <v>1559165.10995</v>
      </c>
      <c r="G7" s="59">
        <v>1458275.4191143024</v>
      </c>
      <c r="H7" s="91"/>
      <c r="I7" s="91"/>
      <c r="J7" s="91"/>
      <c r="K7" s="91"/>
      <c r="L7" s="91"/>
      <c r="M7" s="91"/>
      <c r="N7" s="91"/>
      <c r="O7" s="91"/>
      <c r="P7" s="91"/>
      <c r="Q7" s="91"/>
      <c r="R7" s="91"/>
      <c r="S7" s="91"/>
      <c r="T7" s="91"/>
      <c r="U7" s="91"/>
      <c r="V7" s="91"/>
    </row>
    <row r="8" spans="1:22" s="11" customFormat="1" x14ac:dyDescent="0.25">
      <c r="A8" s="37">
        <v>2021</v>
      </c>
      <c r="B8" s="65">
        <v>6710</v>
      </c>
      <c r="C8" s="6">
        <v>4078894.9055249994</v>
      </c>
      <c r="D8" s="6">
        <v>271700.51995300001</v>
      </c>
      <c r="E8" s="57">
        <v>596</v>
      </c>
      <c r="F8" s="59">
        <v>4038706.9471399998</v>
      </c>
      <c r="G8" s="59">
        <v>3918425.6593405935</v>
      </c>
      <c r="H8" s="91"/>
      <c r="I8" s="91"/>
      <c r="J8" s="91"/>
      <c r="K8" s="91"/>
      <c r="L8" s="91"/>
      <c r="M8" s="91"/>
      <c r="N8" s="91"/>
      <c r="O8" s="91"/>
      <c r="P8" s="91"/>
      <c r="Q8" s="91"/>
      <c r="R8" s="91"/>
      <c r="S8" s="91"/>
      <c r="T8" s="91"/>
      <c r="U8" s="91"/>
      <c r="V8" s="91"/>
    </row>
    <row r="9" spans="1:22" s="11" customFormat="1" x14ac:dyDescent="0.25">
      <c r="A9" s="54">
        <v>2020</v>
      </c>
      <c r="B9" s="65">
        <v>4014</v>
      </c>
      <c r="C9" s="6">
        <v>218261.659403</v>
      </c>
      <c r="D9" s="6">
        <v>50891.5</v>
      </c>
      <c r="E9" s="57">
        <v>80</v>
      </c>
      <c r="F9" s="59">
        <v>206153.91007300001</v>
      </c>
      <c r="G9" s="59">
        <v>215820.8949117155</v>
      </c>
      <c r="H9" s="91"/>
      <c r="I9" s="91"/>
      <c r="J9" s="91"/>
      <c r="K9" s="91"/>
      <c r="L9" s="91"/>
      <c r="M9" s="91"/>
      <c r="N9" s="91"/>
      <c r="O9" s="91"/>
      <c r="P9" s="91"/>
      <c r="Q9" s="91"/>
      <c r="R9" s="91"/>
      <c r="S9" s="91"/>
      <c r="T9" s="91"/>
      <c r="U9" s="91"/>
      <c r="V9" s="91"/>
    </row>
    <row r="10" spans="1:22" s="1" customFormat="1" x14ac:dyDescent="0.25">
      <c r="A10" s="37">
        <v>2019</v>
      </c>
      <c r="B10" s="65">
        <v>4062</v>
      </c>
      <c r="C10" s="6">
        <v>1786215.0278979996</v>
      </c>
      <c r="D10" s="6">
        <v>350134.89</v>
      </c>
      <c r="E10" s="57">
        <v>192</v>
      </c>
      <c r="F10" s="59">
        <v>1765434.6195400001</v>
      </c>
      <c r="G10" s="59">
        <v>1604243.5037957965</v>
      </c>
      <c r="H10" s="92"/>
      <c r="I10" s="92"/>
      <c r="J10" s="92"/>
      <c r="K10" s="92"/>
      <c r="L10" s="92"/>
      <c r="M10" s="92"/>
      <c r="N10" s="92"/>
      <c r="O10" s="92"/>
      <c r="P10" s="92"/>
      <c r="Q10" s="92"/>
      <c r="R10" s="92"/>
      <c r="S10" s="92"/>
      <c r="T10" s="92"/>
      <c r="U10" s="92"/>
      <c r="V10" s="92"/>
    </row>
    <row r="11" spans="1:22" s="1" customFormat="1" x14ac:dyDescent="0.25">
      <c r="A11" s="37">
        <v>2018</v>
      </c>
      <c r="B11" s="65">
        <v>7111</v>
      </c>
      <c r="C11" s="6">
        <v>2328851.351154001</v>
      </c>
      <c r="D11" s="6">
        <v>156775</v>
      </c>
      <c r="E11" s="57">
        <v>428</v>
      </c>
      <c r="F11" s="59">
        <v>2290129.7668099999</v>
      </c>
      <c r="G11" s="59">
        <v>1863380.4401286107</v>
      </c>
      <c r="H11" s="92"/>
      <c r="I11" s="92"/>
      <c r="J11" s="92"/>
      <c r="K11" s="92"/>
      <c r="L11" s="92"/>
      <c r="M11" s="92"/>
      <c r="N11" s="92"/>
      <c r="O11" s="92"/>
      <c r="P11" s="92"/>
      <c r="Q11" s="92"/>
      <c r="R11" s="92"/>
      <c r="S11" s="92"/>
      <c r="T11" s="92"/>
      <c r="U11" s="92"/>
      <c r="V11" s="92"/>
    </row>
    <row r="12" spans="1:22" s="1" customFormat="1" x14ac:dyDescent="0.25">
      <c r="A12" s="37">
        <v>2017</v>
      </c>
      <c r="B12" s="65">
        <v>5654</v>
      </c>
      <c r="C12" s="6">
        <v>3589424.061009001</v>
      </c>
      <c r="D12" s="6">
        <v>521012</v>
      </c>
      <c r="E12" s="57">
        <v>468</v>
      </c>
      <c r="F12" s="59">
        <v>3557144.8898999998</v>
      </c>
      <c r="G12" s="59">
        <v>3048196.6095059826</v>
      </c>
      <c r="H12" s="92"/>
      <c r="I12" s="92"/>
      <c r="J12" s="92"/>
      <c r="K12" s="92"/>
      <c r="L12" s="92"/>
      <c r="M12" s="92"/>
      <c r="N12" s="92"/>
      <c r="O12" s="92"/>
      <c r="P12" s="92"/>
      <c r="Q12" s="92"/>
      <c r="R12" s="92"/>
      <c r="S12" s="92"/>
      <c r="T12" s="92"/>
      <c r="U12" s="92"/>
      <c r="V12" s="92"/>
    </row>
    <row r="13" spans="1:22" s="1" customFormat="1" x14ac:dyDescent="0.25">
      <c r="A13" s="37">
        <v>2016</v>
      </c>
      <c r="B13" s="65">
        <v>5259</v>
      </c>
      <c r="C13" s="6">
        <v>1319573.1554099999</v>
      </c>
      <c r="D13" s="6">
        <v>485123.6</v>
      </c>
      <c r="E13" s="57">
        <v>204</v>
      </c>
      <c r="F13" s="59">
        <v>1296927.6041000001</v>
      </c>
      <c r="G13" s="59">
        <v>1213682.5240264747</v>
      </c>
      <c r="H13" s="92"/>
      <c r="I13" s="92"/>
      <c r="J13" s="92"/>
      <c r="K13" s="92"/>
      <c r="L13" s="92"/>
      <c r="M13" s="92"/>
      <c r="N13" s="92"/>
      <c r="O13" s="92"/>
      <c r="P13" s="92"/>
      <c r="Q13" s="92"/>
      <c r="R13" s="92"/>
      <c r="S13" s="92"/>
      <c r="T13" s="92"/>
      <c r="U13" s="92"/>
      <c r="V13" s="92"/>
    </row>
    <row r="14" spans="1:22" s="1" customFormat="1" x14ac:dyDescent="0.25">
      <c r="A14" s="37">
        <v>2015</v>
      </c>
      <c r="B14" s="65">
        <v>7029</v>
      </c>
      <c r="C14" s="6">
        <v>3908375.1306130001</v>
      </c>
      <c r="D14" s="6">
        <v>245236.618216</v>
      </c>
      <c r="E14" s="57">
        <v>546</v>
      </c>
      <c r="F14" s="59">
        <v>3873577.5105599998</v>
      </c>
      <c r="G14" s="59">
        <v>3351101.9721100386</v>
      </c>
      <c r="H14" s="92"/>
      <c r="I14" s="92"/>
      <c r="J14" s="92"/>
      <c r="K14" s="92"/>
      <c r="L14" s="92"/>
      <c r="M14" s="92"/>
      <c r="N14" s="92"/>
      <c r="O14" s="92"/>
      <c r="P14" s="92"/>
      <c r="Q14" s="92"/>
      <c r="R14" s="92"/>
      <c r="S14" s="92"/>
      <c r="T14" s="92"/>
      <c r="U14" s="92"/>
      <c r="V14" s="92"/>
    </row>
    <row r="15" spans="1:22" s="1" customFormat="1" x14ac:dyDescent="0.25">
      <c r="A15" s="37">
        <v>2014</v>
      </c>
      <c r="B15" s="65">
        <v>5016</v>
      </c>
      <c r="C15" s="6">
        <v>4545654.8538010009</v>
      </c>
      <c r="D15" s="6">
        <v>632984.1</v>
      </c>
      <c r="E15" s="57">
        <v>341</v>
      </c>
      <c r="F15" s="59">
        <v>4521266.08</v>
      </c>
      <c r="G15" s="59">
        <v>3855121.3912533913</v>
      </c>
      <c r="H15" s="92"/>
      <c r="I15" s="92"/>
      <c r="J15" s="92"/>
      <c r="K15" s="92"/>
      <c r="L15" s="92"/>
      <c r="M15" s="92"/>
      <c r="N15" s="92"/>
      <c r="O15" s="92"/>
      <c r="P15" s="92"/>
      <c r="Q15" s="92"/>
      <c r="R15" s="92"/>
      <c r="S15" s="92"/>
      <c r="T15" s="92"/>
      <c r="U15" s="92"/>
      <c r="V15" s="92"/>
    </row>
    <row r="16" spans="1:22" s="1" customFormat="1" x14ac:dyDescent="0.25">
      <c r="A16" s="37">
        <v>2013</v>
      </c>
      <c r="B16" s="65">
        <v>6246</v>
      </c>
      <c r="C16" s="6">
        <v>4268419.8630539998</v>
      </c>
      <c r="D16" s="6">
        <v>501689.1</v>
      </c>
      <c r="E16" s="57">
        <v>374</v>
      </c>
      <c r="F16" s="59">
        <v>4242470.8258600002</v>
      </c>
      <c r="G16" s="59">
        <v>4143415.6536607044</v>
      </c>
      <c r="H16" s="92"/>
      <c r="I16" s="92"/>
      <c r="J16" s="92"/>
      <c r="K16" s="92"/>
      <c r="L16" s="92"/>
      <c r="M16" s="92"/>
      <c r="N16" s="92"/>
      <c r="O16" s="92"/>
      <c r="P16" s="92"/>
      <c r="Q16" s="92"/>
      <c r="R16" s="92"/>
      <c r="S16" s="92"/>
      <c r="T16" s="92"/>
      <c r="U16" s="92"/>
      <c r="V16" s="92"/>
    </row>
    <row r="17" spans="1:22" s="1" customFormat="1" x14ac:dyDescent="0.25">
      <c r="A17" s="37">
        <v>2012</v>
      </c>
      <c r="B17" s="65">
        <v>7911</v>
      </c>
      <c r="C17" s="6">
        <v>1811734.0501860001</v>
      </c>
      <c r="D17" s="6">
        <v>134603</v>
      </c>
      <c r="E17" s="57">
        <v>420</v>
      </c>
      <c r="F17" s="59">
        <v>1781048.4685</v>
      </c>
      <c r="G17" s="59">
        <v>1638446.7928192748</v>
      </c>
      <c r="H17" s="92"/>
      <c r="I17" s="92"/>
      <c r="J17" s="92"/>
      <c r="K17" s="92"/>
      <c r="L17" s="92"/>
      <c r="M17" s="92"/>
      <c r="N17" s="92"/>
      <c r="O17" s="92"/>
      <c r="P17" s="92"/>
      <c r="Q17" s="92"/>
      <c r="R17" s="92"/>
      <c r="S17" s="92"/>
      <c r="T17" s="92"/>
      <c r="U17" s="92"/>
      <c r="V17" s="92"/>
    </row>
    <row r="18" spans="1:22" s="1" customFormat="1" x14ac:dyDescent="0.25">
      <c r="A18" s="37">
        <v>2011</v>
      </c>
      <c r="B18" s="65">
        <v>4675</v>
      </c>
      <c r="C18" s="6">
        <v>2397841.8870700002</v>
      </c>
      <c r="D18" s="6">
        <v>577646.80000000005</v>
      </c>
      <c r="E18" s="57">
        <v>233</v>
      </c>
      <c r="F18" s="59">
        <v>2382280.9391000001</v>
      </c>
      <c r="G18" s="59">
        <v>1930700.4252017485</v>
      </c>
      <c r="H18" s="92"/>
      <c r="I18" s="92"/>
      <c r="J18" s="92"/>
      <c r="K18" s="92"/>
      <c r="L18" s="92"/>
      <c r="M18" s="92"/>
      <c r="N18" s="92"/>
      <c r="O18" s="92"/>
      <c r="P18" s="92"/>
      <c r="Q18" s="92"/>
      <c r="R18" s="92"/>
      <c r="S18" s="92"/>
      <c r="T18" s="92"/>
      <c r="U18" s="92"/>
      <c r="V18" s="92"/>
    </row>
    <row r="19" spans="1:22" s="1" customFormat="1" x14ac:dyDescent="0.25">
      <c r="A19" s="37">
        <v>2010</v>
      </c>
      <c r="B19" s="65">
        <v>7315</v>
      </c>
      <c r="C19" s="6">
        <v>3179203.3083540006</v>
      </c>
      <c r="D19" s="6">
        <v>453144</v>
      </c>
      <c r="E19" s="57">
        <v>386</v>
      </c>
      <c r="F19" s="59">
        <v>3149098.5729499999</v>
      </c>
      <c r="G19" s="59">
        <v>2872096.0135856057</v>
      </c>
      <c r="H19" s="92"/>
      <c r="I19" s="92"/>
      <c r="J19" s="92"/>
      <c r="K19" s="92"/>
      <c r="L19" s="92"/>
      <c r="M19" s="92"/>
      <c r="N19" s="92"/>
      <c r="O19" s="92"/>
      <c r="P19" s="92"/>
      <c r="Q19" s="92"/>
      <c r="R19" s="92"/>
      <c r="S19" s="92"/>
      <c r="T19" s="92"/>
      <c r="U19" s="92"/>
      <c r="V19" s="92"/>
    </row>
    <row r="20" spans="1:22" s="1" customFormat="1" x14ac:dyDescent="0.25">
      <c r="A20" s="37">
        <v>2009</v>
      </c>
      <c r="B20" s="65">
        <v>7138</v>
      </c>
      <c r="C20" s="6">
        <v>762733.84899999993</v>
      </c>
      <c r="D20" s="6">
        <v>66571</v>
      </c>
      <c r="E20" s="57">
        <v>233</v>
      </c>
      <c r="F20" s="59">
        <v>735515.61899999995</v>
      </c>
      <c r="G20" s="59">
        <v>770935.68993208429</v>
      </c>
      <c r="H20" s="92"/>
      <c r="I20" s="92"/>
      <c r="J20" s="92"/>
      <c r="K20" s="92"/>
      <c r="L20" s="92"/>
      <c r="M20" s="92"/>
      <c r="N20" s="92"/>
      <c r="O20" s="92"/>
      <c r="P20" s="92"/>
      <c r="Q20" s="92"/>
      <c r="R20" s="92"/>
      <c r="S20" s="92"/>
      <c r="T20" s="92"/>
      <c r="U20" s="92"/>
      <c r="V20" s="92"/>
    </row>
    <row r="21" spans="1:22" s="1" customFormat="1" x14ac:dyDescent="0.25">
      <c r="A21" s="37">
        <v>2008</v>
      </c>
      <c r="B21" s="65">
        <v>6235</v>
      </c>
      <c r="C21" s="6">
        <v>1664921.8010020002</v>
      </c>
      <c r="D21" s="6">
        <v>137175</v>
      </c>
      <c r="E21" s="57">
        <v>203</v>
      </c>
      <c r="F21" s="59">
        <v>1644188.75</v>
      </c>
      <c r="G21" s="59">
        <v>1395679.6686874456</v>
      </c>
      <c r="H21" s="92"/>
      <c r="I21" s="92"/>
      <c r="J21" s="92"/>
      <c r="K21" s="92"/>
      <c r="L21" s="92"/>
      <c r="M21" s="92"/>
      <c r="N21" s="92"/>
      <c r="O21" s="92"/>
      <c r="P21" s="92"/>
      <c r="Q21" s="92"/>
      <c r="R21" s="92"/>
      <c r="S21" s="92"/>
      <c r="T21" s="92"/>
      <c r="U21" s="92"/>
      <c r="V21" s="92"/>
    </row>
    <row r="22" spans="1:22" s="1" customFormat="1" x14ac:dyDescent="0.25">
      <c r="A22" s="37">
        <v>2007</v>
      </c>
      <c r="B22" s="65">
        <v>6911</v>
      </c>
      <c r="C22" s="6">
        <v>1785449.6671990003</v>
      </c>
      <c r="D22" s="6">
        <v>125208</v>
      </c>
      <c r="E22" s="57">
        <v>256</v>
      </c>
      <c r="F22" s="59">
        <v>1763600.0862</v>
      </c>
      <c r="G22" s="59">
        <v>1549713.9326471486</v>
      </c>
      <c r="H22" s="92"/>
      <c r="I22" s="92"/>
      <c r="J22" s="92"/>
      <c r="K22" s="92"/>
      <c r="L22" s="92"/>
      <c r="M22" s="92"/>
      <c r="N22" s="92"/>
      <c r="O22" s="92"/>
      <c r="P22" s="92"/>
      <c r="Q22" s="92"/>
      <c r="R22" s="92"/>
      <c r="S22" s="92"/>
      <c r="T22" s="92"/>
      <c r="U22" s="92"/>
      <c r="V22" s="92"/>
    </row>
    <row r="23" spans="1:22" s="1" customFormat="1" x14ac:dyDescent="0.25">
      <c r="A23" s="37">
        <v>2006</v>
      </c>
      <c r="B23" s="65">
        <v>9719</v>
      </c>
      <c r="C23" s="6">
        <v>2100682.6908069998</v>
      </c>
      <c r="D23" s="6">
        <v>208540</v>
      </c>
      <c r="E23" s="57">
        <v>416</v>
      </c>
      <c r="F23" s="59">
        <v>2065064.08779</v>
      </c>
      <c r="G23" s="59">
        <v>1880027.1562635354</v>
      </c>
      <c r="H23" s="92"/>
      <c r="I23" s="92"/>
      <c r="J23" s="92"/>
      <c r="K23" s="92"/>
      <c r="L23" s="92"/>
      <c r="M23" s="92"/>
      <c r="N23" s="92"/>
      <c r="O23" s="92"/>
      <c r="P23" s="92"/>
      <c r="Q23" s="92"/>
      <c r="R23" s="92"/>
      <c r="S23" s="92"/>
      <c r="T23" s="92"/>
      <c r="U23" s="92"/>
      <c r="V23" s="92"/>
    </row>
    <row r="24" spans="1:22" s="1" customFormat="1" x14ac:dyDescent="0.25">
      <c r="A24" s="37">
        <v>2005</v>
      </c>
      <c r="B24" s="65">
        <v>7442</v>
      </c>
      <c r="C24" s="6">
        <v>1686893.7660109999</v>
      </c>
      <c r="D24" s="6">
        <v>77698</v>
      </c>
      <c r="E24" s="57">
        <v>303</v>
      </c>
      <c r="F24" s="59">
        <v>1664208.4269999999</v>
      </c>
      <c r="G24" s="59">
        <v>1627060.7913953061</v>
      </c>
      <c r="H24" s="92"/>
      <c r="I24" s="92"/>
      <c r="J24" s="92"/>
      <c r="K24" s="92"/>
      <c r="L24" s="92"/>
      <c r="M24" s="92"/>
      <c r="N24" s="92"/>
      <c r="O24" s="92"/>
      <c r="P24" s="92"/>
      <c r="Q24" s="92"/>
      <c r="R24" s="92"/>
      <c r="S24" s="92"/>
      <c r="T24" s="92"/>
      <c r="U24" s="92"/>
      <c r="V24" s="92"/>
    </row>
    <row r="25" spans="1:22" s="1" customFormat="1" x14ac:dyDescent="0.25">
      <c r="A25" s="37">
        <v>2004</v>
      </c>
      <c r="B25" s="65">
        <v>6470</v>
      </c>
      <c r="C25" s="6">
        <v>3183184.2455990002</v>
      </c>
      <c r="D25" s="6">
        <v>175969</v>
      </c>
      <c r="E25" s="57">
        <v>432</v>
      </c>
      <c r="F25" s="59">
        <v>3160833.8560000001</v>
      </c>
      <c r="G25" s="59">
        <v>2847796.8920799321</v>
      </c>
      <c r="H25" s="92"/>
      <c r="I25" s="92"/>
      <c r="J25" s="92"/>
      <c r="K25" s="92"/>
      <c r="L25" s="92"/>
      <c r="M25" s="92"/>
      <c r="N25" s="92"/>
      <c r="O25" s="92"/>
      <c r="P25" s="92"/>
      <c r="Q25" s="92"/>
      <c r="R25" s="92"/>
      <c r="S25" s="92"/>
      <c r="T25" s="92"/>
      <c r="U25" s="92"/>
      <c r="V25" s="92"/>
    </row>
    <row r="26" spans="1:22" s="1" customFormat="1" x14ac:dyDescent="0.25">
      <c r="A26" s="37">
        <v>2003</v>
      </c>
      <c r="B26" s="65">
        <v>8257</v>
      </c>
      <c r="C26" s="6">
        <v>2168494.2300129998</v>
      </c>
      <c r="D26" s="6">
        <v>84790</v>
      </c>
      <c r="E26" s="57">
        <v>414</v>
      </c>
      <c r="F26" s="59">
        <v>2135956.6050100001</v>
      </c>
      <c r="G26" s="59">
        <v>1794352.557342994</v>
      </c>
      <c r="H26" s="92"/>
      <c r="I26" s="92"/>
      <c r="J26" s="92"/>
      <c r="K26" s="92"/>
      <c r="L26" s="92"/>
      <c r="M26" s="92"/>
      <c r="N26" s="92"/>
      <c r="O26" s="92"/>
      <c r="P26" s="92"/>
      <c r="Q26" s="92"/>
      <c r="R26" s="92"/>
      <c r="S26" s="92"/>
      <c r="T26" s="92"/>
      <c r="U26" s="92"/>
      <c r="V26" s="92"/>
    </row>
    <row r="27" spans="1:22" s="1" customFormat="1" x14ac:dyDescent="0.25">
      <c r="A27" s="37">
        <v>2002</v>
      </c>
      <c r="B27" s="65">
        <v>7849</v>
      </c>
      <c r="C27" s="6">
        <v>2763472.7961510005</v>
      </c>
      <c r="D27" s="6">
        <v>238866.8</v>
      </c>
      <c r="E27" s="57">
        <v>322</v>
      </c>
      <c r="F27" s="59">
        <v>2732860.12415</v>
      </c>
      <c r="G27" s="59">
        <v>2694747.0060032392</v>
      </c>
      <c r="H27" s="92"/>
      <c r="I27" s="92"/>
      <c r="J27" s="92"/>
      <c r="K27" s="92"/>
      <c r="L27" s="92"/>
      <c r="M27" s="92"/>
      <c r="N27" s="92"/>
      <c r="O27" s="92"/>
      <c r="P27" s="92"/>
      <c r="Q27" s="92"/>
      <c r="R27" s="92"/>
      <c r="S27" s="92"/>
      <c r="T27" s="92"/>
      <c r="U27" s="92"/>
      <c r="V27" s="92"/>
    </row>
    <row r="28" spans="1:22" s="1" customFormat="1" x14ac:dyDescent="0.25">
      <c r="A28" s="37">
        <v>2001</v>
      </c>
      <c r="B28" s="65">
        <v>7732</v>
      </c>
      <c r="C28" s="6">
        <v>653496.17102999997</v>
      </c>
      <c r="D28" s="6">
        <v>104534.3</v>
      </c>
      <c r="E28" s="57">
        <v>175</v>
      </c>
      <c r="F28" s="59">
        <v>628084.93702399998</v>
      </c>
      <c r="G28" s="59">
        <v>561834.73978032067</v>
      </c>
      <c r="H28" s="92"/>
      <c r="I28" s="92"/>
      <c r="J28" s="92"/>
      <c r="K28" s="92"/>
      <c r="L28" s="92"/>
      <c r="M28" s="92"/>
      <c r="N28" s="92"/>
      <c r="O28" s="92"/>
      <c r="P28" s="92"/>
      <c r="Q28" s="92"/>
      <c r="R28" s="92"/>
      <c r="S28" s="92"/>
      <c r="T28" s="92"/>
      <c r="U28" s="92"/>
      <c r="V28" s="92"/>
    </row>
    <row r="29" spans="1:22" s="1" customFormat="1" x14ac:dyDescent="0.25">
      <c r="A29" s="37">
        <v>2000</v>
      </c>
      <c r="B29" s="65">
        <v>5403</v>
      </c>
      <c r="C29" s="6">
        <v>636645.06100400013</v>
      </c>
      <c r="D29" s="6">
        <v>47812.949000000001</v>
      </c>
      <c r="E29" s="57">
        <v>182</v>
      </c>
      <c r="F29" s="59">
        <v>615393.17700000003</v>
      </c>
      <c r="G29" s="59">
        <v>617689.19098016166</v>
      </c>
      <c r="H29" s="92"/>
      <c r="I29" s="92"/>
      <c r="J29" s="92"/>
      <c r="K29" s="92"/>
      <c r="L29" s="92"/>
      <c r="M29" s="92"/>
      <c r="N29" s="92"/>
      <c r="O29" s="92"/>
      <c r="P29" s="92"/>
      <c r="Q29" s="92"/>
      <c r="R29" s="92"/>
      <c r="S29" s="92"/>
      <c r="T29" s="92"/>
      <c r="U29" s="92"/>
      <c r="V29" s="92"/>
    </row>
    <row r="30" spans="1:22" s="1" customFormat="1" x14ac:dyDescent="0.25">
      <c r="A30" s="37">
        <v>1999</v>
      </c>
      <c r="B30" s="65">
        <v>7598</v>
      </c>
      <c r="C30" s="6">
        <v>1777307.980002</v>
      </c>
      <c r="D30" s="6">
        <v>199064</v>
      </c>
      <c r="E30" s="57">
        <v>303</v>
      </c>
      <c r="F30" s="59">
        <v>1744929.6</v>
      </c>
      <c r="G30" s="59">
        <v>1640200.0200861651</v>
      </c>
      <c r="H30" s="92"/>
      <c r="I30" s="92"/>
      <c r="J30" s="92"/>
      <c r="K30" s="92"/>
      <c r="L30" s="92"/>
      <c r="M30" s="92"/>
      <c r="N30" s="92"/>
      <c r="O30" s="92"/>
      <c r="P30" s="92"/>
      <c r="Q30" s="92"/>
      <c r="R30" s="92"/>
      <c r="S30" s="92"/>
      <c r="T30" s="92"/>
      <c r="U30" s="92"/>
      <c r="V30" s="92"/>
    </row>
    <row r="31" spans="1:22" s="1" customFormat="1" x14ac:dyDescent="0.25">
      <c r="A31" s="37">
        <v>1998</v>
      </c>
      <c r="B31" s="65">
        <v>10766</v>
      </c>
      <c r="C31" s="6">
        <v>4823328.0240179999</v>
      </c>
      <c r="D31" s="6">
        <v>163138.1</v>
      </c>
      <c r="E31" s="57">
        <v>530</v>
      </c>
      <c r="F31" s="59">
        <v>4781853.5400099996</v>
      </c>
      <c r="G31" s="59">
        <v>4159032.3596063643</v>
      </c>
      <c r="H31" s="92"/>
      <c r="I31" s="92"/>
      <c r="J31" s="92"/>
      <c r="K31" s="92"/>
      <c r="L31" s="92"/>
      <c r="M31" s="92"/>
      <c r="N31" s="92"/>
      <c r="O31" s="92"/>
      <c r="P31" s="92"/>
      <c r="Q31" s="92"/>
      <c r="R31" s="92"/>
      <c r="S31" s="92"/>
      <c r="T31" s="92"/>
      <c r="U31" s="92"/>
      <c r="V31" s="92"/>
    </row>
    <row r="32" spans="1:22" s="1" customFormat="1" x14ac:dyDescent="0.25">
      <c r="A32" s="37">
        <v>1997</v>
      </c>
      <c r="B32" s="65">
        <v>6064</v>
      </c>
      <c r="C32" s="6">
        <v>634632.63994299993</v>
      </c>
      <c r="D32" s="6">
        <v>98825</v>
      </c>
      <c r="E32" s="57">
        <v>131</v>
      </c>
      <c r="F32" s="59">
        <v>617453.27993900003</v>
      </c>
      <c r="G32" s="59">
        <v>734956.25675608811</v>
      </c>
      <c r="H32" s="92"/>
      <c r="I32" s="92"/>
      <c r="J32" s="92"/>
      <c r="K32" s="92"/>
      <c r="L32" s="92"/>
      <c r="M32" s="92"/>
      <c r="N32" s="92"/>
      <c r="O32" s="92"/>
      <c r="P32" s="92"/>
      <c r="Q32" s="92"/>
      <c r="R32" s="92"/>
      <c r="S32" s="92"/>
      <c r="T32" s="92"/>
      <c r="U32" s="92"/>
      <c r="V32" s="92"/>
    </row>
    <row r="33" spans="1:22" s="1" customFormat="1" x14ac:dyDescent="0.25">
      <c r="A33" s="37">
        <v>1996</v>
      </c>
      <c r="B33" s="65">
        <v>6406</v>
      </c>
      <c r="C33" s="6">
        <v>1923642.2500369998</v>
      </c>
      <c r="D33" s="6">
        <v>69444</v>
      </c>
      <c r="E33" s="57">
        <v>467</v>
      </c>
      <c r="F33" s="59">
        <v>1889962.53003</v>
      </c>
      <c r="G33" s="59">
        <v>1764731.8966909978</v>
      </c>
      <c r="H33" s="92"/>
      <c r="I33" s="92"/>
      <c r="J33" s="92"/>
      <c r="K33" s="92"/>
      <c r="L33" s="92"/>
      <c r="M33" s="92"/>
      <c r="N33" s="92"/>
      <c r="O33" s="92"/>
      <c r="P33" s="92"/>
      <c r="Q33" s="92"/>
      <c r="R33" s="92"/>
      <c r="S33" s="92"/>
      <c r="T33" s="92"/>
      <c r="U33" s="92"/>
      <c r="V33" s="92"/>
    </row>
    <row r="34" spans="1:22" s="1" customFormat="1" x14ac:dyDescent="0.25">
      <c r="A34" s="37">
        <v>1995</v>
      </c>
      <c r="B34" s="65">
        <v>8463</v>
      </c>
      <c r="C34" s="6">
        <v>7481286.5392200006</v>
      </c>
      <c r="D34" s="6">
        <v>1050000</v>
      </c>
      <c r="E34" s="57">
        <v>471</v>
      </c>
      <c r="F34" s="59">
        <v>7445929.74921</v>
      </c>
      <c r="G34" s="59">
        <v>5888403.4387589861</v>
      </c>
      <c r="H34" s="92"/>
      <c r="I34" s="92"/>
      <c r="J34" s="92"/>
      <c r="K34" s="92"/>
      <c r="L34" s="92"/>
      <c r="M34" s="92"/>
      <c r="N34" s="92"/>
      <c r="O34" s="92"/>
      <c r="P34" s="92"/>
      <c r="Q34" s="92"/>
      <c r="R34" s="92"/>
      <c r="S34" s="92"/>
      <c r="T34" s="92"/>
      <c r="U34" s="92"/>
      <c r="V34" s="92"/>
    </row>
    <row r="35" spans="1:22" s="1" customFormat="1" x14ac:dyDescent="0.25">
      <c r="A35" s="37">
        <v>1994</v>
      </c>
      <c r="B35" s="65">
        <v>9663</v>
      </c>
      <c r="C35" s="6">
        <v>6206707.4599900004</v>
      </c>
      <c r="D35" s="6">
        <v>553680</v>
      </c>
      <c r="E35" s="57">
        <v>408</v>
      </c>
      <c r="F35" s="59">
        <v>6170815.9999900004</v>
      </c>
      <c r="G35" s="59">
        <v>5042101.7675836692</v>
      </c>
      <c r="H35" s="92"/>
      <c r="I35" s="92"/>
      <c r="J35" s="92"/>
      <c r="K35" s="92"/>
      <c r="L35" s="92"/>
      <c r="M35" s="92"/>
      <c r="N35" s="92"/>
      <c r="O35" s="92"/>
      <c r="P35" s="92"/>
      <c r="Q35" s="92"/>
      <c r="R35" s="92"/>
      <c r="S35" s="92"/>
      <c r="T35" s="92"/>
      <c r="U35" s="92"/>
      <c r="V35" s="92"/>
    </row>
    <row r="36" spans="1:22" s="1" customFormat="1" x14ac:dyDescent="0.25">
      <c r="A36" s="37">
        <v>1993</v>
      </c>
      <c r="B36" s="65">
        <v>5949</v>
      </c>
      <c r="C36" s="6">
        <v>1950305.9000050002</v>
      </c>
      <c r="D36" s="6">
        <v>301715.3</v>
      </c>
      <c r="E36" s="57">
        <v>213</v>
      </c>
      <c r="F36" s="59">
        <v>1927580.59</v>
      </c>
      <c r="G36" s="59">
        <v>1962375.8922047948</v>
      </c>
      <c r="H36" s="92"/>
      <c r="I36" s="92"/>
      <c r="J36" s="92"/>
      <c r="K36" s="92"/>
      <c r="L36" s="92"/>
      <c r="M36" s="92"/>
      <c r="N36" s="92"/>
      <c r="O36" s="92"/>
      <c r="P36" s="92"/>
      <c r="Q36" s="92"/>
      <c r="R36" s="92"/>
      <c r="S36" s="92"/>
      <c r="T36" s="92"/>
      <c r="U36" s="92"/>
      <c r="V36" s="92"/>
    </row>
    <row r="37" spans="1:22" s="1" customFormat="1" x14ac:dyDescent="0.25">
      <c r="A37" s="37">
        <v>1992</v>
      </c>
      <c r="B37" s="65">
        <v>8967</v>
      </c>
      <c r="C37" s="6">
        <v>851782.92000200006</v>
      </c>
      <c r="D37" s="6">
        <v>125260</v>
      </c>
      <c r="E37" s="57">
        <v>149</v>
      </c>
      <c r="F37" s="59">
        <v>827722.82</v>
      </c>
      <c r="G37" s="59">
        <v>861653.61620947777</v>
      </c>
      <c r="H37" s="92"/>
      <c r="I37" s="92"/>
      <c r="J37" s="92"/>
      <c r="K37" s="92"/>
      <c r="L37" s="92"/>
      <c r="M37" s="92"/>
      <c r="N37" s="92"/>
      <c r="O37" s="92"/>
      <c r="P37" s="92"/>
      <c r="Q37" s="92"/>
      <c r="R37" s="92"/>
      <c r="S37" s="92"/>
      <c r="T37" s="92"/>
      <c r="U37" s="92"/>
      <c r="V37" s="92"/>
    </row>
    <row r="38" spans="1:22" s="1" customFormat="1" x14ac:dyDescent="0.25">
      <c r="A38" s="37">
        <v>1991</v>
      </c>
      <c r="B38" s="65">
        <v>10183</v>
      </c>
      <c r="C38" s="6">
        <v>1545668.6000059997</v>
      </c>
      <c r="D38" s="6">
        <v>151000</v>
      </c>
      <c r="E38" s="57">
        <v>311</v>
      </c>
      <c r="F38" s="59">
        <v>1510392.98</v>
      </c>
      <c r="G38" s="59">
        <v>1533155.9876645154</v>
      </c>
      <c r="H38" s="92"/>
      <c r="I38" s="92"/>
      <c r="J38" s="92"/>
      <c r="K38" s="92"/>
      <c r="L38" s="92"/>
      <c r="M38" s="92"/>
      <c r="N38" s="92"/>
      <c r="O38" s="92"/>
      <c r="P38" s="92"/>
      <c r="Q38" s="92"/>
      <c r="R38" s="92"/>
      <c r="S38" s="92"/>
      <c r="T38" s="92"/>
      <c r="U38" s="92"/>
      <c r="V38" s="92"/>
    </row>
    <row r="39" spans="1:22" s="1" customFormat="1" x14ac:dyDescent="0.25">
      <c r="A39" s="37">
        <v>1990</v>
      </c>
      <c r="B39" s="65">
        <v>9974</v>
      </c>
      <c r="C39" s="6">
        <v>953301.858243</v>
      </c>
      <c r="D39" s="6">
        <v>61715.19</v>
      </c>
      <c r="E39" s="57">
        <v>246</v>
      </c>
      <c r="F39" s="59">
        <v>923994.40990900004</v>
      </c>
      <c r="G39" s="59">
        <v>858872.15855825553</v>
      </c>
      <c r="H39" s="92"/>
      <c r="I39" s="92"/>
      <c r="J39" s="92"/>
      <c r="K39" s="92"/>
      <c r="L39" s="92"/>
      <c r="M39" s="92"/>
      <c r="N39" s="92"/>
      <c r="O39" s="92"/>
      <c r="P39" s="92"/>
      <c r="Q39" s="92"/>
      <c r="R39" s="92"/>
      <c r="S39" s="92"/>
      <c r="T39" s="92"/>
      <c r="U39" s="92"/>
      <c r="V39" s="92"/>
    </row>
    <row r="40" spans="1:22" s="1" customFormat="1" x14ac:dyDescent="0.25">
      <c r="A40" s="37">
        <v>1989</v>
      </c>
      <c r="B40" s="65">
        <v>12015</v>
      </c>
      <c r="C40" s="6">
        <v>7597266.5178899989</v>
      </c>
      <c r="D40" s="6">
        <v>449694</v>
      </c>
      <c r="E40" s="57">
        <v>770</v>
      </c>
      <c r="F40" s="59">
        <v>7546643.2574899998</v>
      </c>
      <c r="G40" s="59">
        <v>6663734.3201341406</v>
      </c>
      <c r="H40" s="92"/>
      <c r="I40" s="92"/>
      <c r="J40" s="92"/>
      <c r="K40" s="92"/>
      <c r="L40" s="92"/>
      <c r="M40" s="92"/>
      <c r="N40" s="92"/>
      <c r="O40" s="92"/>
      <c r="P40" s="92"/>
      <c r="Q40" s="92"/>
      <c r="R40" s="92"/>
      <c r="S40" s="92"/>
      <c r="T40" s="92"/>
      <c r="U40" s="92"/>
      <c r="V40" s="92"/>
    </row>
    <row r="41" spans="1:22" s="1" customFormat="1" x14ac:dyDescent="0.25">
      <c r="A41" s="37">
        <v>1988</v>
      </c>
      <c r="B41" s="65">
        <v>10168</v>
      </c>
      <c r="C41" s="6">
        <v>1351568.3169639998</v>
      </c>
      <c r="D41" s="6">
        <v>156450</v>
      </c>
      <c r="E41" s="57">
        <v>292</v>
      </c>
      <c r="F41" s="59">
        <v>1313994.35033</v>
      </c>
      <c r="G41" s="59">
        <v>1216450.533196819</v>
      </c>
      <c r="H41" s="92"/>
      <c r="I41" s="92"/>
      <c r="J41" s="92"/>
      <c r="K41" s="92"/>
      <c r="L41" s="92"/>
      <c r="M41" s="92"/>
      <c r="N41" s="92"/>
      <c r="O41" s="92"/>
      <c r="P41" s="92"/>
      <c r="Q41" s="92"/>
      <c r="R41" s="92"/>
      <c r="S41" s="92"/>
      <c r="T41" s="92"/>
      <c r="U41" s="92"/>
      <c r="V41" s="92"/>
    </row>
    <row r="42" spans="1:22" s="1" customFormat="1" x14ac:dyDescent="0.25">
      <c r="A42" s="37">
        <v>1987</v>
      </c>
      <c r="B42" s="65">
        <v>10465</v>
      </c>
      <c r="C42" s="6">
        <v>1017736.7150309997</v>
      </c>
      <c r="D42" s="6">
        <v>65812.558900000004</v>
      </c>
      <c r="E42" s="57">
        <v>285</v>
      </c>
      <c r="F42" s="59">
        <v>980409.30882399995</v>
      </c>
      <c r="G42" s="59">
        <v>885032.34603567736</v>
      </c>
      <c r="H42" s="92"/>
      <c r="I42" s="92"/>
      <c r="J42" s="92"/>
      <c r="K42" s="92"/>
      <c r="L42" s="92"/>
      <c r="M42" s="92"/>
      <c r="N42" s="92"/>
      <c r="O42" s="92"/>
      <c r="P42" s="92"/>
      <c r="Q42" s="92"/>
      <c r="R42" s="92"/>
      <c r="S42" s="92"/>
      <c r="T42" s="92"/>
      <c r="U42" s="92"/>
      <c r="V42" s="92"/>
    </row>
    <row r="43" spans="1:22" s="1" customFormat="1" x14ac:dyDescent="0.25">
      <c r="A43" s="37">
        <v>1986</v>
      </c>
      <c r="B43" s="65">
        <v>6091</v>
      </c>
      <c r="C43" s="6">
        <v>1005912.803005</v>
      </c>
      <c r="D43" s="6">
        <v>80000</v>
      </c>
      <c r="E43" s="57">
        <v>173</v>
      </c>
      <c r="F43" s="59">
        <v>983693.01</v>
      </c>
      <c r="G43" s="59">
        <v>819883.07398052479</v>
      </c>
      <c r="H43" s="92"/>
      <c r="I43" s="92"/>
      <c r="J43" s="92"/>
      <c r="K43" s="92"/>
      <c r="L43" s="92"/>
      <c r="M43" s="92"/>
      <c r="N43" s="92"/>
      <c r="O43" s="92"/>
      <c r="P43" s="92"/>
      <c r="Q43" s="92"/>
      <c r="R43" s="92"/>
      <c r="S43" s="92"/>
      <c r="T43" s="92"/>
      <c r="U43" s="92"/>
      <c r="V43" s="92"/>
    </row>
    <row r="44" spans="1:22" s="1" customFormat="1" x14ac:dyDescent="0.25">
      <c r="A44" s="37">
        <v>1985</v>
      </c>
      <c r="B44" s="65">
        <v>7760</v>
      </c>
      <c r="C44" s="6">
        <v>847534.70215599996</v>
      </c>
      <c r="D44" s="6">
        <v>49376</v>
      </c>
      <c r="E44" s="57">
        <v>205</v>
      </c>
      <c r="F44" s="59">
        <v>820389.07775000005</v>
      </c>
      <c r="G44" s="59">
        <v>710670.2888734563</v>
      </c>
      <c r="H44" s="92"/>
      <c r="I44" s="92"/>
      <c r="J44" s="92"/>
      <c r="K44" s="92"/>
      <c r="L44" s="92"/>
      <c r="M44" s="92"/>
      <c r="N44" s="92"/>
      <c r="O44" s="92"/>
      <c r="P44" s="92"/>
      <c r="Q44" s="92"/>
      <c r="R44" s="92"/>
      <c r="S44" s="92"/>
      <c r="T44" s="92"/>
      <c r="U44" s="92"/>
      <c r="V44" s="92"/>
    </row>
    <row r="45" spans="1:22" s="1" customFormat="1" x14ac:dyDescent="0.25">
      <c r="A45" s="37">
        <v>1984</v>
      </c>
      <c r="B45" s="65">
        <v>8484</v>
      </c>
      <c r="C45" s="6">
        <v>761796.76970100007</v>
      </c>
      <c r="D45" s="6">
        <v>68691.521999999997</v>
      </c>
      <c r="E45" s="57">
        <v>217</v>
      </c>
      <c r="F45" s="59">
        <v>730342.25069100002</v>
      </c>
      <c r="G45" s="59">
        <v>825463.68755992688</v>
      </c>
      <c r="H45" s="92"/>
      <c r="I45" s="92"/>
      <c r="J45" s="92"/>
      <c r="K45" s="92"/>
      <c r="L45" s="92"/>
      <c r="M45" s="92"/>
      <c r="N45" s="92"/>
      <c r="O45" s="92"/>
      <c r="P45" s="92"/>
      <c r="Q45" s="92"/>
      <c r="R45" s="92"/>
      <c r="S45" s="92"/>
      <c r="T45" s="92"/>
      <c r="U45" s="92"/>
      <c r="V45" s="92"/>
    </row>
    <row r="46" spans="1:22" s="1" customFormat="1" x14ac:dyDescent="0.25">
      <c r="A46" s="37">
        <v>1983</v>
      </c>
      <c r="B46" s="65">
        <v>7978</v>
      </c>
      <c r="C46" s="6">
        <v>2014471.0152090001</v>
      </c>
      <c r="D46" s="6">
        <v>132975</v>
      </c>
      <c r="E46" s="57">
        <v>319</v>
      </c>
      <c r="F46" s="59">
        <v>1985201.7879699999</v>
      </c>
      <c r="G46" s="59">
        <v>1735114.341662619</v>
      </c>
      <c r="H46" s="92"/>
      <c r="I46" s="92"/>
      <c r="J46" s="92"/>
      <c r="K46" s="92"/>
      <c r="L46" s="92"/>
      <c r="M46" s="92"/>
      <c r="N46" s="92"/>
      <c r="O46" s="92"/>
      <c r="P46" s="92"/>
      <c r="Q46" s="92"/>
      <c r="R46" s="92"/>
      <c r="S46" s="92"/>
      <c r="T46" s="92"/>
      <c r="U46" s="92"/>
      <c r="V46" s="92"/>
    </row>
    <row r="47" spans="1:22" s="1" customFormat="1" x14ac:dyDescent="0.25">
      <c r="A47" s="37">
        <v>1982</v>
      </c>
      <c r="B47" s="65">
        <v>7748</v>
      </c>
      <c r="C47" s="6">
        <v>1757247.1460509996</v>
      </c>
      <c r="D47" s="6">
        <v>232867.28786899999</v>
      </c>
      <c r="E47" s="57">
        <v>266</v>
      </c>
      <c r="F47" s="59">
        <v>1726672.9892899999</v>
      </c>
      <c r="G47" s="59">
        <v>1598845.3484765049</v>
      </c>
      <c r="H47" s="92"/>
      <c r="I47" s="92"/>
      <c r="J47" s="92"/>
      <c r="K47" s="92"/>
      <c r="L47" s="92"/>
      <c r="M47" s="92"/>
      <c r="N47" s="92"/>
      <c r="O47" s="92"/>
      <c r="P47" s="92"/>
      <c r="Q47" s="92"/>
      <c r="R47" s="92"/>
      <c r="S47" s="92"/>
      <c r="T47" s="92"/>
      <c r="U47" s="92"/>
      <c r="V47" s="92"/>
    </row>
    <row r="48" spans="1:22" s="1" customFormat="1" x14ac:dyDescent="0.25">
      <c r="A48" s="37">
        <v>1981</v>
      </c>
      <c r="B48" s="65">
        <v>9242</v>
      </c>
      <c r="C48" s="6">
        <v>6284457.9968719995</v>
      </c>
      <c r="D48" s="6">
        <v>624883</v>
      </c>
      <c r="E48" s="57">
        <v>418</v>
      </c>
      <c r="F48" s="59">
        <v>6250933.1829599999</v>
      </c>
      <c r="G48" s="59">
        <v>4804470.8544136267</v>
      </c>
      <c r="H48" s="92"/>
      <c r="I48" s="92"/>
      <c r="J48" s="92"/>
      <c r="K48" s="92"/>
      <c r="L48" s="92"/>
      <c r="M48" s="92"/>
      <c r="N48" s="92"/>
      <c r="O48" s="92"/>
      <c r="P48" s="92"/>
      <c r="Q48" s="92"/>
      <c r="R48" s="92"/>
      <c r="S48" s="92"/>
      <c r="T48" s="92"/>
      <c r="U48" s="92"/>
      <c r="V48" s="92"/>
    </row>
    <row r="49" spans="1:22" s="1" customFormat="1" x14ac:dyDescent="0.25">
      <c r="A49" s="37">
        <v>1980</v>
      </c>
      <c r="B49" s="65">
        <v>7483</v>
      </c>
      <c r="C49" s="6">
        <v>4824673.1066350006</v>
      </c>
      <c r="D49" s="6">
        <v>327849</v>
      </c>
      <c r="E49" s="57">
        <v>444</v>
      </c>
      <c r="F49" s="59">
        <v>4781256.1214399999</v>
      </c>
      <c r="G49" s="59">
        <v>4944599.8171320213</v>
      </c>
      <c r="H49" s="92"/>
      <c r="I49" s="92"/>
      <c r="J49" s="92"/>
      <c r="K49" s="92"/>
      <c r="L49" s="92"/>
      <c r="M49" s="92"/>
      <c r="N49" s="92"/>
      <c r="O49" s="92"/>
      <c r="P49" s="92"/>
      <c r="Q49" s="92"/>
      <c r="R49" s="92"/>
      <c r="S49" s="92"/>
      <c r="T49" s="92"/>
      <c r="U49" s="92"/>
      <c r="V49" s="92"/>
    </row>
    <row r="50" spans="1:22" s="1" customFormat="1" x14ac:dyDescent="0.25">
      <c r="A50" s="37">
        <v>1979</v>
      </c>
      <c r="B50" s="65">
        <v>8296</v>
      </c>
      <c r="C50" s="6">
        <v>3374029.3880810002</v>
      </c>
      <c r="D50" s="6">
        <v>857600</v>
      </c>
      <c r="E50" s="57">
        <v>267</v>
      </c>
      <c r="F50" s="59">
        <v>3346738.36748</v>
      </c>
      <c r="G50" s="59">
        <v>2422712.6126533733</v>
      </c>
      <c r="H50" s="92"/>
      <c r="I50" s="92"/>
      <c r="J50" s="92"/>
      <c r="K50" s="92"/>
      <c r="L50" s="92"/>
      <c r="M50" s="92"/>
      <c r="N50" s="92"/>
      <c r="O50" s="92"/>
      <c r="P50" s="92"/>
      <c r="Q50" s="92"/>
      <c r="R50" s="92"/>
      <c r="S50" s="92"/>
      <c r="T50" s="92"/>
      <c r="U50" s="92"/>
      <c r="V50" s="92"/>
    </row>
    <row r="51" spans="1:22" s="1" customFormat="1" x14ac:dyDescent="0.25">
      <c r="A51" s="37">
        <v>1978</v>
      </c>
      <c r="B51" s="65">
        <v>5778</v>
      </c>
      <c r="C51" s="6">
        <v>280044.91175799997</v>
      </c>
      <c r="D51" s="6">
        <v>48583</v>
      </c>
      <c r="E51" s="57">
        <v>82</v>
      </c>
      <c r="F51" s="59">
        <v>261333.091223</v>
      </c>
      <c r="G51" s="59">
        <v>211261.02030233483</v>
      </c>
      <c r="H51" s="92"/>
      <c r="I51" s="92"/>
      <c r="J51" s="92"/>
      <c r="K51" s="92"/>
      <c r="L51" s="92"/>
      <c r="M51" s="92"/>
      <c r="N51" s="92"/>
      <c r="O51" s="92"/>
      <c r="P51" s="92"/>
      <c r="Q51" s="92"/>
      <c r="R51" s="92"/>
      <c r="S51" s="92"/>
      <c r="T51" s="92"/>
      <c r="U51" s="92"/>
      <c r="V51" s="92"/>
    </row>
    <row r="52" spans="1:22" s="1" customFormat="1" x14ac:dyDescent="0.25">
      <c r="A52" s="37">
        <v>1977</v>
      </c>
      <c r="B52" s="65">
        <v>7057</v>
      </c>
      <c r="C52" s="6">
        <v>1393502.7215380003</v>
      </c>
      <c r="D52" s="6">
        <v>190648.3</v>
      </c>
      <c r="E52" s="57">
        <v>252</v>
      </c>
      <c r="F52" s="59">
        <v>1368155.47111</v>
      </c>
      <c r="G52" s="59">
        <v>1116404.6514797071</v>
      </c>
      <c r="H52" s="92"/>
      <c r="I52" s="92"/>
      <c r="J52" s="92"/>
      <c r="K52" s="92"/>
      <c r="L52" s="92"/>
      <c r="M52" s="92"/>
      <c r="N52" s="92"/>
      <c r="O52" s="92"/>
      <c r="P52" s="92"/>
      <c r="Q52" s="92"/>
      <c r="R52" s="92"/>
      <c r="S52" s="92"/>
      <c r="T52" s="92"/>
      <c r="U52" s="92"/>
      <c r="V52" s="92"/>
    </row>
    <row r="53" spans="1:22" s="1" customFormat="1" x14ac:dyDescent="0.25">
      <c r="A53" s="37">
        <v>1976</v>
      </c>
      <c r="B53" s="65">
        <v>8286</v>
      </c>
      <c r="C53" s="6">
        <v>2183524.7053869995</v>
      </c>
      <c r="D53" s="6">
        <v>58598.400000000001</v>
      </c>
      <c r="E53" s="57">
        <v>404</v>
      </c>
      <c r="F53" s="59">
        <v>2143816.2593800002</v>
      </c>
      <c r="G53" s="59">
        <v>1939763.1633001072</v>
      </c>
      <c r="H53" s="92"/>
      <c r="I53" s="92"/>
      <c r="J53" s="92"/>
      <c r="K53" s="92"/>
      <c r="L53" s="92"/>
      <c r="M53" s="92"/>
      <c r="N53" s="92"/>
      <c r="O53" s="92"/>
      <c r="P53" s="92"/>
      <c r="Q53" s="92"/>
      <c r="R53" s="92"/>
      <c r="S53" s="92"/>
      <c r="T53" s="92"/>
      <c r="U53" s="92"/>
      <c r="V53" s="92"/>
    </row>
    <row r="54" spans="1:22" s="1" customFormat="1" x14ac:dyDescent="0.25">
      <c r="A54" s="37">
        <v>1975</v>
      </c>
      <c r="B54" s="65">
        <v>6339</v>
      </c>
      <c r="C54" s="6">
        <v>995007.02695700002</v>
      </c>
      <c r="D54" s="6">
        <v>151012</v>
      </c>
      <c r="E54" s="57">
        <v>187</v>
      </c>
      <c r="F54" s="59">
        <v>970792.55325300002</v>
      </c>
      <c r="G54" s="59">
        <v>797249.36706990947</v>
      </c>
      <c r="H54" s="92"/>
      <c r="I54" s="92"/>
      <c r="J54" s="92"/>
      <c r="K54" s="92"/>
      <c r="L54" s="92"/>
      <c r="M54" s="92"/>
      <c r="N54" s="92"/>
      <c r="O54" s="92"/>
      <c r="P54" s="92"/>
      <c r="Q54" s="92"/>
      <c r="R54" s="92"/>
      <c r="S54" s="92"/>
      <c r="T54" s="92"/>
      <c r="U54" s="92"/>
      <c r="V54" s="92"/>
    </row>
    <row r="55" spans="1:22" s="1" customFormat="1" x14ac:dyDescent="0.25">
      <c r="A55" s="37">
        <v>1974</v>
      </c>
      <c r="B55" s="65">
        <v>5021</v>
      </c>
      <c r="C55" s="6">
        <v>912172.01539699989</v>
      </c>
      <c r="D55" s="6">
        <v>122558</v>
      </c>
      <c r="E55" s="57">
        <v>178</v>
      </c>
      <c r="F55" s="59">
        <v>891829.432531</v>
      </c>
      <c r="G55" s="59">
        <v>818242.80047190015</v>
      </c>
      <c r="H55" s="92"/>
      <c r="I55" s="92"/>
      <c r="J55" s="92"/>
      <c r="K55" s="92"/>
      <c r="L55" s="92"/>
      <c r="M55" s="92"/>
      <c r="N55" s="92"/>
      <c r="O55" s="92"/>
      <c r="P55" s="92"/>
      <c r="Q55" s="92"/>
      <c r="R55" s="92"/>
      <c r="S55" s="92"/>
      <c r="T55" s="92"/>
      <c r="U55" s="92"/>
      <c r="V55" s="92"/>
    </row>
    <row r="56" spans="1:22" s="1" customFormat="1" x14ac:dyDescent="0.25">
      <c r="A56" s="37">
        <v>1973</v>
      </c>
      <c r="B56" s="65">
        <v>5154</v>
      </c>
      <c r="C56" s="6">
        <v>1036075.523221</v>
      </c>
      <c r="D56" s="6">
        <v>50598</v>
      </c>
      <c r="E56" s="57">
        <v>235</v>
      </c>
      <c r="F56" s="59">
        <v>1011751.32208</v>
      </c>
      <c r="G56" s="59">
        <v>1694612.4982268403</v>
      </c>
      <c r="H56" s="92"/>
      <c r="I56" s="92"/>
      <c r="J56" s="92"/>
      <c r="K56" s="92"/>
      <c r="L56" s="92"/>
      <c r="M56" s="92"/>
      <c r="N56" s="92"/>
      <c r="O56" s="92"/>
      <c r="P56" s="92"/>
      <c r="Q56" s="92"/>
      <c r="R56" s="92"/>
      <c r="S56" s="92"/>
      <c r="T56" s="92"/>
      <c r="U56" s="92"/>
      <c r="V56" s="92"/>
    </row>
    <row r="57" spans="1:22" s="1" customFormat="1" x14ac:dyDescent="0.25">
      <c r="A57" s="37">
        <v>1972</v>
      </c>
      <c r="B57" s="65">
        <v>4875</v>
      </c>
      <c r="C57" s="6">
        <v>757095.17604399985</v>
      </c>
      <c r="D57" s="6">
        <v>67886</v>
      </c>
      <c r="E57" s="57">
        <v>239</v>
      </c>
      <c r="F57" s="59">
        <v>731390.73999300005</v>
      </c>
      <c r="G57" s="59">
        <v>564359.20267062727</v>
      </c>
      <c r="H57" s="92"/>
      <c r="I57" s="92"/>
      <c r="J57" s="92"/>
      <c r="K57" s="92"/>
      <c r="L57" s="92"/>
      <c r="M57" s="92"/>
      <c r="N57" s="92"/>
      <c r="O57" s="92"/>
      <c r="P57" s="92"/>
      <c r="Q57" s="92"/>
      <c r="R57" s="92"/>
      <c r="S57" s="92"/>
      <c r="T57" s="92"/>
      <c r="U57" s="92"/>
      <c r="V57" s="92"/>
    </row>
    <row r="58" spans="1:22" s="1" customFormat="1" x14ac:dyDescent="0.25">
      <c r="A58" s="37">
        <v>1971</v>
      </c>
      <c r="B58" s="65">
        <v>4865</v>
      </c>
      <c r="C58" s="6">
        <v>1940282.6624499997</v>
      </c>
      <c r="D58" s="6">
        <v>128919</v>
      </c>
      <c r="E58" s="57">
        <v>317</v>
      </c>
      <c r="F58" s="59">
        <v>1916091.6292099999</v>
      </c>
      <c r="G58" s="59"/>
      <c r="H58" s="92"/>
      <c r="I58" s="92"/>
      <c r="J58" s="92"/>
      <c r="K58" s="92"/>
      <c r="L58" s="92"/>
      <c r="M58" s="92"/>
      <c r="N58" s="92"/>
      <c r="O58" s="92"/>
      <c r="P58" s="92"/>
      <c r="Q58" s="92"/>
      <c r="R58" s="92"/>
      <c r="S58" s="92"/>
      <c r="T58" s="92"/>
      <c r="U58" s="92"/>
      <c r="V58" s="92"/>
    </row>
    <row r="59" spans="1:22" s="1" customFormat="1" x14ac:dyDescent="0.25">
      <c r="A59" s="37">
        <v>1970</v>
      </c>
      <c r="B59" s="65">
        <v>5540</v>
      </c>
      <c r="C59" s="6">
        <v>1451748.3685569998</v>
      </c>
      <c r="D59" s="6">
        <v>289769</v>
      </c>
      <c r="E59" s="57">
        <v>256</v>
      </c>
      <c r="F59" s="59">
        <v>1429237.65022</v>
      </c>
      <c r="G59" s="59"/>
      <c r="H59" s="92"/>
      <c r="I59" s="92"/>
      <c r="J59" s="92"/>
      <c r="K59" s="92"/>
      <c r="L59" s="92"/>
      <c r="M59" s="92"/>
      <c r="N59" s="92"/>
      <c r="O59" s="92"/>
      <c r="P59" s="92"/>
      <c r="Q59" s="92"/>
      <c r="R59" s="92"/>
      <c r="S59" s="92"/>
      <c r="T59" s="92"/>
      <c r="U59" s="92"/>
      <c r="V59" s="92"/>
    </row>
    <row r="60" spans="1:22" s="1" customFormat="1" x14ac:dyDescent="0.25">
      <c r="A60" s="37">
        <v>1969</v>
      </c>
      <c r="B60" s="65">
        <v>3550</v>
      </c>
      <c r="C60" s="6">
        <v>1419755.9269719999</v>
      </c>
      <c r="D60" s="6">
        <v>124416</v>
      </c>
      <c r="E60" s="57">
        <v>233</v>
      </c>
      <c r="F60" s="59">
        <v>1400490.15848</v>
      </c>
      <c r="G60" s="59"/>
      <c r="H60" s="92"/>
      <c r="I60" s="92"/>
      <c r="J60" s="92"/>
      <c r="K60" s="92"/>
      <c r="L60" s="92"/>
      <c r="M60" s="92"/>
      <c r="N60" s="92"/>
      <c r="O60" s="92"/>
      <c r="P60" s="92"/>
      <c r="Q60" s="92"/>
      <c r="R60" s="92"/>
      <c r="S60" s="92"/>
      <c r="T60" s="92"/>
      <c r="U60" s="92"/>
      <c r="V60" s="92"/>
    </row>
    <row r="61" spans="1:22" s="1" customFormat="1" x14ac:dyDescent="0.25">
      <c r="A61" s="37">
        <v>1968</v>
      </c>
      <c r="B61" s="65">
        <v>2767</v>
      </c>
      <c r="C61" s="6">
        <v>1263440.3035940002</v>
      </c>
      <c r="D61" s="6">
        <v>378328</v>
      </c>
      <c r="E61" s="57">
        <v>181</v>
      </c>
      <c r="F61" s="59">
        <v>1249409.7081500001</v>
      </c>
      <c r="G61" s="59"/>
      <c r="H61" s="92"/>
      <c r="I61" s="92"/>
      <c r="J61" s="92"/>
      <c r="K61" s="92"/>
      <c r="L61" s="92"/>
      <c r="M61" s="92"/>
      <c r="N61" s="92"/>
      <c r="O61" s="92"/>
      <c r="P61" s="92"/>
      <c r="Q61" s="92"/>
      <c r="R61" s="92"/>
      <c r="S61" s="92"/>
      <c r="T61" s="92"/>
      <c r="U61" s="92"/>
      <c r="V61" s="92"/>
    </row>
    <row r="62" spans="1:22" s="1" customFormat="1" x14ac:dyDescent="0.25">
      <c r="A62" s="37">
        <v>1967</v>
      </c>
      <c r="B62" s="65">
        <v>4421</v>
      </c>
      <c r="C62" s="6">
        <v>589000.2335020001</v>
      </c>
      <c r="D62" s="6">
        <v>24483.17</v>
      </c>
      <c r="E62" s="57">
        <v>297</v>
      </c>
      <c r="F62" s="59">
        <v>568059.47280500003</v>
      </c>
      <c r="G62" s="59"/>
      <c r="H62" s="92"/>
      <c r="I62" s="92"/>
      <c r="J62" s="92"/>
      <c r="K62" s="92"/>
      <c r="L62" s="92"/>
      <c r="M62" s="92"/>
      <c r="N62" s="92"/>
      <c r="O62" s="92"/>
      <c r="P62" s="92"/>
      <c r="Q62" s="92"/>
      <c r="R62" s="92"/>
      <c r="S62" s="92"/>
      <c r="T62" s="92"/>
      <c r="U62" s="92"/>
      <c r="V62" s="92"/>
    </row>
    <row r="63" spans="1:22" s="1" customFormat="1" x14ac:dyDescent="0.25">
      <c r="A63" s="37">
        <v>1966</v>
      </c>
      <c r="B63" s="65">
        <v>2718</v>
      </c>
      <c r="C63" s="6">
        <v>497450.698645</v>
      </c>
      <c r="D63" s="6">
        <v>128636.94</v>
      </c>
      <c r="E63" s="57">
        <v>114</v>
      </c>
      <c r="F63" s="59">
        <v>484228.92116099998</v>
      </c>
      <c r="G63" s="59"/>
      <c r="H63" s="92"/>
      <c r="I63" s="92"/>
      <c r="J63" s="92"/>
      <c r="K63" s="92"/>
      <c r="L63" s="92"/>
      <c r="M63" s="92"/>
      <c r="N63" s="92"/>
      <c r="O63" s="92"/>
      <c r="P63" s="92"/>
      <c r="Q63" s="92"/>
      <c r="R63" s="92"/>
      <c r="S63" s="92"/>
      <c r="T63" s="92"/>
      <c r="U63" s="92"/>
      <c r="V63" s="92"/>
    </row>
    <row r="64" spans="1:22" s="1" customFormat="1" x14ac:dyDescent="0.25">
      <c r="A64" s="37">
        <v>1965</v>
      </c>
      <c r="B64" s="65">
        <v>3177</v>
      </c>
      <c r="C64" s="6">
        <v>210368.87067099998</v>
      </c>
      <c r="D64" s="6">
        <v>24981.199000000001</v>
      </c>
      <c r="E64" s="57">
        <v>94</v>
      </c>
      <c r="F64" s="59">
        <v>198376.4669</v>
      </c>
      <c r="G64" s="59"/>
      <c r="H64" s="92"/>
      <c r="I64" s="92"/>
      <c r="J64" s="92"/>
      <c r="K64" s="92"/>
      <c r="L64" s="92"/>
      <c r="M64" s="92"/>
      <c r="N64" s="92"/>
      <c r="O64" s="92"/>
      <c r="P64" s="92"/>
      <c r="Q64" s="92"/>
      <c r="R64" s="92"/>
      <c r="S64" s="92"/>
      <c r="T64" s="92"/>
      <c r="U64" s="92"/>
      <c r="V64" s="92"/>
    </row>
    <row r="65" spans="1:22" s="1" customFormat="1" x14ac:dyDescent="0.25">
      <c r="A65" s="37">
        <v>1964</v>
      </c>
      <c r="B65" s="65">
        <v>1712</v>
      </c>
      <c r="C65" s="6">
        <v>1138930.567639</v>
      </c>
      <c r="D65" s="6">
        <v>83951</v>
      </c>
      <c r="E65" s="57">
        <v>212</v>
      </c>
      <c r="F65" s="59">
        <v>1133463.5697699999</v>
      </c>
      <c r="G65" s="59"/>
      <c r="H65" s="92"/>
      <c r="I65" s="92"/>
      <c r="J65" s="92"/>
      <c r="K65" s="92"/>
      <c r="L65" s="92"/>
      <c r="M65" s="92"/>
      <c r="N65" s="92"/>
      <c r="O65" s="92"/>
      <c r="P65" s="92"/>
      <c r="Q65" s="92"/>
      <c r="R65" s="92"/>
      <c r="S65" s="92"/>
      <c r="T65" s="92"/>
      <c r="U65" s="92"/>
      <c r="V65" s="92"/>
    </row>
    <row r="66" spans="1:22" s="1" customFormat="1" x14ac:dyDescent="0.25">
      <c r="A66" s="37">
        <v>1963</v>
      </c>
      <c r="B66" s="65">
        <v>3047</v>
      </c>
      <c r="C66" s="6">
        <v>174876.30691400002</v>
      </c>
      <c r="D66" s="6">
        <v>30364</v>
      </c>
      <c r="E66" s="57">
        <v>122</v>
      </c>
      <c r="F66" s="59">
        <v>165352.76180199999</v>
      </c>
      <c r="G66" s="59"/>
      <c r="H66" s="92"/>
      <c r="I66" s="92"/>
      <c r="J66" s="92"/>
      <c r="K66" s="92"/>
      <c r="L66" s="92"/>
      <c r="M66" s="92"/>
      <c r="N66" s="92"/>
      <c r="O66" s="92"/>
      <c r="P66" s="92"/>
      <c r="Q66" s="92"/>
      <c r="R66" s="92"/>
      <c r="S66" s="92"/>
      <c r="T66" s="92"/>
      <c r="U66" s="92"/>
      <c r="V66" s="92"/>
    </row>
    <row r="67" spans="1:22" s="1" customFormat="1" x14ac:dyDescent="0.25">
      <c r="A67" s="37">
        <v>1962</v>
      </c>
      <c r="B67" s="65">
        <v>1957</v>
      </c>
      <c r="C67" s="6">
        <v>325129.08202600002</v>
      </c>
      <c r="D67" s="6">
        <v>51800</v>
      </c>
      <c r="E67" s="57">
        <v>116</v>
      </c>
      <c r="F67" s="59">
        <v>320094.565244</v>
      </c>
      <c r="G67" s="59"/>
      <c r="H67" s="92"/>
      <c r="I67" s="92"/>
      <c r="J67" s="92"/>
      <c r="K67" s="92"/>
      <c r="L67" s="92"/>
      <c r="M67" s="92"/>
      <c r="N67" s="92"/>
      <c r="O67" s="92"/>
      <c r="P67" s="92"/>
      <c r="Q67" s="92"/>
      <c r="R67" s="92"/>
      <c r="S67" s="92"/>
      <c r="T67" s="92"/>
      <c r="U67" s="92"/>
      <c r="V67" s="92"/>
    </row>
    <row r="68" spans="1:22" s="1" customFormat="1" x14ac:dyDescent="0.25">
      <c r="A68" s="37">
        <v>1961</v>
      </c>
      <c r="B68" s="65">
        <v>4219</v>
      </c>
      <c r="C68" s="6">
        <v>2778095.6071200008</v>
      </c>
      <c r="D68" s="6">
        <v>199914</v>
      </c>
      <c r="E68" s="57">
        <v>463</v>
      </c>
      <c r="F68" s="59">
        <v>2758136.01566</v>
      </c>
      <c r="G68" s="59"/>
      <c r="H68" s="92"/>
      <c r="I68" s="92"/>
      <c r="J68" s="92"/>
      <c r="K68" s="92"/>
      <c r="L68" s="92"/>
      <c r="M68" s="92"/>
      <c r="N68" s="92"/>
      <c r="O68" s="92"/>
      <c r="P68" s="92"/>
      <c r="Q68" s="92"/>
      <c r="R68" s="92"/>
      <c r="S68" s="92"/>
      <c r="T68" s="92"/>
      <c r="U68" s="92"/>
      <c r="V68" s="92"/>
    </row>
    <row r="69" spans="1:22" s="1" customFormat="1" x14ac:dyDescent="0.25">
      <c r="A69" s="37">
        <v>1960</v>
      </c>
      <c r="B69" s="65">
        <v>2856</v>
      </c>
      <c r="C69" s="6">
        <v>597841.22686000005</v>
      </c>
      <c r="D69" s="6">
        <v>41625</v>
      </c>
      <c r="E69" s="57">
        <v>256</v>
      </c>
      <c r="F69" s="59">
        <v>584942.02</v>
      </c>
      <c r="G69" s="59"/>
      <c r="H69" s="92"/>
      <c r="I69" s="92"/>
      <c r="J69" s="92"/>
      <c r="K69" s="92"/>
      <c r="L69" s="92"/>
      <c r="M69" s="92"/>
      <c r="N69" s="92"/>
      <c r="O69" s="92"/>
      <c r="P69" s="92"/>
      <c r="Q69" s="92"/>
      <c r="R69" s="92"/>
      <c r="S69" s="92"/>
      <c r="T69" s="92"/>
      <c r="U69" s="92"/>
      <c r="V69" s="92"/>
    </row>
    <row r="70" spans="1:22" s="1" customFormat="1" x14ac:dyDescent="0.25">
      <c r="A70" s="38">
        <v>1959</v>
      </c>
      <c r="B70" s="66">
        <v>1632</v>
      </c>
      <c r="C70" s="8">
        <v>287625.80099999998</v>
      </c>
      <c r="D70" s="8">
        <v>36211.300999999999</v>
      </c>
      <c r="E70" s="53">
        <v>161</v>
      </c>
      <c r="F70" s="60">
        <v>278121.34100000001</v>
      </c>
      <c r="G70" s="59"/>
      <c r="H70" s="92"/>
      <c r="I70" s="92"/>
      <c r="J70" s="92"/>
      <c r="K70" s="92"/>
      <c r="L70" s="92"/>
      <c r="M70" s="92"/>
      <c r="N70" s="92"/>
      <c r="O70" s="92"/>
      <c r="P70" s="92"/>
      <c r="Q70" s="92"/>
      <c r="R70" s="92"/>
      <c r="S70" s="92"/>
      <c r="T70" s="92"/>
      <c r="U70" s="92"/>
      <c r="V70" s="92"/>
    </row>
    <row r="71" spans="1:22" s="7" customFormat="1" ht="30" customHeight="1" x14ac:dyDescent="0.25">
      <c r="A71" s="26" t="s">
        <v>18</v>
      </c>
      <c r="B71" s="27">
        <f>AVERAGE(B6:B15)</f>
        <v>5735.5</v>
      </c>
      <c r="C71" s="27">
        <f t="shared" ref="C71:F71" si="0">AVERAGE(C6:C15)</f>
        <v>4097239.1583663998</v>
      </c>
      <c r="D71" s="27">
        <f t="shared" si="0"/>
        <v>366355.85423689999</v>
      </c>
      <c r="E71" s="27">
        <f t="shared" si="0"/>
        <v>424.5</v>
      </c>
      <c r="F71" s="27">
        <f t="shared" si="0"/>
        <v>4068348.1758244997</v>
      </c>
      <c r="G71" s="27">
        <f t="shared" ref="G71" si="1">AVERAGE(G6:G15)</f>
        <v>3512889.1602689913</v>
      </c>
      <c r="H71" s="93"/>
      <c r="I71" s="93"/>
      <c r="J71" s="93"/>
      <c r="K71" s="93"/>
      <c r="L71" s="93"/>
      <c r="M71" s="93"/>
      <c r="N71" s="93"/>
      <c r="O71" s="93"/>
      <c r="P71" s="93"/>
      <c r="Q71" s="93"/>
      <c r="R71" s="93"/>
      <c r="S71" s="93"/>
      <c r="T71" s="93"/>
      <c r="U71" s="93"/>
      <c r="V71" s="93"/>
    </row>
    <row r="72" spans="1:22" ht="30" customHeight="1" x14ac:dyDescent="0.25">
      <c r="A72" s="26" t="s">
        <v>19</v>
      </c>
      <c r="B72" s="27">
        <f>AVERAGE(B6:B25)</f>
        <v>6370.85</v>
      </c>
      <c r="C72" s="27">
        <f t="shared" ref="C72:F72" si="2">AVERAGE(C6:C25)</f>
        <v>3190672.8355973</v>
      </c>
      <c r="D72" s="27">
        <f t="shared" si="2"/>
        <v>306090.12211845</v>
      </c>
      <c r="E72" s="27">
        <f t="shared" si="2"/>
        <v>375.05</v>
      </c>
      <c r="F72" s="27">
        <f t="shared" si="2"/>
        <v>3163589.5695322501</v>
      </c>
      <c r="G72" s="27">
        <f t="shared" ref="G72" si="3">AVERAGE(G6:G25)</f>
        <v>2789238.2309481357</v>
      </c>
    </row>
    <row r="73" spans="1:22" ht="30" customHeight="1" thickBot="1" x14ac:dyDescent="0.3">
      <c r="A73" s="28" t="s">
        <v>20</v>
      </c>
      <c r="B73" s="29">
        <f>AVERAGE(B6:B35)</f>
        <v>6853.9333333333334</v>
      </c>
      <c r="C73" s="29">
        <f t="shared" ref="C73:F73" si="4">AVERAGE(C6:C35)</f>
        <v>3096082.3287784671</v>
      </c>
      <c r="D73" s="29">
        <f t="shared" si="4"/>
        <v>291065.25304563332</v>
      </c>
      <c r="E73" s="29">
        <f t="shared" si="4"/>
        <v>363.46666666666664</v>
      </c>
      <c r="F73" s="29">
        <f t="shared" si="4"/>
        <v>3067834.3644335996</v>
      </c>
      <c r="G73" s="29">
        <f t="shared" ref="G73" si="5">AVERAGE(G6:G35)</f>
        <v>2689427.1284183892</v>
      </c>
    </row>
  </sheetData>
  <mergeCells count="5">
    <mergeCell ref="E4:F4"/>
    <mergeCell ref="A1:O1"/>
    <mergeCell ref="A3:G3"/>
    <mergeCell ref="B4:D4"/>
    <mergeCell ref="A2:T2"/>
  </mergeCells>
  <pageMargins left="0.7" right="0.7" top="0.75" bottom="0.75" header="0.3" footer="0.3"/>
  <pageSetup orientation="portrait" r:id="rId1"/>
  <headerFooter>
    <oddHeader>&amp;R&amp;"Calibri"&amp;12&amp;K000000 UNCLASSIFIED - NON CLASSIFIÉ&amp;1#_x000D_</oddHead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37200-768A-44C9-A852-C99933A94C95}">
  <dimension ref="A1:DF61"/>
  <sheetViews>
    <sheetView workbookViewId="0">
      <selection sqref="A1:U1"/>
    </sheetView>
  </sheetViews>
  <sheetFormatPr defaultRowHeight="15" x14ac:dyDescent="0.25"/>
  <cols>
    <col min="2" max="2" width="14.42578125" customWidth="1"/>
    <col min="3" max="3" width="14.140625" customWidth="1"/>
    <col min="4" max="9" width="14.42578125" customWidth="1"/>
    <col min="10" max="101" width="14.28515625" customWidth="1"/>
    <col min="103" max="108" width="12.42578125" customWidth="1"/>
    <col min="109" max="109" width="14.5703125" customWidth="1"/>
    <col min="110" max="110" width="23.28515625" customWidth="1"/>
  </cols>
  <sheetData>
    <row r="1" spans="1:110" ht="21" x14ac:dyDescent="0.35">
      <c r="A1" s="161" t="s">
        <v>140</v>
      </c>
      <c r="B1" s="162"/>
      <c r="C1" s="162"/>
      <c r="D1" s="162"/>
      <c r="E1" s="162"/>
      <c r="F1" s="162"/>
      <c r="G1" s="162"/>
      <c r="H1" s="162"/>
      <c r="I1" s="162"/>
      <c r="J1" s="162"/>
      <c r="K1" s="162"/>
      <c r="L1" s="162"/>
      <c r="M1" s="162"/>
      <c r="N1" s="163"/>
      <c r="O1" s="163"/>
      <c r="P1" s="163"/>
      <c r="Q1" s="163"/>
      <c r="R1" s="163"/>
      <c r="S1" s="163"/>
      <c r="T1" s="163"/>
      <c r="U1" s="163"/>
    </row>
    <row r="2" spans="1:110" ht="15.75" thickBot="1" x14ac:dyDescent="0.3">
      <c r="A2" s="168" t="s">
        <v>144</v>
      </c>
      <c r="B2" s="168"/>
      <c r="C2" s="168"/>
      <c r="D2" s="168"/>
      <c r="E2" s="168"/>
      <c r="F2" s="168"/>
      <c r="G2" s="168"/>
      <c r="H2" s="168"/>
      <c r="I2" s="168"/>
      <c r="J2" s="168"/>
      <c r="K2" s="168"/>
      <c r="L2" s="168"/>
      <c r="M2" s="168"/>
      <c r="N2" s="168"/>
      <c r="O2" s="168"/>
      <c r="P2" s="168"/>
      <c r="Q2" s="168"/>
      <c r="R2" s="168"/>
      <c r="S2" s="168"/>
      <c r="T2" s="168"/>
    </row>
    <row r="3" spans="1:110" s="118" customFormat="1" ht="32.25" thickBot="1" x14ac:dyDescent="0.55000000000000004">
      <c r="B3" s="212" t="s">
        <v>1</v>
      </c>
      <c r="C3" s="213"/>
      <c r="D3" s="213"/>
      <c r="E3" s="213"/>
      <c r="F3" s="213"/>
      <c r="G3" s="213"/>
      <c r="H3" s="213"/>
      <c r="I3" s="214"/>
      <c r="J3" s="212" t="s">
        <v>2</v>
      </c>
      <c r="K3" s="213"/>
      <c r="L3" s="213"/>
      <c r="M3" s="213"/>
      <c r="N3" s="213"/>
      <c r="O3" s="213"/>
      <c r="P3" s="213"/>
      <c r="Q3" s="214"/>
      <c r="R3" s="212" t="s">
        <v>3</v>
      </c>
      <c r="S3" s="213"/>
      <c r="T3" s="213"/>
      <c r="U3" s="213"/>
      <c r="V3" s="213"/>
      <c r="W3" s="213"/>
      <c r="X3" s="213"/>
      <c r="Y3" s="214"/>
      <c r="Z3" s="212" t="s">
        <v>10</v>
      </c>
      <c r="AA3" s="213"/>
      <c r="AB3" s="213"/>
      <c r="AC3" s="213"/>
      <c r="AD3" s="213"/>
      <c r="AE3" s="213"/>
      <c r="AF3" s="213"/>
      <c r="AG3" s="214"/>
      <c r="AH3" s="212" t="s">
        <v>4</v>
      </c>
      <c r="AI3" s="213"/>
      <c r="AJ3" s="213"/>
      <c r="AK3" s="213"/>
      <c r="AL3" s="213"/>
      <c r="AM3" s="213"/>
      <c r="AN3" s="213"/>
      <c r="AO3" s="214"/>
      <c r="AP3" s="212" t="s">
        <v>9</v>
      </c>
      <c r="AQ3" s="213"/>
      <c r="AR3" s="213"/>
      <c r="AS3" s="213"/>
      <c r="AT3" s="213"/>
      <c r="AU3" s="213"/>
      <c r="AV3" s="213"/>
      <c r="AW3" s="214"/>
      <c r="AX3" s="212" t="s">
        <v>44</v>
      </c>
      <c r="AY3" s="213"/>
      <c r="AZ3" s="213"/>
      <c r="BA3" s="213"/>
      <c r="BB3" s="213"/>
      <c r="BC3" s="213"/>
      <c r="BD3" s="213"/>
      <c r="BE3" s="214"/>
      <c r="BF3" s="212" t="s">
        <v>5</v>
      </c>
      <c r="BG3" s="213"/>
      <c r="BH3" s="213"/>
      <c r="BI3" s="213"/>
      <c r="BJ3" s="213"/>
      <c r="BK3" s="213"/>
      <c r="BL3" s="213"/>
      <c r="BM3" s="214"/>
      <c r="BN3" s="212" t="s">
        <v>40</v>
      </c>
      <c r="BO3" s="213"/>
      <c r="BP3" s="213"/>
      <c r="BQ3" s="213"/>
      <c r="BR3" s="213"/>
      <c r="BS3" s="213"/>
      <c r="BT3" s="213"/>
      <c r="BU3" s="214"/>
      <c r="BV3" s="212" t="s">
        <v>95</v>
      </c>
      <c r="BW3" s="213"/>
      <c r="BX3" s="213"/>
      <c r="BY3" s="214"/>
      <c r="BZ3" s="212" t="s">
        <v>6</v>
      </c>
      <c r="CA3" s="213"/>
      <c r="CB3" s="213"/>
      <c r="CC3" s="213"/>
      <c r="CD3" s="213"/>
      <c r="CE3" s="213"/>
      <c r="CF3" s="213"/>
      <c r="CG3" s="214"/>
      <c r="CH3" s="212" t="s">
        <v>7</v>
      </c>
      <c r="CI3" s="213"/>
      <c r="CJ3" s="213"/>
      <c r="CK3" s="213"/>
      <c r="CL3" s="213"/>
      <c r="CM3" s="213"/>
      <c r="CN3" s="213"/>
      <c r="CO3" s="214"/>
      <c r="CP3" s="212" t="s">
        <v>8</v>
      </c>
      <c r="CQ3" s="213"/>
      <c r="CR3" s="213"/>
      <c r="CS3" s="213"/>
      <c r="CT3" s="213"/>
      <c r="CU3" s="213"/>
      <c r="CV3" s="213"/>
      <c r="CW3" s="214"/>
      <c r="CX3" s="203" t="s">
        <v>21</v>
      </c>
      <c r="CY3" s="204"/>
      <c r="CZ3" s="204"/>
      <c r="DA3" s="204"/>
      <c r="DB3" s="204"/>
      <c r="DC3" s="204"/>
      <c r="DD3" s="204"/>
      <c r="DE3" s="204"/>
      <c r="DF3" s="205"/>
    </row>
    <row r="4" spans="1:110" x14ac:dyDescent="0.25">
      <c r="B4" s="206" t="s">
        <v>151</v>
      </c>
      <c r="C4" s="207"/>
      <c r="D4" s="208" t="s">
        <v>152</v>
      </c>
      <c r="E4" s="209"/>
      <c r="F4" s="210" t="s">
        <v>153</v>
      </c>
      <c r="G4" s="211"/>
      <c r="H4" s="190" t="s">
        <v>154</v>
      </c>
      <c r="I4" s="190"/>
      <c r="J4" s="206" t="s">
        <v>151</v>
      </c>
      <c r="K4" s="207"/>
      <c r="L4" s="208" t="s">
        <v>152</v>
      </c>
      <c r="M4" s="209"/>
      <c r="N4" s="210" t="s">
        <v>153</v>
      </c>
      <c r="O4" s="211"/>
      <c r="P4" s="190" t="s">
        <v>154</v>
      </c>
      <c r="Q4" s="190"/>
      <c r="R4" s="206" t="s">
        <v>151</v>
      </c>
      <c r="S4" s="207"/>
      <c r="T4" s="208" t="s">
        <v>152</v>
      </c>
      <c r="U4" s="209"/>
      <c r="V4" s="210" t="s">
        <v>153</v>
      </c>
      <c r="W4" s="211"/>
      <c r="X4" s="190" t="s">
        <v>154</v>
      </c>
      <c r="Y4" s="190"/>
      <c r="Z4" s="206" t="s">
        <v>151</v>
      </c>
      <c r="AA4" s="207"/>
      <c r="AB4" s="208" t="s">
        <v>152</v>
      </c>
      <c r="AC4" s="209"/>
      <c r="AD4" s="210" t="s">
        <v>153</v>
      </c>
      <c r="AE4" s="211"/>
      <c r="AF4" s="190" t="s">
        <v>154</v>
      </c>
      <c r="AG4" s="190"/>
      <c r="AH4" s="206" t="s">
        <v>151</v>
      </c>
      <c r="AI4" s="207"/>
      <c r="AJ4" s="208" t="s">
        <v>152</v>
      </c>
      <c r="AK4" s="209"/>
      <c r="AL4" s="210" t="s">
        <v>153</v>
      </c>
      <c r="AM4" s="211"/>
      <c r="AN4" s="190" t="s">
        <v>154</v>
      </c>
      <c r="AO4" s="190"/>
      <c r="AP4" s="206" t="s">
        <v>151</v>
      </c>
      <c r="AQ4" s="207"/>
      <c r="AR4" s="208" t="s">
        <v>152</v>
      </c>
      <c r="AS4" s="209"/>
      <c r="AT4" s="210" t="s">
        <v>153</v>
      </c>
      <c r="AU4" s="211"/>
      <c r="AV4" s="190" t="s">
        <v>154</v>
      </c>
      <c r="AW4" s="190"/>
      <c r="AX4" s="206" t="s">
        <v>151</v>
      </c>
      <c r="AY4" s="207"/>
      <c r="AZ4" s="208" t="s">
        <v>152</v>
      </c>
      <c r="BA4" s="209"/>
      <c r="BB4" s="210" t="s">
        <v>153</v>
      </c>
      <c r="BC4" s="211"/>
      <c r="BD4" s="190" t="s">
        <v>154</v>
      </c>
      <c r="BE4" s="190"/>
      <c r="BF4" s="206" t="s">
        <v>151</v>
      </c>
      <c r="BG4" s="207"/>
      <c r="BH4" s="208" t="s">
        <v>152</v>
      </c>
      <c r="BI4" s="209"/>
      <c r="BJ4" s="210" t="s">
        <v>153</v>
      </c>
      <c r="BK4" s="211"/>
      <c r="BL4" s="190" t="s">
        <v>154</v>
      </c>
      <c r="BM4" s="190"/>
      <c r="BN4" s="206" t="s">
        <v>151</v>
      </c>
      <c r="BO4" s="207"/>
      <c r="BP4" s="208" t="s">
        <v>152</v>
      </c>
      <c r="BQ4" s="209"/>
      <c r="BR4" s="210" t="s">
        <v>153</v>
      </c>
      <c r="BS4" s="211"/>
      <c r="BT4" s="190" t="s">
        <v>154</v>
      </c>
      <c r="BU4" s="190"/>
      <c r="BV4" s="206" t="s">
        <v>151</v>
      </c>
      <c r="BW4" s="207"/>
      <c r="BX4" s="190" t="s">
        <v>154</v>
      </c>
      <c r="BY4" s="190"/>
      <c r="BZ4" s="206" t="s">
        <v>151</v>
      </c>
      <c r="CA4" s="207"/>
      <c r="CB4" s="208" t="s">
        <v>152</v>
      </c>
      <c r="CC4" s="209"/>
      <c r="CD4" s="210" t="s">
        <v>153</v>
      </c>
      <c r="CE4" s="211"/>
      <c r="CF4" s="190" t="s">
        <v>154</v>
      </c>
      <c r="CG4" s="190"/>
      <c r="CH4" s="206" t="s">
        <v>151</v>
      </c>
      <c r="CI4" s="207"/>
      <c r="CJ4" s="208" t="s">
        <v>152</v>
      </c>
      <c r="CK4" s="209"/>
      <c r="CL4" s="210" t="s">
        <v>153</v>
      </c>
      <c r="CM4" s="211"/>
      <c r="CN4" s="190" t="s">
        <v>154</v>
      </c>
      <c r="CO4" s="190"/>
      <c r="CP4" s="206" t="s">
        <v>151</v>
      </c>
      <c r="CQ4" s="207"/>
      <c r="CR4" s="208" t="s">
        <v>152</v>
      </c>
      <c r="CS4" s="209"/>
      <c r="CT4" s="210" t="s">
        <v>153</v>
      </c>
      <c r="CU4" s="211"/>
      <c r="CV4" s="190" t="s">
        <v>154</v>
      </c>
      <c r="CW4" s="190"/>
      <c r="CX4" s="151"/>
      <c r="CY4" s="200" t="s">
        <v>151</v>
      </c>
      <c r="CZ4" s="200"/>
      <c r="DA4" s="201" t="s">
        <v>152</v>
      </c>
      <c r="DB4" s="201"/>
      <c r="DC4" s="202" t="s">
        <v>153</v>
      </c>
      <c r="DD4" s="202"/>
      <c r="DE4" s="190" t="s">
        <v>154</v>
      </c>
      <c r="DF4" s="190"/>
    </row>
    <row r="5" spans="1:110" x14ac:dyDescent="0.25">
      <c r="A5" s="233" t="s">
        <v>122</v>
      </c>
      <c r="B5" s="100" t="s">
        <v>119</v>
      </c>
      <c r="C5" s="95" t="s">
        <v>121</v>
      </c>
      <c r="D5" s="96" t="s">
        <v>119</v>
      </c>
      <c r="E5" s="96" t="s">
        <v>121</v>
      </c>
      <c r="F5" s="97" t="s">
        <v>119</v>
      </c>
      <c r="G5" s="97" t="s">
        <v>121</v>
      </c>
      <c r="H5" s="98" t="s">
        <v>119</v>
      </c>
      <c r="I5" s="98" t="s">
        <v>121</v>
      </c>
      <c r="J5" s="114" t="s">
        <v>119</v>
      </c>
      <c r="K5" s="95" t="s">
        <v>121</v>
      </c>
      <c r="L5" s="96" t="s">
        <v>119</v>
      </c>
      <c r="M5" s="96" t="s">
        <v>121</v>
      </c>
      <c r="N5" s="97" t="s">
        <v>119</v>
      </c>
      <c r="O5" s="97" t="s">
        <v>121</v>
      </c>
      <c r="P5" s="98" t="s">
        <v>119</v>
      </c>
      <c r="Q5" s="98" t="s">
        <v>121</v>
      </c>
      <c r="R5" s="114" t="s">
        <v>119</v>
      </c>
      <c r="S5" s="95" t="s">
        <v>121</v>
      </c>
      <c r="T5" s="96" t="s">
        <v>119</v>
      </c>
      <c r="U5" s="96" t="s">
        <v>121</v>
      </c>
      <c r="V5" s="97" t="s">
        <v>119</v>
      </c>
      <c r="W5" s="97" t="s">
        <v>121</v>
      </c>
      <c r="X5" s="98" t="s">
        <v>119</v>
      </c>
      <c r="Y5" s="98" t="s">
        <v>121</v>
      </c>
      <c r="Z5" s="114" t="s">
        <v>119</v>
      </c>
      <c r="AA5" s="95" t="s">
        <v>121</v>
      </c>
      <c r="AB5" s="96" t="s">
        <v>119</v>
      </c>
      <c r="AC5" s="96" t="s">
        <v>121</v>
      </c>
      <c r="AD5" s="97" t="s">
        <v>119</v>
      </c>
      <c r="AE5" s="97" t="s">
        <v>121</v>
      </c>
      <c r="AF5" s="98" t="s">
        <v>119</v>
      </c>
      <c r="AG5" s="98" t="s">
        <v>121</v>
      </c>
      <c r="AH5" s="114" t="s">
        <v>119</v>
      </c>
      <c r="AI5" s="95" t="s">
        <v>121</v>
      </c>
      <c r="AJ5" s="96" t="s">
        <v>119</v>
      </c>
      <c r="AK5" s="96" t="s">
        <v>121</v>
      </c>
      <c r="AL5" s="97" t="s">
        <v>119</v>
      </c>
      <c r="AM5" s="97" t="s">
        <v>121</v>
      </c>
      <c r="AN5" s="98" t="s">
        <v>119</v>
      </c>
      <c r="AO5" s="98" t="s">
        <v>121</v>
      </c>
      <c r="AP5" s="114" t="s">
        <v>119</v>
      </c>
      <c r="AQ5" s="95" t="s">
        <v>121</v>
      </c>
      <c r="AR5" s="96" t="s">
        <v>119</v>
      </c>
      <c r="AS5" s="96" t="s">
        <v>121</v>
      </c>
      <c r="AT5" s="97" t="s">
        <v>119</v>
      </c>
      <c r="AU5" s="97" t="s">
        <v>121</v>
      </c>
      <c r="AV5" s="98" t="s">
        <v>119</v>
      </c>
      <c r="AW5" s="98" t="s">
        <v>121</v>
      </c>
      <c r="AX5" s="114" t="s">
        <v>119</v>
      </c>
      <c r="AY5" s="95" t="s">
        <v>121</v>
      </c>
      <c r="AZ5" s="96" t="s">
        <v>119</v>
      </c>
      <c r="BA5" s="96" t="s">
        <v>121</v>
      </c>
      <c r="BB5" s="97" t="s">
        <v>119</v>
      </c>
      <c r="BC5" s="97" t="s">
        <v>121</v>
      </c>
      <c r="BD5" s="98" t="s">
        <v>119</v>
      </c>
      <c r="BE5" s="98" t="s">
        <v>121</v>
      </c>
      <c r="BF5" s="114" t="s">
        <v>119</v>
      </c>
      <c r="BG5" s="95" t="s">
        <v>121</v>
      </c>
      <c r="BH5" s="96" t="s">
        <v>119</v>
      </c>
      <c r="BI5" s="96" t="s">
        <v>121</v>
      </c>
      <c r="BJ5" s="97" t="s">
        <v>119</v>
      </c>
      <c r="BK5" s="97" t="s">
        <v>121</v>
      </c>
      <c r="BL5" s="98" t="s">
        <v>119</v>
      </c>
      <c r="BM5" s="98" t="s">
        <v>121</v>
      </c>
      <c r="BN5" s="114" t="s">
        <v>119</v>
      </c>
      <c r="BO5" s="95" t="s">
        <v>121</v>
      </c>
      <c r="BP5" s="96" t="s">
        <v>119</v>
      </c>
      <c r="BQ5" s="96" t="s">
        <v>121</v>
      </c>
      <c r="BR5" s="97" t="s">
        <v>119</v>
      </c>
      <c r="BS5" s="97" t="s">
        <v>121</v>
      </c>
      <c r="BT5" s="98" t="s">
        <v>119</v>
      </c>
      <c r="BU5" s="98" t="s">
        <v>121</v>
      </c>
      <c r="BV5" s="114" t="s">
        <v>119</v>
      </c>
      <c r="BW5" s="95" t="s">
        <v>121</v>
      </c>
      <c r="BX5" s="98" t="s">
        <v>119</v>
      </c>
      <c r="BY5" s="98" t="s">
        <v>121</v>
      </c>
      <c r="BZ5" s="114" t="s">
        <v>119</v>
      </c>
      <c r="CA5" s="95" t="s">
        <v>121</v>
      </c>
      <c r="CB5" s="96" t="s">
        <v>119</v>
      </c>
      <c r="CC5" s="96" t="s">
        <v>121</v>
      </c>
      <c r="CD5" s="97" t="s">
        <v>119</v>
      </c>
      <c r="CE5" s="97" t="s">
        <v>121</v>
      </c>
      <c r="CF5" s="98" t="s">
        <v>119</v>
      </c>
      <c r="CG5" s="98" t="s">
        <v>121</v>
      </c>
      <c r="CH5" s="114" t="s">
        <v>119</v>
      </c>
      <c r="CI5" s="95" t="s">
        <v>121</v>
      </c>
      <c r="CJ5" s="96" t="s">
        <v>119</v>
      </c>
      <c r="CK5" s="96" t="s">
        <v>121</v>
      </c>
      <c r="CL5" s="97" t="s">
        <v>119</v>
      </c>
      <c r="CM5" s="97" t="s">
        <v>121</v>
      </c>
      <c r="CN5" s="98" t="s">
        <v>119</v>
      </c>
      <c r="CO5" s="98" t="s">
        <v>121</v>
      </c>
      <c r="CP5" s="114" t="s">
        <v>119</v>
      </c>
      <c r="CQ5" s="95" t="s">
        <v>121</v>
      </c>
      <c r="CR5" s="96" t="s">
        <v>119</v>
      </c>
      <c r="CS5" s="96" t="s">
        <v>121</v>
      </c>
      <c r="CT5" s="97" t="s">
        <v>119</v>
      </c>
      <c r="CU5" s="97" t="s">
        <v>121</v>
      </c>
      <c r="CV5" s="98" t="s">
        <v>119</v>
      </c>
      <c r="CW5" s="98" t="s">
        <v>121</v>
      </c>
      <c r="CX5" s="151" t="s">
        <v>0</v>
      </c>
      <c r="CY5" s="95" t="s">
        <v>119</v>
      </c>
      <c r="CZ5" s="95" t="s">
        <v>121</v>
      </c>
      <c r="DA5" s="96" t="s">
        <v>119</v>
      </c>
      <c r="DB5" s="96" t="s">
        <v>121</v>
      </c>
      <c r="DC5" s="97" t="s">
        <v>119</v>
      </c>
      <c r="DD5" s="97" t="s">
        <v>121</v>
      </c>
      <c r="DE5" s="98" t="s">
        <v>119</v>
      </c>
      <c r="DF5" s="98" t="s">
        <v>121</v>
      </c>
    </row>
    <row r="6" spans="1:110" x14ac:dyDescent="0.25">
      <c r="A6" s="115">
        <v>2023</v>
      </c>
      <c r="B6" s="112">
        <v>639</v>
      </c>
      <c r="C6" s="6">
        <v>56037.95</v>
      </c>
      <c r="D6" s="6">
        <v>382</v>
      </c>
      <c r="E6" s="6">
        <v>1751059.8</v>
      </c>
      <c r="F6" s="6">
        <v>110</v>
      </c>
      <c r="G6" s="6">
        <v>404775.47</v>
      </c>
      <c r="H6" s="6">
        <f>SUM(B6,D6,F6)</f>
        <v>1131</v>
      </c>
      <c r="I6" s="6">
        <f>SUM(C6,E6,G6)</f>
        <v>2211873.2199999997</v>
      </c>
      <c r="J6" s="112">
        <v>600</v>
      </c>
      <c r="K6" s="6">
        <v>55736.106</v>
      </c>
      <c r="L6" s="6">
        <v>1634</v>
      </c>
      <c r="M6" s="6">
        <v>2755073.2790000001</v>
      </c>
      <c r="N6" s="6">
        <v>46</v>
      </c>
      <c r="O6" s="6">
        <v>29437.588</v>
      </c>
      <c r="P6" s="6">
        <v>2280</v>
      </c>
      <c r="Q6" s="13">
        <v>2840246.9730000002</v>
      </c>
      <c r="R6" s="112">
        <v>101</v>
      </c>
      <c r="S6" s="6">
        <v>6342</v>
      </c>
      <c r="T6" s="6">
        <v>197</v>
      </c>
      <c r="U6" s="6">
        <v>192290.4</v>
      </c>
      <c r="V6" s="6">
        <v>2</v>
      </c>
      <c r="W6" s="6">
        <v>1.9</v>
      </c>
      <c r="X6" s="6">
        <v>300</v>
      </c>
      <c r="Y6" s="13">
        <v>198634.3</v>
      </c>
      <c r="Z6" s="112">
        <v>181</v>
      </c>
      <c r="AA6" s="6">
        <v>832.1</v>
      </c>
      <c r="AB6" s="6">
        <v>10</v>
      </c>
      <c r="AC6" s="6">
        <v>14</v>
      </c>
      <c r="AD6" s="6">
        <v>11</v>
      </c>
      <c r="AE6" s="6">
        <v>7.7</v>
      </c>
      <c r="AF6" s="6">
        <v>202</v>
      </c>
      <c r="AG6" s="13">
        <v>853.80000000000007</v>
      </c>
      <c r="AH6" s="112">
        <v>95</v>
      </c>
      <c r="AI6" s="6">
        <v>134</v>
      </c>
      <c r="AJ6" s="6">
        <v>12</v>
      </c>
      <c r="AK6" s="6">
        <v>21780.1</v>
      </c>
      <c r="AL6" s="6"/>
      <c r="AM6" s="6"/>
      <c r="AN6" s="6">
        <v>107</v>
      </c>
      <c r="AO6" s="13">
        <v>21914.1</v>
      </c>
      <c r="AP6" s="112">
        <v>219</v>
      </c>
      <c r="AQ6" s="6">
        <v>25035.949250000001</v>
      </c>
      <c r="AR6" s="6">
        <v>1</v>
      </c>
      <c r="AS6" s="6">
        <v>57.32</v>
      </c>
      <c r="AT6" s="6"/>
      <c r="AU6" s="6"/>
      <c r="AV6" s="6">
        <v>220</v>
      </c>
      <c r="AW6" s="13">
        <v>25093.269250000001</v>
      </c>
      <c r="AX6" s="112">
        <v>28</v>
      </c>
      <c r="AY6" s="6">
        <v>3719.953</v>
      </c>
      <c r="AZ6" s="6">
        <v>275</v>
      </c>
      <c r="BA6" s="6">
        <v>4159706.6118000001</v>
      </c>
      <c r="BB6" s="6">
        <v>2</v>
      </c>
      <c r="BC6" s="6">
        <v>1380.5</v>
      </c>
      <c r="BD6" s="6">
        <v>305</v>
      </c>
      <c r="BE6" s="13">
        <v>4164807.0648000003</v>
      </c>
      <c r="BF6" s="112">
        <v>157</v>
      </c>
      <c r="BG6" s="6">
        <v>7454.7</v>
      </c>
      <c r="BH6" s="6">
        <v>582</v>
      </c>
      <c r="BI6" s="6">
        <v>433246.9</v>
      </c>
      <c r="BJ6" s="6">
        <v>9</v>
      </c>
      <c r="BK6" s="6">
        <v>902.7</v>
      </c>
      <c r="BL6" s="6">
        <v>748</v>
      </c>
      <c r="BM6" s="13">
        <v>441604.30000000005</v>
      </c>
      <c r="BN6" s="112">
        <v>35</v>
      </c>
      <c r="BO6" s="6">
        <v>540.44000000000005</v>
      </c>
      <c r="BP6" s="6">
        <v>76</v>
      </c>
      <c r="BQ6" s="6">
        <v>979620.75</v>
      </c>
      <c r="BR6" s="6">
        <v>11</v>
      </c>
      <c r="BS6" s="6">
        <v>27368.04</v>
      </c>
      <c r="BT6" s="6">
        <v>122</v>
      </c>
      <c r="BU6" s="13">
        <v>1007529.23</v>
      </c>
      <c r="BV6" s="112">
        <v>7</v>
      </c>
      <c r="BW6" s="6">
        <v>7.9448920000000003</v>
      </c>
      <c r="BX6" s="6">
        <v>7</v>
      </c>
      <c r="BY6" s="13">
        <v>7.9448920000000003</v>
      </c>
      <c r="BZ6" s="112">
        <v>336</v>
      </c>
      <c r="CA6" s="6">
        <v>31060.182595999999</v>
      </c>
      <c r="CB6" s="6">
        <v>377</v>
      </c>
      <c r="CC6" s="6">
        <v>4257203.4432499995</v>
      </c>
      <c r="CD6" s="6"/>
      <c r="CE6" s="6"/>
      <c r="CF6" s="6">
        <v>713</v>
      </c>
      <c r="CG6" s="13">
        <v>4288263.6258459995</v>
      </c>
      <c r="CH6" s="112">
        <v>280</v>
      </c>
      <c r="CI6" s="6">
        <v>309448.59999999998</v>
      </c>
      <c r="CJ6" s="6">
        <v>206</v>
      </c>
      <c r="CK6" s="6">
        <v>1573557.6</v>
      </c>
      <c r="CL6" s="6"/>
      <c r="CM6" s="6"/>
      <c r="CN6" s="6">
        <v>486</v>
      </c>
      <c r="CO6" s="13">
        <v>1883006.2000000002</v>
      </c>
      <c r="CP6" s="112">
        <v>25</v>
      </c>
      <c r="CQ6" s="6">
        <v>413.77</v>
      </c>
      <c r="CR6" s="6">
        <v>73</v>
      </c>
      <c r="CS6" s="6">
        <v>102779.75</v>
      </c>
      <c r="CT6" s="6">
        <v>124</v>
      </c>
      <c r="CU6" s="6">
        <v>425031.48</v>
      </c>
      <c r="CV6" s="6">
        <v>222</v>
      </c>
      <c r="CW6" s="13">
        <v>528225</v>
      </c>
      <c r="CX6" s="149">
        <v>2023</v>
      </c>
      <c r="CY6">
        <v>2703</v>
      </c>
      <c r="CZ6" s="6">
        <v>496763.69573799998</v>
      </c>
      <c r="DA6">
        <v>3825</v>
      </c>
      <c r="DB6" s="6">
        <v>16226389.954051999</v>
      </c>
      <c r="DC6">
        <v>315</v>
      </c>
      <c r="DD6" s="6">
        <v>888905.37800000003</v>
      </c>
      <c r="DE6">
        <f t="shared" ref="DE6:DE37" si="0">SUM(CY6,DA6,DC6)</f>
        <v>6843</v>
      </c>
      <c r="DF6" s="13">
        <f t="shared" ref="DF6:DF37" si="1">SUM(CZ6,DB6,DD6)</f>
        <v>17612059.027789999</v>
      </c>
    </row>
    <row r="7" spans="1:110" x14ac:dyDescent="0.25">
      <c r="A7" s="115">
        <v>2022</v>
      </c>
      <c r="B7" s="112">
        <v>787</v>
      </c>
      <c r="C7" s="6">
        <v>1059.82</v>
      </c>
      <c r="D7" s="6">
        <v>476</v>
      </c>
      <c r="E7" s="6">
        <v>128906.43</v>
      </c>
      <c r="F7" s="6">
        <v>34</v>
      </c>
      <c r="G7" s="6">
        <v>6721.25</v>
      </c>
      <c r="H7" s="6">
        <v>1297</v>
      </c>
      <c r="I7" s="13">
        <v>136687.5</v>
      </c>
      <c r="J7" s="112">
        <v>568</v>
      </c>
      <c r="K7" s="6">
        <v>22289.591</v>
      </c>
      <c r="L7" s="6">
        <v>1198</v>
      </c>
      <c r="M7" s="6">
        <v>112669.29300000001</v>
      </c>
      <c r="N7" s="6">
        <v>17</v>
      </c>
      <c r="O7" s="6">
        <v>102.03100000000001</v>
      </c>
      <c r="P7" s="6">
        <v>1783</v>
      </c>
      <c r="Q7" s="13">
        <v>135060.91500000001</v>
      </c>
      <c r="R7" s="112">
        <v>51</v>
      </c>
      <c r="S7" s="6">
        <v>3809.3</v>
      </c>
      <c r="T7" s="6">
        <v>172</v>
      </c>
      <c r="U7" s="6">
        <v>187968.2</v>
      </c>
      <c r="V7" s="6">
        <v>1</v>
      </c>
      <c r="W7" s="6">
        <v>0.7</v>
      </c>
      <c r="X7" s="6">
        <v>224</v>
      </c>
      <c r="Y7" s="13">
        <v>191778.2</v>
      </c>
      <c r="Z7" s="112">
        <v>176</v>
      </c>
      <c r="AA7" s="6">
        <v>143.69999999999999</v>
      </c>
      <c r="AB7" s="6">
        <v>5</v>
      </c>
      <c r="AC7" s="6">
        <v>1.8</v>
      </c>
      <c r="AD7" s="6">
        <v>33</v>
      </c>
      <c r="AE7" s="6">
        <v>30.4</v>
      </c>
      <c r="AF7" s="6">
        <v>214</v>
      </c>
      <c r="AG7" s="13">
        <v>175.9</v>
      </c>
      <c r="AH7" s="112"/>
      <c r="AI7" s="6"/>
      <c r="AJ7" s="6"/>
      <c r="AK7" s="6"/>
      <c r="AL7" s="6">
        <v>102</v>
      </c>
      <c r="AM7" s="6">
        <v>23890.2</v>
      </c>
      <c r="AN7" s="6">
        <v>102</v>
      </c>
      <c r="AO7" s="13">
        <v>23890.2</v>
      </c>
      <c r="AP7" s="112">
        <v>118</v>
      </c>
      <c r="AQ7" s="6">
        <v>3357.473</v>
      </c>
      <c r="AR7" s="6">
        <v>3</v>
      </c>
      <c r="AS7" s="6">
        <v>1.02</v>
      </c>
      <c r="AT7" s="6">
        <v>31</v>
      </c>
      <c r="AU7" s="6">
        <v>25.21</v>
      </c>
      <c r="AV7" s="6">
        <v>152</v>
      </c>
      <c r="AW7" s="13">
        <v>3383.703</v>
      </c>
      <c r="AX7" s="112">
        <v>33</v>
      </c>
      <c r="AY7" s="6">
        <v>59.192</v>
      </c>
      <c r="AZ7" s="6">
        <v>227</v>
      </c>
      <c r="BA7" s="6">
        <v>586157.04</v>
      </c>
      <c r="BB7" s="6"/>
      <c r="BC7" s="6"/>
      <c r="BD7" s="6">
        <v>260</v>
      </c>
      <c r="BE7" s="13">
        <v>586216.23200000008</v>
      </c>
      <c r="BF7" s="112">
        <v>183</v>
      </c>
      <c r="BG7" s="6">
        <v>2288.1999529999998</v>
      </c>
      <c r="BH7" s="6">
        <v>88</v>
      </c>
      <c r="BI7" s="6">
        <v>269.59999900000003</v>
      </c>
      <c r="BJ7" s="6">
        <v>5</v>
      </c>
      <c r="BK7" s="6">
        <v>67.5</v>
      </c>
      <c r="BL7" s="6">
        <v>276</v>
      </c>
      <c r="BM7" s="13">
        <v>2625.2999519999998</v>
      </c>
      <c r="BN7" s="112">
        <v>92</v>
      </c>
      <c r="BO7" s="6">
        <v>7633.2308000000003</v>
      </c>
      <c r="BP7" s="6">
        <v>63</v>
      </c>
      <c r="BQ7" s="6">
        <v>31649.8351</v>
      </c>
      <c r="BR7" s="6">
        <v>5</v>
      </c>
      <c r="BS7" s="6">
        <v>402.50200000000001</v>
      </c>
      <c r="BT7" s="6">
        <v>160</v>
      </c>
      <c r="BU7" s="13">
        <v>39685.567900000002</v>
      </c>
      <c r="BV7" s="112">
        <v>4</v>
      </c>
      <c r="BW7" s="6">
        <v>0.52320900000000004</v>
      </c>
      <c r="BX7" s="6">
        <v>4</v>
      </c>
      <c r="BY7" s="13">
        <v>0.52320900000000004</v>
      </c>
      <c r="BZ7" s="112">
        <v>410</v>
      </c>
      <c r="CA7" s="6">
        <v>19245.599999999999</v>
      </c>
      <c r="CB7" s="6">
        <v>39</v>
      </c>
      <c r="CC7" s="6">
        <v>10392.5</v>
      </c>
      <c r="CD7" s="6"/>
      <c r="CE7" s="6"/>
      <c r="CF7" s="6">
        <v>449</v>
      </c>
      <c r="CG7" s="13">
        <v>29638.1</v>
      </c>
      <c r="CH7" s="112">
        <v>239</v>
      </c>
      <c r="CI7" s="6">
        <v>13286.5</v>
      </c>
      <c r="CJ7" s="6">
        <v>206</v>
      </c>
      <c r="CK7" s="6">
        <v>252286.3</v>
      </c>
      <c r="CL7" s="6">
        <v>2</v>
      </c>
      <c r="CM7" s="6">
        <v>0.2</v>
      </c>
      <c r="CN7" s="6">
        <v>447</v>
      </c>
      <c r="CO7" s="13">
        <v>265573</v>
      </c>
      <c r="CP7" s="112">
        <v>7</v>
      </c>
      <c r="CQ7" s="6">
        <v>9.8000000000000007</v>
      </c>
      <c r="CR7" s="6"/>
      <c r="CS7" s="6"/>
      <c r="CT7" s="6">
        <v>282</v>
      </c>
      <c r="CU7" s="6">
        <v>170357.47</v>
      </c>
      <c r="CV7" s="6">
        <v>289</v>
      </c>
      <c r="CW7" s="13">
        <v>170367.27</v>
      </c>
      <c r="CX7" s="149">
        <v>2022</v>
      </c>
      <c r="CY7">
        <v>2668</v>
      </c>
      <c r="CZ7" s="6">
        <v>73182.929961999995</v>
      </c>
      <c r="DA7">
        <v>2477</v>
      </c>
      <c r="DB7" s="6">
        <v>1310302.0181</v>
      </c>
      <c r="DC7">
        <v>512</v>
      </c>
      <c r="DD7" s="6">
        <v>201597.46299999999</v>
      </c>
      <c r="DE7">
        <f t="shared" si="0"/>
        <v>5657</v>
      </c>
      <c r="DF7" s="13">
        <f t="shared" si="1"/>
        <v>1585082.4110619999</v>
      </c>
    </row>
    <row r="8" spans="1:110" x14ac:dyDescent="0.25">
      <c r="A8" s="115">
        <v>2021</v>
      </c>
      <c r="B8" s="112">
        <v>903</v>
      </c>
      <c r="C8" s="6">
        <v>1511.6</v>
      </c>
      <c r="D8" s="6">
        <v>435</v>
      </c>
      <c r="E8" s="6">
        <v>52401.06</v>
      </c>
      <c r="F8" s="6">
        <v>45</v>
      </c>
      <c r="G8" s="6">
        <v>11857.84</v>
      </c>
      <c r="H8" s="6">
        <v>1383</v>
      </c>
      <c r="I8" s="13">
        <v>65770.5</v>
      </c>
      <c r="J8" s="112">
        <v>635</v>
      </c>
      <c r="K8" s="6">
        <v>294381.32900000003</v>
      </c>
      <c r="L8" s="6">
        <v>968</v>
      </c>
      <c r="M8" s="6">
        <v>570647.99199999997</v>
      </c>
      <c r="N8" s="6">
        <v>46</v>
      </c>
      <c r="O8" s="6">
        <v>1313.2260000000001</v>
      </c>
      <c r="P8" s="6">
        <v>1649</v>
      </c>
      <c r="Q8" s="13">
        <v>866342.54700000002</v>
      </c>
      <c r="R8" s="112">
        <v>118</v>
      </c>
      <c r="S8" s="6">
        <v>243007.605732</v>
      </c>
      <c r="T8" s="6">
        <v>368</v>
      </c>
      <c r="U8" s="6">
        <v>883668.19615099998</v>
      </c>
      <c r="V8" s="6">
        <v>8</v>
      </c>
      <c r="W8" s="6">
        <v>16038.107077999999</v>
      </c>
      <c r="X8" s="6">
        <v>494</v>
      </c>
      <c r="Y8" s="13">
        <v>1142713.9089609999</v>
      </c>
      <c r="Z8" s="112">
        <v>148</v>
      </c>
      <c r="AA8" s="6">
        <v>331.9</v>
      </c>
      <c r="AB8" s="6">
        <v>8</v>
      </c>
      <c r="AC8" s="6">
        <v>29.8</v>
      </c>
      <c r="AD8" s="6">
        <v>23</v>
      </c>
      <c r="AE8" s="6">
        <v>18.399999999999999</v>
      </c>
      <c r="AF8" s="6">
        <v>179</v>
      </c>
      <c r="AG8" s="13">
        <v>380.09999999999997</v>
      </c>
      <c r="AH8" s="112">
        <v>81</v>
      </c>
      <c r="AI8" s="6">
        <v>242.2</v>
      </c>
      <c r="AJ8" s="6">
        <v>4</v>
      </c>
      <c r="AK8" s="6">
        <v>98.8</v>
      </c>
      <c r="AL8" s="6"/>
      <c r="AM8" s="6"/>
      <c r="AN8" s="6">
        <v>85</v>
      </c>
      <c r="AO8" s="13">
        <v>341</v>
      </c>
      <c r="AP8" s="112">
        <v>107</v>
      </c>
      <c r="AQ8" s="6">
        <v>192.482001</v>
      </c>
      <c r="AR8" s="6">
        <v>6</v>
      </c>
      <c r="AS8" s="6">
        <v>4.66</v>
      </c>
      <c r="AT8" s="6"/>
      <c r="AU8" s="6"/>
      <c r="AV8" s="6">
        <v>113</v>
      </c>
      <c r="AW8" s="13">
        <v>197.14200099999999</v>
      </c>
      <c r="AX8" s="112">
        <v>17</v>
      </c>
      <c r="AY8" s="6">
        <v>8.6</v>
      </c>
      <c r="AZ8" s="6">
        <v>121</v>
      </c>
      <c r="BA8" s="6">
        <v>155419.15</v>
      </c>
      <c r="BB8" s="6">
        <v>1</v>
      </c>
      <c r="BC8" s="6">
        <v>63.4</v>
      </c>
      <c r="BD8" s="6">
        <v>139</v>
      </c>
      <c r="BE8" s="13">
        <v>155491.15</v>
      </c>
      <c r="BF8" s="112">
        <v>261</v>
      </c>
      <c r="BG8" s="6">
        <v>5459.700057</v>
      </c>
      <c r="BH8" s="6">
        <v>933</v>
      </c>
      <c r="BI8" s="6">
        <v>779020.29890599998</v>
      </c>
      <c r="BJ8" s="6">
        <v>6</v>
      </c>
      <c r="BK8" s="6">
        <v>82.4</v>
      </c>
      <c r="BL8" s="6">
        <v>1200</v>
      </c>
      <c r="BM8" s="13">
        <v>784562.39896300004</v>
      </c>
      <c r="BN8" s="112">
        <v>52</v>
      </c>
      <c r="BO8" s="6">
        <v>740.43489999999997</v>
      </c>
      <c r="BP8" s="6">
        <v>36</v>
      </c>
      <c r="BQ8" s="6">
        <v>42331.332999999999</v>
      </c>
      <c r="BR8" s="6">
        <v>8</v>
      </c>
      <c r="BS8" s="6">
        <v>204.8707</v>
      </c>
      <c r="BT8" s="6">
        <v>96</v>
      </c>
      <c r="BU8" s="13">
        <v>43276.638599999998</v>
      </c>
      <c r="BV8" s="112">
        <v>1</v>
      </c>
      <c r="BW8" s="6">
        <v>0.4</v>
      </c>
      <c r="BX8" s="6">
        <v>1</v>
      </c>
      <c r="BY8" s="13">
        <v>0.4</v>
      </c>
      <c r="BZ8" s="112">
        <v>516</v>
      </c>
      <c r="CA8" s="6">
        <v>1113.4000000000001</v>
      </c>
      <c r="CB8" s="6">
        <v>108</v>
      </c>
      <c r="CC8" s="6">
        <v>48369.7</v>
      </c>
      <c r="CD8" s="6"/>
      <c r="CE8" s="6"/>
      <c r="CF8" s="6">
        <v>624</v>
      </c>
      <c r="CG8" s="13">
        <v>49483.1</v>
      </c>
      <c r="CH8" s="112">
        <v>254</v>
      </c>
      <c r="CI8" s="6">
        <v>6775.4</v>
      </c>
      <c r="CJ8" s="6">
        <v>379</v>
      </c>
      <c r="CK8" s="6">
        <v>949285</v>
      </c>
      <c r="CL8" s="6">
        <v>2</v>
      </c>
      <c r="CM8" s="6">
        <v>0.5</v>
      </c>
      <c r="CN8" s="6">
        <v>635</v>
      </c>
      <c r="CO8" s="13">
        <v>956060.9</v>
      </c>
      <c r="CP8" s="112">
        <v>15</v>
      </c>
      <c r="CQ8" s="6">
        <v>23.03</v>
      </c>
      <c r="CR8" s="6">
        <v>97</v>
      </c>
      <c r="CS8" s="6">
        <v>14252.09</v>
      </c>
      <c r="CT8" s="6"/>
      <c r="CU8" s="6"/>
      <c r="CV8" s="6">
        <v>112</v>
      </c>
      <c r="CW8" s="13">
        <v>14275.12</v>
      </c>
      <c r="CX8" s="149">
        <v>2021</v>
      </c>
      <c r="CY8">
        <v>3108</v>
      </c>
      <c r="CZ8" s="6">
        <v>553788.08169000002</v>
      </c>
      <c r="DA8">
        <v>3463</v>
      </c>
      <c r="DB8" s="6">
        <v>3495528.0800600001</v>
      </c>
      <c r="DC8">
        <v>139</v>
      </c>
      <c r="DD8" s="6">
        <v>29578.743778</v>
      </c>
      <c r="DE8">
        <f t="shared" si="0"/>
        <v>6710</v>
      </c>
      <c r="DF8" s="13">
        <f t="shared" si="1"/>
        <v>4078894.9055280001</v>
      </c>
    </row>
    <row r="9" spans="1:110" x14ac:dyDescent="0.25">
      <c r="A9" s="115">
        <v>2020</v>
      </c>
      <c r="B9" s="112">
        <v>631</v>
      </c>
      <c r="C9" s="6">
        <v>2945.76</v>
      </c>
      <c r="D9" s="6">
        <v>86</v>
      </c>
      <c r="E9" s="6">
        <v>328.4</v>
      </c>
      <c r="F9" s="6">
        <v>27</v>
      </c>
      <c r="G9" s="6">
        <v>206.24</v>
      </c>
      <c r="H9" s="6">
        <v>744</v>
      </c>
      <c r="I9" s="13">
        <v>3480.4000000000005</v>
      </c>
      <c r="J9" s="112">
        <v>357</v>
      </c>
      <c r="K9" s="6">
        <v>1011.547</v>
      </c>
      <c r="L9" s="6">
        <v>275</v>
      </c>
      <c r="M9" s="6">
        <v>11335.609</v>
      </c>
      <c r="N9" s="6">
        <v>36</v>
      </c>
      <c r="O9" s="6">
        <v>2200.6370000000002</v>
      </c>
      <c r="P9" s="6">
        <v>668</v>
      </c>
      <c r="Q9" s="13">
        <v>14547.793000000001</v>
      </c>
      <c r="R9" s="112">
        <v>80</v>
      </c>
      <c r="S9" s="6">
        <v>34267.599999999999</v>
      </c>
      <c r="T9" s="6">
        <v>71</v>
      </c>
      <c r="U9" s="6">
        <v>14306.1</v>
      </c>
      <c r="V9" s="6"/>
      <c r="W9" s="6"/>
      <c r="X9" s="6">
        <v>151</v>
      </c>
      <c r="Y9" s="13">
        <v>48573.7</v>
      </c>
      <c r="Z9" s="112">
        <v>385</v>
      </c>
      <c r="AA9" s="6">
        <v>1223.5999999999999</v>
      </c>
      <c r="AB9" s="6">
        <v>28</v>
      </c>
      <c r="AC9" s="6">
        <v>51.2</v>
      </c>
      <c r="AD9" s="6">
        <v>49</v>
      </c>
      <c r="AE9" s="6">
        <v>113.6</v>
      </c>
      <c r="AF9" s="6">
        <v>462</v>
      </c>
      <c r="AG9" s="13">
        <v>1388.3999999999999</v>
      </c>
      <c r="AH9" s="112">
        <v>71</v>
      </c>
      <c r="AI9" s="6">
        <v>147.6</v>
      </c>
      <c r="AJ9" s="6">
        <v>23</v>
      </c>
      <c r="AK9" s="6">
        <v>4030</v>
      </c>
      <c r="AL9" s="6"/>
      <c r="AM9" s="6"/>
      <c r="AN9" s="6">
        <v>94</v>
      </c>
      <c r="AO9" s="13">
        <v>4177.6000000000004</v>
      </c>
      <c r="AP9" s="112">
        <v>160</v>
      </c>
      <c r="AQ9" s="6">
        <v>677.32975799999997</v>
      </c>
      <c r="AR9" s="6">
        <v>16</v>
      </c>
      <c r="AS9" s="6">
        <v>18.364464999999999</v>
      </c>
      <c r="AT9" s="6"/>
      <c r="AU9" s="6"/>
      <c r="AV9" s="6">
        <v>176</v>
      </c>
      <c r="AW9" s="13">
        <v>695.69422299999997</v>
      </c>
      <c r="AX9" s="112">
        <v>19</v>
      </c>
      <c r="AY9" s="6">
        <v>370.55</v>
      </c>
      <c r="AZ9" s="6">
        <v>51</v>
      </c>
      <c r="BA9" s="6">
        <v>20768.48</v>
      </c>
      <c r="BB9" s="6"/>
      <c r="BC9" s="6"/>
      <c r="BD9" s="6">
        <v>70</v>
      </c>
      <c r="BE9" s="13">
        <v>21139.03</v>
      </c>
      <c r="BF9" s="112">
        <v>231</v>
      </c>
      <c r="BG9" s="6">
        <v>1002.3</v>
      </c>
      <c r="BH9" s="6">
        <v>367</v>
      </c>
      <c r="BI9" s="6">
        <v>14470.50008</v>
      </c>
      <c r="BJ9" s="6">
        <v>11</v>
      </c>
      <c r="BK9" s="6">
        <v>24.4</v>
      </c>
      <c r="BL9" s="6">
        <v>609</v>
      </c>
      <c r="BM9" s="13">
        <v>15497.200079999999</v>
      </c>
      <c r="BN9" s="112">
        <v>78</v>
      </c>
      <c r="BO9" s="6">
        <v>1395.6744000000001</v>
      </c>
      <c r="BP9" s="6">
        <v>13</v>
      </c>
      <c r="BQ9" s="6">
        <v>952.22500000000002</v>
      </c>
      <c r="BR9" s="6">
        <v>8</v>
      </c>
      <c r="BS9" s="6">
        <v>2.7947000000000002</v>
      </c>
      <c r="BT9" s="6">
        <v>99</v>
      </c>
      <c r="BU9" s="13">
        <v>2350.6941000000002</v>
      </c>
      <c r="BV9" s="112">
        <v>12</v>
      </c>
      <c r="BW9" s="6">
        <v>11.128</v>
      </c>
      <c r="BX9" s="6">
        <v>12</v>
      </c>
      <c r="BY9" s="13">
        <v>11.128</v>
      </c>
      <c r="BZ9" s="112">
        <v>570</v>
      </c>
      <c r="CA9" s="6">
        <v>52089</v>
      </c>
      <c r="CB9" s="6">
        <v>137</v>
      </c>
      <c r="CC9" s="6">
        <v>7897.1</v>
      </c>
      <c r="CD9" s="6"/>
      <c r="CE9" s="6"/>
      <c r="CF9" s="6">
        <v>707</v>
      </c>
      <c r="CG9" s="13">
        <v>59986.1</v>
      </c>
      <c r="CH9" s="112">
        <v>135</v>
      </c>
      <c r="CI9" s="6">
        <v>41398.400000000001</v>
      </c>
      <c r="CJ9" s="6">
        <v>22</v>
      </c>
      <c r="CK9" s="6">
        <v>777.8</v>
      </c>
      <c r="CL9" s="6">
        <v>41</v>
      </c>
      <c r="CM9" s="6">
        <v>773.8</v>
      </c>
      <c r="CN9" s="6">
        <v>198</v>
      </c>
      <c r="CO9" s="13">
        <v>42950.000000000007</v>
      </c>
      <c r="CP9" s="112">
        <v>11</v>
      </c>
      <c r="CQ9" s="6">
        <v>11.7</v>
      </c>
      <c r="CR9" s="6">
        <v>13</v>
      </c>
      <c r="CS9" s="6">
        <v>3452.22</v>
      </c>
      <c r="CT9" s="6"/>
      <c r="CU9" s="6"/>
      <c r="CV9" s="6">
        <v>24</v>
      </c>
      <c r="CW9" s="13">
        <v>3463.9199999999996</v>
      </c>
      <c r="CX9" s="149">
        <v>2020</v>
      </c>
      <c r="CY9">
        <v>2740</v>
      </c>
      <c r="CZ9" s="6">
        <v>136552.18915799999</v>
      </c>
      <c r="DA9">
        <v>1102</v>
      </c>
      <c r="DB9" s="6">
        <v>78387.998544999995</v>
      </c>
      <c r="DC9">
        <v>172</v>
      </c>
      <c r="DD9" s="6">
        <v>3321.4717000000001</v>
      </c>
      <c r="DE9">
        <f t="shared" si="0"/>
        <v>4014</v>
      </c>
      <c r="DF9" s="13">
        <f t="shared" si="1"/>
        <v>218261.65940299997</v>
      </c>
    </row>
    <row r="10" spans="1:110" x14ac:dyDescent="0.25">
      <c r="A10" s="115">
        <v>2019</v>
      </c>
      <c r="B10" s="112">
        <v>705</v>
      </c>
      <c r="C10" s="6">
        <v>3025.94</v>
      </c>
      <c r="D10" s="6">
        <v>288</v>
      </c>
      <c r="E10" s="6">
        <v>127692.59</v>
      </c>
      <c r="F10" s="6">
        <v>28</v>
      </c>
      <c r="G10" s="6">
        <v>755224.71</v>
      </c>
      <c r="H10" s="6">
        <v>1021</v>
      </c>
      <c r="I10" s="13">
        <v>885943.24</v>
      </c>
      <c r="J10" s="112">
        <v>359</v>
      </c>
      <c r="K10" s="6">
        <v>4665.8370000000004</v>
      </c>
      <c r="L10" s="6">
        <v>374</v>
      </c>
      <c r="M10" s="6">
        <v>15584.59</v>
      </c>
      <c r="N10" s="6">
        <v>101</v>
      </c>
      <c r="O10" s="6">
        <v>1256.097</v>
      </c>
      <c r="P10" s="6">
        <v>834</v>
      </c>
      <c r="Q10" s="13">
        <v>21506.524000000001</v>
      </c>
      <c r="R10" s="112">
        <v>145</v>
      </c>
      <c r="S10" s="6">
        <v>7936.2</v>
      </c>
      <c r="T10" s="6">
        <v>132</v>
      </c>
      <c r="U10" s="6">
        <v>63317.9</v>
      </c>
      <c r="V10" s="6">
        <v>1</v>
      </c>
      <c r="W10" s="6">
        <v>33.1</v>
      </c>
      <c r="X10" s="6">
        <v>278</v>
      </c>
      <c r="Y10" s="13">
        <v>71287.200000000012</v>
      </c>
      <c r="Z10" s="112">
        <v>152</v>
      </c>
      <c r="AA10" s="6">
        <v>183.6</v>
      </c>
      <c r="AB10" s="6">
        <v>14</v>
      </c>
      <c r="AC10" s="6">
        <v>14.1</v>
      </c>
      <c r="AD10" s="6">
        <v>16</v>
      </c>
      <c r="AE10" s="6">
        <v>30</v>
      </c>
      <c r="AF10" s="6">
        <v>182</v>
      </c>
      <c r="AG10" s="13">
        <v>227.7</v>
      </c>
      <c r="AH10" s="112">
        <v>89</v>
      </c>
      <c r="AI10" s="6">
        <v>106.8</v>
      </c>
      <c r="AJ10" s="6">
        <v>10</v>
      </c>
      <c r="AK10" s="6">
        <v>209.2</v>
      </c>
      <c r="AL10" s="6"/>
      <c r="AM10" s="6"/>
      <c r="AN10" s="6">
        <v>99</v>
      </c>
      <c r="AO10" s="13">
        <v>316</v>
      </c>
      <c r="AP10" s="112">
        <v>137</v>
      </c>
      <c r="AQ10" s="6">
        <v>133.57</v>
      </c>
      <c r="AR10" s="6">
        <v>2</v>
      </c>
      <c r="AS10" s="6">
        <v>0.9</v>
      </c>
      <c r="AT10" s="6">
        <v>4</v>
      </c>
      <c r="AU10" s="6">
        <v>2.2999999999999998</v>
      </c>
      <c r="AV10" s="6">
        <v>143</v>
      </c>
      <c r="AW10" s="13">
        <v>136.77000000000001</v>
      </c>
      <c r="AX10" s="112">
        <v>20</v>
      </c>
      <c r="AY10" s="6">
        <v>4.54</v>
      </c>
      <c r="AZ10" s="6">
        <v>126</v>
      </c>
      <c r="BA10" s="6">
        <v>105162.63</v>
      </c>
      <c r="BB10" s="6"/>
      <c r="BC10" s="6"/>
      <c r="BD10" s="6">
        <v>146</v>
      </c>
      <c r="BE10" s="13">
        <v>105167.17</v>
      </c>
      <c r="BF10" s="112">
        <v>276</v>
      </c>
      <c r="BG10" s="6">
        <v>16182.700210000001</v>
      </c>
      <c r="BH10" s="6">
        <v>255</v>
      </c>
      <c r="BI10" s="6">
        <v>253446.19934699999</v>
      </c>
      <c r="BJ10" s="6">
        <v>7</v>
      </c>
      <c r="BK10" s="6">
        <v>96.900002999999998</v>
      </c>
      <c r="BL10" s="6">
        <v>538</v>
      </c>
      <c r="BM10" s="13">
        <v>269725.79955999996</v>
      </c>
      <c r="BN10" s="112">
        <v>41</v>
      </c>
      <c r="BO10" s="6">
        <v>312.49320999999998</v>
      </c>
      <c r="BP10" s="6">
        <v>39</v>
      </c>
      <c r="BQ10" s="6">
        <v>36405.980000000003</v>
      </c>
      <c r="BR10" s="6">
        <v>7</v>
      </c>
      <c r="BS10" s="6">
        <v>81377.72</v>
      </c>
      <c r="BT10" s="6">
        <v>87</v>
      </c>
      <c r="BU10" s="13">
        <v>118096.19321</v>
      </c>
      <c r="BV10" s="112">
        <v>3</v>
      </c>
      <c r="BW10" s="6">
        <v>14.211128</v>
      </c>
      <c r="BX10" s="6">
        <v>3</v>
      </c>
      <c r="BY10" s="13">
        <v>14.211128</v>
      </c>
      <c r="BZ10" s="112">
        <v>276</v>
      </c>
      <c r="CA10" s="6">
        <v>5087.1000000000004</v>
      </c>
      <c r="CB10" s="6">
        <v>81</v>
      </c>
      <c r="CC10" s="6">
        <v>4516.8999999999996</v>
      </c>
      <c r="CD10" s="6"/>
      <c r="CE10" s="6"/>
      <c r="CF10" s="6">
        <v>357</v>
      </c>
      <c r="CG10" s="13">
        <v>9604</v>
      </c>
      <c r="CH10" s="112">
        <v>178</v>
      </c>
      <c r="CI10" s="6">
        <v>1531.4</v>
      </c>
      <c r="CJ10" s="6">
        <v>72</v>
      </c>
      <c r="CK10" s="6">
        <v>46622.2</v>
      </c>
      <c r="CL10" s="6">
        <v>7</v>
      </c>
      <c r="CM10" s="6">
        <v>0</v>
      </c>
      <c r="CN10" s="6">
        <v>257</v>
      </c>
      <c r="CO10" s="13">
        <v>48153.599999999999</v>
      </c>
      <c r="CP10" s="112">
        <v>33</v>
      </c>
      <c r="CQ10" s="6">
        <v>1331.3</v>
      </c>
      <c r="CR10" s="6">
        <v>84</v>
      </c>
      <c r="CS10" s="6">
        <v>254705.32</v>
      </c>
      <c r="CT10" s="6"/>
      <c r="CU10" s="6"/>
      <c r="CV10" s="6">
        <v>117</v>
      </c>
      <c r="CW10" s="13">
        <v>256036.62</v>
      </c>
      <c r="CX10" s="149">
        <v>2019</v>
      </c>
      <c r="CY10">
        <v>2414</v>
      </c>
      <c r="CZ10" s="6">
        <v>40515.691548000003</v>
      </c>
      <c r="DA10">
        <v>1477</v>
      </c>
      <c r="DB10" s="6">
        <v>907678.50934700004</v>
      </c>
      <c r="DC10">
        <v>171</v>
      </c>
      <c r="DD10" s="6">
        <v>838020.82700299995</v>
      </c>
      <c r="DE10">
        <f t="shared" si="0"/>
        <v>4062</v>
      </c>
      <c r="DF10" s="13">
        <f t="shared" si="1"/>
        <v>1786215.0278980001</v>
      </c>
    </row>
    <row r="11" spans="1:110" x14ac:dyDescent="0.25">
      <c r="A11" s="115">
        <v>2018</v>
      </c>
      <c r="B11" s="112">
        <v>731</v>
      </c>
      <c r="C11" s="6">
        <v>1887.8</v>
      </c>
      <c r="D11" s="6">
        <v>512</v>
      </c>
      <c r="E11" s="6">
        <v>57901.81</v>
      </c>
      <c r="F11" s="6">
        <v>56</v>
      </c>
      <c r="G11" s="6">
        <v>395.61</v>
      </c>
      <c r="H11" s="6">
        <v>1299</v>
      </c>
      <c r="I11" s="13">
        <v>60185.22</v>
      </c>
      <c r="J11" s="112">
        <v>534</v>
      </c>
      <c r="K11" s="6">
        <v>121607.451</v>
      </c>
      <c r="L11" s="6">
        <v>1535</v>
      </c>
      <c r="M11" s="6">
        <v>1229431.1950000001</v>
      </c>
      <c r="N11" s="6">
        <v>20</v>
      </c>
      <c r="O11" s="6">
        <v>2963.3330000000001</v>
      </c>
      <c r="P11" s="6">
        <v>2089</v>
      </c>
      <c r="Q11" s="13">
        <v>1354001.9790000003</v>
      </c>
      <c r="R11" s="112">
        <v>232</v>
      </c>
      <c r="S11" s="6">
        <v>78900.899999999994</v>
      </c>
      <c r="T11" s="6">
        <v>244</v>
      </c>
      <c r="U11" s="6">
        <v>155320.79999999999</v>
      </c>
      <c r="V11" s="6"/>
      <c r="W11" s="6"/>
      <c r="X11" s="6">
        <v>476</v>
      </c>
      <c r="Y11" s="13">
        <v>234221.69999999998</v>
      </c>
      <c r="Z11" s="112">
        <v>229</v>
      </c>
      <c r="AA11" s="6">
        <v>250.1</v>
      </c>
      <c r="AB11" s="6">
        <v>19</v>
      </c>
      <c r="AC11" s="6">
        <v>16.5</v>
      </c>
      <c r="AD11" s="6">
        <v>37</v>
      </c>
      <c r="AE11" s="6">
        <v>44.3</v>
      </c>
      <c r="AF11" s="6">
        <v>285</v>
      </c>
      <c r="AG11" s="13">
        <v>310.90000000000003</v>
      </c>
      <c r="AH11" s="112">
        <v>127</v>
      </c>
      <c r="AI11" s="6">
        <v>355.2</v>
      </c>
      <c r="AJ11" s="6">
        <v>4</v>
      </c>
      <c r="AK11" s="6">
        <v>40.299999999999997</v>
      </c>
      <c r="AL11" s="6">
        <v>1</v>
      </c>
      <c r="AM11" s="6">
        <v>0</v>
      </c>
      <c r="AN11" s="6">
        <v>132</v>
      </c>
      <c r="AO11" s="13">
        <v>395.5</v>
      </c>
      <c r="AP11" s="112">
        <v>186</v>
      </c>
      <c r="AQ11" s="6">
        <v>193.62</v>
      </c>
      <c r="AR11" s="6">
        <v>4</v>
      </c>
      <c r="AS11" s="6">
        <v>1.79</v>
      </c>
      <c r="AT11" s="6"/>
      <c r="AU11" s="6"/>
      <c r="AV11" s="6">
        <v>190</v>
      </c>
      <c r="AW11" s="13">
        <v>195.41</v>
      </c>
      <c r="AX11" s="112">
        <v>5</v>
      </c>
      <c r="AY11" s="6">
        <v>0.23</v>
      </c>
      <c r="AZ11" s="6">
        <v>54</v>
      </c>
      <c r="BA11" s="6">
        <v>15737.41</v>
      </c>
      <c r="BB11" s="6"/>
      <c r="BC11" s="6"/>
      <c r="BD11" s="6">
        <v>59</v>
      </c>
      <c r="BE11" s="13">
        <v>15737.64</v>
      </c>
      <c r="BF11" s="112">
        <v>372</v>
      </c>
      <c r="BG11" s="6">
        <v>15891.300053000001</v>
      </c>
      <c r="BH11" s="6">
        <v>943</v>
      </c>
      <c r="BI11" s="6">
        <v>249676.09675299999</v>
      </c>
      <c r="BJ11" s="6">
        <v>13</v>
      </c>
      <c r="BK11" s="6">
        <v>122.99999699999999</v>
      </c>
      <c r="BL11" s="6">
        <v>1328</v>
      </c>
      <c r="BM11" s="13">
        <v>265690.39680299995</v>
      </c>
      <c r="BN11" s="112">
        <v>98</v>
      </c>
      <c r="BO11" s="6">
        <v>37269.361199999999</v>
      </c>
      <c r="BP11" s="6">
        <v>57</v>
      </c>
      <c r="BQ11" s="6">
        <v>25696.132000000001</v>
      </c>
      <c r="BR11" s="6">
        <v>14</v>
      </c>
      <c r="BS11" s="6">
        <v>12596.732</v>
      </c>
      <c r="BT11" s="6">
        <v>169</v>
      </c>
      <c r="BU11" s="13">
        <v>75562.225200000001</v>
      </c>
      <c r="BV11" s="112">
        <v>8</v>
      </c>
      <c r="BW11" s="6">
        <v>7.3901510000000004</v>
      </c>
      <c r="BX11" s="6">
        <v>8</v>
      </c>
      <c r="BY11" s="13">
        <v>7.3901510000000004</v>
      </c>
      <c r="BZ11" s="112">
        <v>398</v>
      </c>
      <c r="CA11" s="6">
        <v>15772.1</v>
      </c>
      <c r="CB11" s="6">
        <v>194</v>
      </c>
      <c r="CC11" s="6">
        <v>70488.600000000006</v>
      </c>
      <c r="CD11" s="6"/>
      <c r="CE11" s="6"/>
      <c r="CF11" s="6">
        <v>592</v>
      </c>
      <c r="CG11" s="13">
        <v>86260.700000000012</v>
      </c>
      <c r="CH11" s="112">
        <v>271</v>
      </c>
      <c r="CI11" s="6">
        <v>47146.6</v>
      </c>
      <c r="CJ11" s="6">
        <v>162</v>
      </c>
      <c r="CK11" s="6">
        <v>108550.2</v>
      </c>
      <c r="CL11" s="6"/>
      <c r="CM11" s="6"/>
      <c r="CN11" s="6">
        <v>433</v>
      </c>
      <c r="CO11" s="13">
        <v>155696.79999999999</v>
      </c>
      <c r="CP11" s="112">
        <v>18</v>
      </c>
      <c r="CQ11" s="6">
        <v>6487.33</v>
      </c>
      <c r="CR11" s="6">
        <v>33</v>
      </c>
      <c r="CS11" s="6">
        <v>74098.16</v>
      </c>
      <c r="CT11" s="6"/>
      <c r="CU11" s="6"/>
      <c r="CV11" s="6">
        <v>51</v>
      </c>
      <c r="CW11" s="13">
        <v>80585.490000000005</v>
      </c>
      <c r="CX11" s="149">
        <v>2018</v>
      </c>
      <c r="CY11">
        <v>3209</v>
      </c>
      <c r="CZ11" s="6">
        <v>325769.38240499998</v>
      </c>
      <c r="DA11">
        <v>3761</v>
      </c>
      <c r="DB11" s="6">
        <v>1986958.9937499999</v>
      </c>
      <c r="DC11">
        <v>141</v>
      </c>
      <c r="DD11" s="6">
        <v>16122.974996000001</v>
      </c>
      <c r="DE11">
        <f t="shared" si="0"/>
        <v>7111</v>
      </c>
      <c r="DF11" s="13">
        <f t="shared" si="1"/>
        <v>2328851.3511509998</v>
      </c>
    </row>
    <row r="12" spans="1:110" x14ac:dyDescent="0.25">
      <c r="A12" s="115">
        <v>2017</v>
      </c>
      <c r="B12" s="112">
        <v>787</v>
      </c>
      <c r="C12" s="6">
        <v>6832.69</v>
      </c>
      <c r="D12" s="6">
        <v>416</v>
      </c>
      <c r="E12" s="6">
        <v>42316.3</v>
      </c>
      <c r="F12" s="6">
        <v>41</v>
      </c>
      <c r="G12" s="6">
        <v>84.32</v>
      </c>
      <c r="H12" s="6">
        <v>1244</v>
      </c>
      <c r="I12" s="13">
        <v>49233.310000000005</v>
      </c>
      <c r="J12" s="112">
        <v>562</v>
      </c>
      <c r="K12" s="6">
        <v>225057.87299999999</v>
      </c>
      <c r="L12" s="6">
        <v>784</v>
      </c>
      <c r="M12" s="6">
        <v>991081.00699999998</v>
      </c>
      <c r="N12" s="6">
        <v>3</v>
      </c>
      <c r="O12" s="6">
        <v>0.32800000000000001</v>
      </c>
      <c r="P12" s="6">
        <v>1349</v>
      </c>
      <c r="Q12" s="13">
        <v>1216139.2079999999</v>
      </c>
      <c r="R12" s="112">
        <v>136</v>
      </c>
      <c r="S12" s="6">
        <v>1365.9</v>
      </c>
      <c r="T12" s="6">
        <v>421</v>
      </c>
      <c r="U12" s="6">
        <v>221813.6</v>
      </c>
      <c r="V12" s="6"/>
      <c r="W12" s="6"/>
      <c r="X12" s="6">
        <v>557</v>
      </c>
      <c r="Y12" s="13">
        <v>223179.5</v>
      </c>
      <c r="Z12" s="112">
        <v>182</v>
      </c>
      <c r="AA12" s="6">
        <v>530.29999999999995</v>
      </c>
      <c r="AB12" s="6">
        <v>29</v>
      </c>
      <c r="AC12" s="6">
        <v>19.7</v>
      </c>
      <c r="AD12" s="6">
        <v>34</v>
      </c>
      <c r="AE12" s="6">
        <v>17.899999999999999</v>
      </c>
      <c r="AF12" s="6">
        <v>245</v>
      </c>
      <c r="AG12" s="13">
        <v>567.9</v>
      </c>
      <c r="AH12" s="112">
        <v>77</v>
      </c>
      <c r="AI12" s="6">
        <v>62.3</v>
      </c>
      <c r="AJ12" s="6">
        <v>3</v>
      </c>
      <c r="AK12" s="6">
        <v>637.5</v>
      </c>
      <c r="AL12" s="6"/>
      <c r="AM12" s="6"/>
      <c r="AN12" s="6">
        <v>80</v>
      </c>
      <c r="AO12" s="13">
        <v>699.8</v>
      </c>
      <c r="AP12" s="112">
        <v>175</v>
      </c>
      <c r="AQ12" s="6">
        <v>572.77</v>
      </c>
      <c r="AR12" s="6"/>
      <c r="AS12" s="6"/>
      <c r="AT12" s="6"/>
      <c r="AU12" s="6"/>
      <c r="AV12" s="6">
        <v>175</v>
      </c>
      <c r="AW12" s="13">
        <v>572.77</v>
      </c>
      <c r="AX12" s="112">
        <v>19</v>
      </c>
      <c r="AY12" s="6">
        <v>11.14</v>
      </c>
      <c r="AZ12" s="6">
        <v>242</v>
      </c>
      <c r="BA12" s="6">
        <v>1030247.67</v>
      </c>
      <c r="BB12" s="6"/>
      <c r="BC12" s="6"/>
      <c r="BD12" s="6">
        <v>261</v>
      </c>
      <c r="BE12" s="13">
        <v>1030258.81</v>
      </c>
      <c r="BF12" s="112">
        <v>209</v>
      </c>
      <c r="BG12" s="6">
        <v>87.400001000000003</v>
      </c>
      <c r="BH12" s="6">
        <v>556</v>
      </c>
      <c r="BI12" s="6">
        <v>112232.89990400001</v>
      </c>
      <c r="BJ12" s="6">
        <v>14</v>
      </c>
      <c r="BK12" s="6">
        <v>462.79999400000003</v>
      </c>
      <c r="BL12" s="6">
        <v>779</v>
      </c>
      <c r="BM12" s="13">
        <v>112783.09989900001</v>
      </c>
      <c r="BN12" s="112">
        <v>87</v>
      </c>
      <c r="BO12" s="6">
        <v>1748.4206099999999</v>
      </c>
      <c r="BP12" s="6">
        <v>85</v>
      </c>
      <c r="BQ12" s="6">
        <v>92143.022400000002</v>
      </c>
      <c r="BR12" s="6">
        <v>7</v>
      </c>
      <c r="BS12" s="6">
        <v>25428.470099999999</v>
      </c>
      <c r="BT12" s="6">
        <v>179</v>
      </c>
      <c r="BU12" s="13">
        <v>119319.91310999999</v>
      </c>
      <c r="BV12" s="112"/>
      <c r="BW12" s="6"/>
      <c r="BX12" s="6"/>
      <c r="BY12" s="13"/>
      <c r="BZ12" s="112">
        <v>234</v>
      </c>
      <c r="CA12" s="6">
        <v>1692.7</v>
      </c>
      <c r="CB12" s="6">
        <v>83</v>
      </c>
      <c r="CC12" s="6">
        <v>36699.199999999997</v>
      </c>
      <c r="CD12" s="6"/>
      <c r="CE12" s="6"/>
      <c r="CF12" s="6">
        <v>317</v>
      </c>
      <c r="CG12" s="13">
        <v>38391.899999999994</v>
      </c>
      <c r="CH12" s="112">
        <v>191</v>
      </c>
      <c r="CI12" s="6">
        <v>451.2</v>
      </c>
      <c r="CJ12" s="6">
        <v>162</v>
      </c>
      <c r="CK12" s="6">
        <v>398546.5</v>
      </c>
      <c r="CL12" s="6"/>
      <c r="CM12" s="6"/>
      <c r="CN12" s="6">
        <v>353</v>
      </c>
      <c r="CO12" s="13">
        <v>398997.7</v>
      </c>
      <c r="CP12" s="112">
        <v>22</v>
      </c>
      <c r="CQ12" s="6">
        <v>18.7</v>
      </c>
      <c r="CR12" s="6">
        <v>93</v>
      </c>
      <c r="CS12" s="6">
        <v>399261.45</v>
      </c>
      <c r="CT12" s="6"/>
      <c r="CU12" s="6"/>
      <c r="CV12" s="6">
        <v>115</v>
      </c>
      <c r="CW12" s="13">
        <v>399280.15</v>
      </c>
      <c r="CX12" s="149">
        <v>2017</v>
      </c>
      <c r="CY12">
        <v>2681</v>
      </c>
      <c r="CZ12" s="6">
        <v>238431.39361100001</v>
      </c>
      <c r="DA12">
        <v>2874</v>
      </c>
      <c r="DB12" s="6">
        <v>3324998.8492999999</v>
      </c>
      <c r="DC12">
        <v>99</v>
      </c>
      <c r="DD12" s="6">
        <v>25993.818093000002</v>
      </c>
      <c r="DE12">
        <f t="shared" si="0"/>
        <v>5654</v>
      </c>
      <c r="DF12" s="13">
        <f t="shared" si="1"/>
        <v>3589424.0610039998</v>
      </c>
    </row>
    <row r="13" spans="1:110" x14ac:dyDescent="0.25">
      <c r="A13" s="115">
        <v>2016</v>
      </c>
      <c r="B13" s="112">
        <v>861</v>
      </c>
      <c r="C13" s="6">
        <v>1134</v>
      </c>
      <c r="D13" s="6">
        <v>514</v>
      </c>
      <c r="E13" s="6">
        <v>20015.05</v>
      </c>
      <c r="F13" s="6">
        <v>61</v>
      </c>
      <c r="G13" s="6">
        <v>485907.99</v>
      </c>
      <c r="H13" s="6">
        <v>1436</v>
      </c>
      <c r="I13" s="13">
        <v>507057.04</v>
      </c>
      <c r="J13" s="112">
        <v>583</v>
      </c>
      <c r="K13" s="6">
        <v>93320.648000000001</v>
      </c>
      <c r="L13" s="6">
        <v>485</v>
      </c>
      <c r="M13" s="6">
        <v>7056.9830000000002</v>
      </c>
      <c r="N13" s="6"/>
      <c r="O13" s="6"/>
      <c r="P13" s="6">
        <v>1068</v>
      </c>
      <c r="Q13" s="13">
        <v>100377.63099999999</v>
      </c>
      <c r="R13" s="112">
        <v>106</v>
      </c>
      <c r="S13" s="6">
        <v>6700.6</v>
      </c>
      <c r="T13" s="6">
        <v>96</v>
      </c>
      <c r="U13" s="6">
        <v>31706.9</v>
      </c>
      <c r="V13" s="6"/>
      <c r="W13" s="6"/>
      <c r="X13" s="6">
        <v>202</v>
      </c>
      <c r="Y13" s="13">
        <v>38407.5</v>
      </c>
      <c r="Z13" s="112">
        <v>238</v>
      </c>
      <c r="AA13" s="6">
        <v>199.2</v>
      </c>
      <c r="AB13" s="6">
        <v>13</v>
      </c>
      <c r="AC13" s="6">
        <v>21.7</v>
      </c>
      <c r="AD13" s="6">
        <v>34</v>
      </c>
      <c r="AE13" s="6">
        <v>43.9</v>
      </c>
      <c r="AF13" s="6">
        <v>285</v>
      </c>
      <c r="AG13" s="13">
        <v>264.79999999999995</v>
      </c>
      <c r="AH13" s="112">
        <v>4</v>
      </c>
      <c r="AI13" s="6">
        <v>0.4</v>
      </c>
      <c r="AJ13" s="6">
        <v>13</v>
      </c>
      <c r="AK13" s="6">
        <v>10602.9</v>
      </c>
      <c r="AL13" s="6"/>
      <c r="AM13" s="6"/>
      <c r="AN13" s="6">
        <v>17</v>
      </c>
      <c r="AO13" s="13">
        <v>10603.3</v>
      </c>
      <c r="AP13" s="112">
        <v>246</v>
      </c>
      <c r="AQ13" s="6">
        <v>774.98699999999997</v>
      </c>
      <c r="AR13" s="6">
        <v>11</v>
      </c>
      <c r="AS13" s="6">
        <v>17.550999999999998</v>
      </c>
      <c r="AT13" s="6">
        <v>12</v>
      </c>
      <c r="AU13" s="6">
        <v>10.186</v>
      </c>
      <c r="AV13" s="6">
        <v>269</v>
      </c>
      <c r="AW13" s="13">
        <v>802.72400000000005</v>
      </c>
      <c r="AX13" s="112">
        <v>17</v>
      </c>
      <c r="AY13" s="6">
        <v>7819.08</v>
      </c>
      <c r="AZ13" s="6">
        <v>171</v>
      </c>
      <c r="BA13" s="6">
        <v>247180.28</v>
      </c>
      <c r="BB13" s="6"/>
      <c r="BC13" s="6"/>
      <c r="BD13" s="6">
        <v>188</v>
      </c>
      <c r="BE13" s="13">
        <v>254999.36</v>
      </c>
      <c r="BF13" s="112">
        <v>451</v>
      </c>
      <c r="BG13" s="6">
        <v>6115.1001029999998</v>
      </c>
      <c r="BH13" s="6">
        <v>173</v>
      </c>
      <c r="BI13" s="6">
        <v>76921.300008000006</v>
      </c>
      <c r="BJ13" s="6">
        <v>24</v>
      </c>
      <c r="BK13" s="6">
        <v>3172.3</v>
      </c>
      <c r="BL13" s="6">
        <v>648</v>
      </c>
      <c r="BM13" s="13">
        <v>86208.700111000013</v>
      </c>
      <c r="BN13" s="112">
        <v>51</v>
      </c>
      <c r="BO13" s="6">
        <v>3384.6990999999998</v>
      </c>
      <c r="BP13" s="6">
        <v>33</v>
      </c>
      <c r="BQ13" s="6">
        <v>7794.2901000000002</v>
      </c>
      <c r="BR13" s="6">
        <v>5</v>
      </c>
      <c r="BS13" s="6">
        <v>0.5111</v>
      </c>
      <c r="BT13" s="6">
        <v>89</v>
      </c>
      <c r="BU13" s="13">
        <v>11179.5003</v>
      </c>
      <c r="BV13" s="112"/>
      <c r="BW13" s="6"/>
      <c r="BX13" s="6"/>
      <c r="BY13" s="13"/>
      <c r="BZ13" s="112">
        <v>431</v>
      </c>
      <c r="CA13" s="6">
        <v>334.4</v>
      </c>
      <c r="CB13" s="6">
        <v>171</v>
      </c>
      <c r="CC13" s="6">
        <v>33036.400000000001</v>
      </c>
      <c r="CD13" s="6"/>
      <c r="CE13" s="6"/>
      <c r="CF13" s="6">
        <v>602</v>
      </c>
      <c r="CG13" s="13">
        <v>33370.800000000003</v>
      </c>
      <c r="CH13" s="112">
        <v>230</v>
      </c>
      <c r="CI13" s="6">
        <v>2773.5</v>
      </c>
      <c r="CJ13" s="6">
        <v>171</v>
      </c>
      <c r="CK13" s="6">
        <v>251990.9</v>
      </c>
      <c r="CL13" s="6">
        <v>1</v>
      </c>
      <c r="CM13" s="6">
        <v>0</v>
      </c>
      <c r="CN13" s="6">
        <v>402</v>
      </c>
      <c r="CO13" s="13">
        <v>254764.4</v>
      </c>
      <c r="CP13" s="112">
        <v>24</v>
      </c>
      <c r="CQ13" s="6">
        <v>2.2799999999999998</v>
      </c>
      <c r="CR13" s="6">
        <v>29</v>
      </c>
      <c r="CS13" s="6">
        <v>21535.119999999999</v>
      </c>
      <c r="CT13" s="6"/>
      <c r="CU13" s="6"/>
      <c r="CV13" s="6">
        <v>53</v>
      </c>
      <c r="CW13" s="13">
        <v>21537.399999999998</v>
      </c>
      <c r="CX13" s="149">
        <v>2016</v>
      </c>
      <c r="CY13">
        <v>3242</v>
      </c>
      <c r="CZ13" s="6">
        <v>122558.894203</v>
      </c>
      <c r="DA13">
        <v>1880</v>
      </c>
      <c r="DB13" s="6">
        <v>707879.37410699995</v>
      </c>
      <c r="DC13">
        <v>137</v>
      </c>
      <c r="DD13" s="6">
        <v>489134.88709999999</v>
      </c>
      <c r="DE13">
        <f t="shared" si="0"/>
        <v>5259</v>
      </c>
      <c r="DF13" s="13">
        <f t="shared" si="1"/>
        <v>1319573.1554099999</v>
      </c>
    </row>
    <row r="14" spans="1:110" x14ac:dyDescent="0.25">
      <c r="A14" s="115">
        <v>2015</v>
      </c>
      <c r="B14" s="112">
        <v>1009</v>
      </c>
      <c r="C14" s="6">
        <v>38610.550000000003</v>
      </c>
      <c r="D14" s="6">
        <v>772</v>
      </c>
      <c r="E14" s="6">
        <v>427638.87</v>
      </c>
      <c r="F14" s="6">
        <v>75</v>
      </c>
      <c r="G14" s="6">
        <v>67.88</v>
      </c>
      <c r="H14" s="6">
        <v>1856</v>
      </c>
      <c r="I14" s="13">
        <v>466317.3</v>
      </c>
      <c r="J14" s="112">
        <v>623</v>
      </c>
      <c r="K14" s="6">
        <v>57126.995000000003</v>
      </c>
      <c r="L14" s="6">
        <v>1240</v>
      </c>
      <c r="M14" s="6">
        <v>223737.266</v>
      </c>
      <c r="N14" s="6"/>
      <c r="O14" s="6"/>
      <c r="P14" s="6">
        <v>1863</v>
      </c>
      <c r="Q14" s="13">
        <v>280864.261</v>
      </c>
      <c r="R14" s="112">
        <v>164</v>
      </c>
      <c r="S14" s="6">
        <v>6778.6</v>
      </c>
      <c r="T14" s="6">
        <v>295</v>
      </c>
      <c r="U14" s="6">
        <v>61353</v>
      </c>
      <c r="V14" s="6"/>
      <c r="W14" s="6"/>
      <c r="X14" s="6">
        <v>459</v>
      </c>
      <c r="Y14" s="13">
        <v>68131.600000000006</v>
      </c>
      <c r="Z14" s="112">
        <v>185</v>
      </c>
      <c r="AA14" s="6">
        <v>197.7</v>
      </c>
      <c r="AB14" s="6">
        <v>8</v>
      </c>
      <c r="AC14" s="6">
        <v>45.6</v>
      </c>
      <c r="AD14" s="6">
        <v>28</v>
      </c>
      <c r="AE14" s="6">
        <v>19</v>
      </c>
      <c r="AF14" s="6">
        <v>221</v>
      </c>
      <c r="AG14" s="13">
        <v>262.29999999999995</v>
      </c>
      <c r="AH14" s="112">
        <v>6</v>
      </c>
      <c r="AI14" s="6">
        <v>9.9</v>
      </c>
      <c r="AJ14" s="6">
        <v>19</v>
      </c>
      <c r="AK14" s="6">
        <v>3579.9</v>
      </c>
      <c r="AL14" s="6"/>
      <c r="AM14" s="6"/>
      <c r="AN14" s="6">
        <v>25</v>
      </c>
      <c r="AO14" s="13">
        <v>3589.8</v>
      </c>
      <c r="AP14" s="112">
        <v>235</v>
      </c>
      <c r="AQ14" s="6">
        <v>511.4599</v>
      </c>
      <c r="AR14" s="6"/>
      <c r="AS14" s="6"/>
      <c r="AT14" s="6">
        <v>12</v>
      </c>
      <c r="AU14" s="6">
        <v>5.29</v>
      </c>
      <c r="AV14" s="6">
        <v>247</v>
      </c>
      <c r="AW14" s="13">
        <v>516.74990000000003</v>
      </c>
      <c r="AX14" s="112">
        <v>16</v>
      </c>
      <c r="AY14" s="6">
        <v>4.05</v>
      </c>
      <c r="AZ14" s="6">
        <v>229</v>
      </c>
      <c r="BA14" s="6">
        <v>646983.59</v>
      </c>
      <c r="BB14" s="6"/>
      <c r="BC14" s="6"/>
      <c r="BD14" s="6">
        <v>245</v>
      </c>
      <c r="BE14" s="13">
        <v>646987.64</v>
      </c>
      <c r="BF14" s="112">
        <v>343</v>
      </c>
      <c r="BG14" s="6">
        <v>1243.2000049999999</v>
      </c>
      <c r="BH14" s="6">
        <v>319</v>
      </c>
      <c r="BI14" s="6">
        <v>38062.499997999999</v>
      </c>
      <c r="BJ14" s="6">
        <v>9</v>
      </c>
      <c r="BK14" s="6">
        <v>3415.900095</v>
      </c>
      <c r="BL14" s="6">
        <v>671</v>
      </c>
      <c r="BM14" s="13">
        <v>42721.600097999995</v>
      </c>
      <c r="BN14" s="112">
        <v>60</v>
      </c>
      <c r="BO14" s="6">
        <v>6702.4102000000003</v>
      </c>
      <c r="BP14" s="6">
        <v>80</v>
      </c>
      <c r="BQ14" s="6">
        <v>457818.6</v>
      </c>
      <c r="BR14" s="6">
        <v>10</v>
      </c>
      <c r="BS14" s="6">
        <v>508.61</v>
      </c>
      <c r="BT14" s="6">
        <v>150</v>
      </c>
      <c r="BU14" s="13">
        <v>465029.62019999995</v>
      </c>
      <c r="BV14" s="112"/>
      <c r="BW14" s="6"/>
      <c r="BX14" s="6"/>
      <c r="BY14" s="13"/>
      <c r="BZ14" s="112">
        <v>338</v>
      </c>
      <c r="CA14" s="6">
        <v>1460.3</v>
      </c>
      <c r="CB14" s="6">
        <v>46</v>
      </c>
      <c r="CC14" s="6">
        <v>3919.3</v>
      </c>
      <c r="CD14" s="6"/>
      <c r="CE14" s="6"/>
      <c r="CF14" s="6">
        <v>384</v>
      </c>
      <c r="CG14" s="13">
        <v>5379.6</v>
      </c>
      <c r="CH14" s="112">
        <v>344</v>
      </c>
      <c r="CI14" s="6">
        <v>41757.380814999997</v>
      </c>
      <c r="CJ14" s="6">
        <v>379</v>
      </c>
      <c r="CK14" s="6">
        <v>1716975.6686</v>
      </c>
      <c r="CL14" s="6"/>
      <c r="CM14" s="6"/>
      <c r="CN14" s="6">
        <v>723</v>
      </c>
      <c r="CO14" s="13">
        <v>1758733.049415</v>
      </c>
      <c r="CP14" s="112">
        <v>24</v>
      </c>
      <c r="CQ14" s="6">
        <v>41.9</v>
      </c>
      <c r="CR14" s="6">
        <v>161</v>
      </c>
      <c r="CS14" s="6">
        <v>169799.71</v>
      </c>
      <c r="CT14" s="6"/>
      <c r="CU14" s="6"/>
      <c r="CV14" s="6">
        <v>185</v>
      </c>
      <c r="CW14" s="13">
        <v>169841.61</v>
      </c>
      <c r="CX14" s="149">
        <v>2015</v>
      </c>
      <c r="CY14">
        <v>3347</v>
      </c>
      <c r="CZ14" s="6">
        <v>154444.44592</v>
      </c>
      <c r="DA14">
        <v>3548</v>
      </c>
      <c r="DB14" s="6">
        <v>3749914.0046000001</v>
      </c>
      <c r="DC14">
        <v>134</v>
      </c>
      <c r="DD14" s="6">
        <v>4016.6800950000002</v>
      </c>
      <c r="DE14">
        <f t="shared" si="0"/>
        <v>7029</v>
      </c>
      <c r="DF14" s="13">
        <f t="shared" si="1"/>
        <v>3908375.1306150001</v>
      </c>
    </row>
    <row r="15" spans="1:110" x14ac:dyDescent="0.25">
      <c r="A15" s="115">
        <v>2014</v>
      </c>
      <c r="B15" s="112">
        <v>859</v>
      </c>
      <c r="C15" s="6">
        <v>1203.51</v>
      </c>
      <c r="D15" s="6">
        <v>563</v>
      </c>
      <c r="E15" s="6">
        <v>22470.080000000002</v>
      </c>
      <c r="F15" s="6">
        <v>29</v>
      </c>
      <c r="G15" s="6">
        <v>19.12</v>
      </c>
      <c r="H15" s="6">
        <v>1451</v>
      </c>
      <c r="I15" s="13">
        <v>23692.71</v>
      </c>
      <c r="J15" s="112">
        <v>653</v>
      </c>
      <c r="K15" s="6">
        <v>8085.2039999999997</v>
      </c>
      <c r="L15" s="6">
        <v>816</v>
      </c>
      <c r="M15" s="6">
        <v>360840.98200000002</v>
      </c>
      <c r="N15" s="6"/>
      <c r="O15" s="6"/>
      <c r="P15" s="6">
        <v>1469</v>
      </c>
      <c r="Q15" s="13">
        <v>368926.18600000005</v>
      </c>
      <c r="R15" s="112">
        <v>115</v>
      </c>
      <c r="S15" s="6">
        <v>1171.5</v>
      </c>
      <c r="T15" s="6">
        <v>130</v>
      </c>
      <c r="U15" s="6">
        <v>37936.400000000001</v>
      </c>
      <c r="V15" s="6"/>
      <c r="W15" s="6"/>
      <c r="X15" s="6">
        <v>245</v>
      </c>
      <c r="Y15" s="13">
        <v>39107.9</v>
      </c>
      <c r="Z15" s="112">
        <v>154</v>
      </c>
      <c r="AA15" s="6">
        <v>101.3</v>
      </c>
      <c r="AB15" s="6">
        <v>4</v>
      </c>
      <c r="AC15" s="6">
        <v>0.5</v>
      </c>
      <c r="AD15" s="6">
        <v>22</v>
      </c>
      <c r="AE15" s="6">
        <v>11.3</v>
      </c>
      <c r="AF15" s="6">
        <v>180</v>
      </c>
      <c r="AG15" s="13">
        <v>113.1</v>
      </c>
      <c r="AH15" s="112"/>
      <c r="AI15" s="6"/>
      <c r="AJ15" s="6"/>
      <c r="AK15" s="6"/>
      <c r="AL15" s="6">
        <v>1</v>
      </c>
      <c r="AM15" s="6">
        <v>8832</v>
      </c>
      <c r="AN15" s="6">
        <v>1</v>
      </c>
      <c r="AO15" s="13">
        <v>8832</v>
      </c>
      <c r="AP15" s="112">
        <v>156</v>
      </c>
      <c r="AQ15" s="6">
        <v>536.60069999999996</v>
      </c>
      <c r="AR15" s="6"/>
      <c r="AS15" s="6"/>
      <c r="AT15" s="6">
        <v>15</v>
      </c>
      <c r="AU15" s="6">
        <v>27.86</v>
      </c>
      <c r="AV15" s="6">
        <v>171</v>
      </c>
      <c r="AW15" s="13">
        <v>564.46069999999997</v>
      </c>
      <c r="AX15" s="112">
        <v>18</v>
      </c>
      <c r="AY15" s="6">
        <v>10616.38</v>
      </c>
      <c r="AZ15" s="6">
        <v>367</v>
      </c>
      <c r="BA15" s="6">
        <v>3407674.14</v>
      </c>
      <c r="BB15" s="6"/>
      <c r="BC15" s="6"/>
      <c r="BD15" s="6">
        <v>385</v>
      </c>
      <c r="BE15" s="13">
        <v>3418290.52</v>
      </c>
      <c r="BF15" s="112">
        <v>180</v>
      </c>
      <c r="BG15" s="6">
        <v>241.900001</v>
      </c>
      <c r="BH15" s="6">
        <v>117</v>
      </c>
      <c r="BI15" s="6">
        <v>5143.7</v>
      </c>
      <c r="BJ15" s="6">
        <v>11</v>
      </c>
      <c r="BK15" s="6">
        <v>759.9</v>
      </c>
      <c r="BL15" s="6">
        <v>308</v>
      </c>
      <c r="BM15" s="13">
        <v>6145.5000009999994</v>
      </c>
      <c r="BN15" s="112">
        <v>22</v>
      </c>
      <c r="BO15" s="6">
        <v>3139.7031000000002</v>
      </c>
      <c r="BP15" s="6">
        <v>53</v>
      </c>
      <c r="BQ15" s="6">
        <v>267177.55</v>
      </c>
      <c r="BR15" s="6">
        <v>2</v>
      </c>
      <c r="BS15" s="6">
        <v>0.45</v>
      </c>
      <c r="BT15" s="6">
        <v>77</v>
      </c>
      <c r="BU15" s="13">
        <v>270317.70309999998</v>
      </c>
      <c r="BV15" s="112"/>
      <c r="BW15" s="6"/>
      <c r="BX15" s="6"/>
      <c r="BY15" s="13"/>
      <c r="BZ15" s="112">
        <v>224</v>
      </c>
      <c r="CA15" s="6">
        <v>8416.5</v>
      </c>
      <c r="CB15" s="6">
        <v>68</v>
      </c>
      <c r="CC15" s="6">
        <v>55304.2</v>
      </c>
      <c r="CD15" s="6"/>
      <c r="CE15" s="6"/>
      <c r="CF15" s="6">
        <v>292</v>
      </c>
      <c r="CG15" s="13">
        <v>63720.7</v>
      </c>
      <c r="CH15" s="112">
        <v>209</v>
      </c>
      <c r="CI15" s="6">
        <v>15529.66</v>
      </c>
      <c r="CJ15" s="6">
        <v>194</v>
      </c>
      <c r="CK15" s="6">
        <v>327253.82</v>
      </c>
      <c r="CL15" s="6"/>
      <c r="CM15" s="6"/>
      <c r="CN15" s="6">
        <v>403</v>
      </c>
      <c r="CO15" s="13">
        <v>342783.48</v>
      </c>
      <c r="CP15" s="112">
        <v>18</v>
      </c>
      <c r="CQ15" s="6">
        <v>23.581</v>
      </c>
      <c r="CR15" s="6">
        <v>16</v>
      </c>
      <c r="CS15" s="6">
        <v>3137.0129999999999</v>
      </c>
      <c r="CT15" s="6"/>
      <c r="CU15" s="6"/>
      <c r="CV15" s="6">
        <v>34</v>
      </c>
      <c r="CW15" s="13">
        <v>3160.5940000000001</v>
      </c>
      <c r="CX15" s="149">
        <v>2014</v>
      </c>
      <c r="CY15">
        <v>2608</v>
      </c>
      <c r="CZ15" s="6">
        <v>49065.838800999998</v>
      </c>
      <c r="DA15">
        <v>2328</v>
      </c>
      <c r="DB15" s="6">
        <v>4486938.3849999998</v>
      </c>
      <c r="DC15">
        <v>80</v>
      </c>
      <c r="DD15" s="6">
        <v>9650.6299999999992</v>
      </c>
      <c r="DE15">
        <f t="shared" si="0"/>
        <v>5016</v>
      </c>
      <c r="DF15" s="13">
        <f t="shared" si="1"/>
        <v>4545654.8538009999</v>
      </c>
    </row>
    <row r="16" spans="1:110" x14ac:dyDescent="0.25">
      <c r="A16" s="115">
        <v>2013</v>
      </c>
      <c r="B16" s="112">
        <v>890</v>
      </c>
      <c r="C16" s="6">
        <v>2101</v>
      </c>
      <c r="D16" s="6">
        <v>287</v>
      </c>
      <c r="E16" s="6">
        <v>17372.64</v>
      </c>
      <c r="F16" s="6">
        <v>41</v>
      </c>
      <c r="G16" s="6">
        <v>105.2</v>
      </c>
      <c r="H16" s="6">
        <v>1218</v>
      </c>
      <c r="I16" s="13">
        <v>19578.84</v>
      </c>
      <c r="J16" s="112">
        <v>571</v>
      </c>
      <c r="K16" s="6">
        <v>4954.3360000000002</v>
      </c>
      <c r="L16" s="6">
        <v>1296</v>
      </c>
      <c r="M16" s="6">
        <v>13348.763000000001</v>
      </c>
      <c r="N16" s="6"/>
      <c r="O16" s="6"/>
      <c r="P16" s="6">
        <v>1867</v>
      </c>
      <c r="Q16" s="13">
        <v>18303.099000000002</v>
      </c>
      <c r="R16" s="112">
        <v>192</v>
      </c>
      <c r="S16" s="6">
        <v>895.6</v>
      </c>
      <c r="T16" s="6">
        <v>302</v>
      </c>
      <c r="U16" s="6">
        <v>1114519.2</v>
      </c>
      <c r="V16" s="6"/>
      <c r="W16" s="6"/>
      <c r="X16" s="6">
        <v>494</v>
      </c>
      <c r="Y16" s="13">
        <v>1115414.8</v>
      </c>
      <c r="Z16" s="112">
        <v>315</v>
      </c>
      <c r="AA16" s="6">
        <v>845.5</v>
      </c>
      <c r="AB16" s="6">
        <v>2</v>
      </c>
      <c r="AC16" s="6">
        <v>0.2</v>
      </c>
      <c r="AD16" s="6">
        <v>36</v>
      </c>
      <c r="AE16" s="6">
        <v>34.4</v>
      </c>
      <c r="AF16" s="6">
        <v>353</v>
      </c>
      <c r="AG16" s="13">
        <v>880.1</v>
      </c>
      <c r="AH16" s="112">
        <v>70</v>
      </c>
      <c r="AI16" s="6">
        <v>27668.735000000001</v>
      </c>
      <c r="AJ16" s="6">
        <v>1</v>
      </c>
      <c r="AK16" s="6">
        <v>2474.8609999999999</v>
      </c>
      <c r="AL16" s="6"/>
      <c r="AM16" s="6"/>
      <c r="AN16" s="6">
        <v>71</v>
      </c>
      <c r="AO16" s="13">
        <v>30143.596000000001</v>
      </c>
      <c r="AP16" s="112">
        <v>157</v>
      </c>
      <c r="AQ16" s="6">
        <v>295.21699999999998</v>
      </c>
      <c r="AR16" s="6">
        <v>1</v>
      </c>
      <c r="AS16" s="6">
        <v>0.1</v>
      </c>
      <c r="AT16" s="6">
        <v>13</v>
      </c>
      <c r="AU16" s="6">
        <v>6.03</v>
      </c>
      <c r="AV16" s="6">
        <v>171</v>
      </c>
      <c r="AW16" s="13">
        <v>301.34699999999998</v>
      </c>
      <c r="AX16" s="112">
        <v>16</v>
      </c>
      <c r="AY16" s="6">
        <v>1188.4000000000001</v>
      </c>
      <c r="AZ16" s="6">
        <v>232</v>
      </c>
      <c r="BA16" s="6">
        <v>536684.31999999995</v>
      </c>
      <c r="BB16" s="6"/>
      <c r="BC16" s="6"/>
      <c r="BD16" s="6">
        <v>248</v>
      </c>
      <c r="BE16" s="13">
        <v>537872.72</v>
      </c>
      <c r="BF16" s="112">
        <v>330</v>
      </c>
      <c r="BG16" s="6">
        <v>823.50000399999999</v>
      </c>
      <c r="BH16" s="6">
        <v>239</v>
      </c>
      <c r="BI16" s="6">
        <v>50215.099851999999</v>
      </c>
      <c r="BJ16" s="6">
        <v>12</v>
      </c>
      <c r="BK16" s="6">
        <v>49.899999000000001</v>
      </c>
      <c r="BL16" s="6">
        <v>581</v>
      </c>
      <c r="BM16" s="13">
        <v>51088.499855000002</v>
      </c>
      <c r="BN16" s="112">
        <v>49</v>
      </c>
      <c r="BO16" s="6">
        <v>6137.0212000000001</v>
      </c>
      <c r="BP16" s="6">
        <v>69</v>
      </c>
      <c r="BQ16" s="6">
        <v>48981.54</v>
      </c>
      <c r="BR16" s="6">
        <v>4</v>
      </c>
      <c r="BS16" s="6">
        <v>4725.21</v>
      </c>
      <c r="BT16" s="6">
        <v>122</v>
      </c>
      <c r="BU16" s="13">
        <v>59843.771200000003</v>
      </c>
      <c r="BV16" s="112"/>
      <c r="BW16" s="6"/>
      <c r="BX16" s="6"/>
      <c r="BY16" s="13"/>
      <c r="BZ16" s="112">
        <v>364</v>
      </c>
      <c r="CA16" s="6">
        <v>17130.7</v>
      </c>
      <c r="CB16" s="6">
        <v>151</v>
      </c>
      <c r="CC16" s="6">
        <v>1855711.5</v>
      </c>
      <c r="CD16" s="6"/>
      <c r="CE16" s="6"/>
      <c r="CF16" s="6">
        <v>515</v>
      </c>
      <c r="CG16" s="13">
        <v>1872842.2</v>
      </c>
      <c r="CH16" s="112">
        <v>269</v>
      </c>
      <c r="CI16" s="6">
        <v>7202.6</v>
      </c>
      <c r="CJ16" s="6">
        <v>160</v>
      </c>
      <c r="CK16" s="6">
        <v>356634.5</v>
      </c>
      <c r="CL16" s="6"/>
      <c r="CM16" s="6"/>
      <c r="CN16" s="6">
        <v>429</v>
      </c>
      <c r="CO16" s="13">
        <v>363837.1</v>
      </c>
      <c r="CP16" s="112">
        <v>21</v>
      </c>
      <c r="CQ16" s="6">
        <v>6.45</v>
      </c>
      <c r="CR16" s="6">
        <v>156</v>
      </c>
      <c r="CS16" s="6">
        <v>198307.34</v>
      </c>
      <c r="CT16" s="6"/>
      <c r="CU16" s="6"/>
      <c r="CV16" s="6">
        <v>177</v>
      </c>
      <c r="CW16" s="13">
        <v>198313.79</v>
      </c>
      <c r="CX16" s="149">
        <v>2013</v>
      </c>
      <c r="CY16">
        <v>3244</v>
      </c>
      <c r="CZ16" s="6">
        <v>69249.059204000005</v>
      </c>
      <c r="DA16">
        <v>2896</v>
      </c>
      <c r="DB16" s="6">
        <v>4194250.06385</v>
      </c>
      <c r="DC16">
        <v>106</v>
      </c>
      <c r="DD16" s="6">
        <v>4920.7399990000004</v>
      </c>
      <c r="DE16">
        <f t="shared" si="0"/>
        <v>6246</v>
      </c>
      <c r="DF16" s="13">
        <f t="shared" si="1"/>
        <v>4268419.8630529996</v>
      </c>
    </row>
    <row r="17" spans="1:110" x14ac:dyDescent="0.25">
      <c r="A17" s="115">
        <v>2012</v>
      </c>
      <c r="B17" s="112">
        <v>1127</v>
      </c>
      <c r="C17" s="6">
        <v>7553</v>
      </c>
      <c r="D17" s="6">
        <v>436</v>
      </c>
      <c r="E17" s="6">
        <v>377851.12</v>
      </c>
      <c r="F17" s="6">
        <v>42</v>
      </c>
      <c r="G17" s="6">
        <v>414.3</v>
      </c>
      <c r="H17" s="6">
        <v>1605</v>
      </c>
      <c r="I17" s="13">
        <v>385818.42</v>
      </c>
      <c r="J17" s="112">
        <v>699</v>
      </c>
      <c r="K17" s="6">
        <v>5606.8919999999998</v>
      </c>
      <c r="L17" s="6">
        <v>941</v>
      </c>
      <c r="M17" s="6">
        <v>96509.764999999999</v>
      </c>
      <c r="N17" s="6"/>
      <c r="O17" s="6"/>
      <c r="P17" s="6">
        <v>1640</v>
      </c>
      <c r="Q17" s="13">
        <v>102116.65700000001</v>
      </c>
      <c r="R17" s="112">
        <v>204</v>
      </c>
      <c r="S17" s="6">
        <v>21026.9</v>
      </c>
      <c r="T17" s="6">
        <v>293</v>
      </c>
      <c r="U17" s="6">
        <v>195861.4</v>
      </c>
      <c r="V17" s="6"/>
      <c r="W17" s="6"/>
      <c r="X17" s="6">
        <v>497</v>
      </c>
      <c r="Y17" s="13">
        <v>216888.3</v>
      </c>
      <c r="Z17" s="112">
        <v>277</v>
      </c>
      <c r="AA17" s="6">
        <v>287.89999999999998</v>
      </c>
      <c r="AB17" s="6">
        <v>6</v>
      </c>
      <c r="AC17" s="6">
        <v>0.8</v>
      </c>
      <c r="AD17" s="6">
        <v>55</v>
      </c>
      <c r="AE17" s="6">
        <v>72.400000000000006</v>
      </c>
      <c r="AF17" s="6">
        <v>338</v>
      </c>
      <c r="AG17" s="13">
        <v>361.1</v>
      </c>
      <c r="AH17" s="112">
        <v>109</v>
      </c>
      <c r="AI17" s="6">
        <v>1671.9</v>
      </c>
      <c r="AJ17" s="6">
        <v>2</v>
      </c>
      <c r="AK17" s="6">
        <v>109.1</v>
      </c>
      <c r="AL17" s="6">
        <v>27</v>
      </c>
      <c r="AM17" s="6">
        <v>27501.685590000001</v>
      </c>
      <c r="AN17" s="6">
        <v>138</v>
      </c>
      <c r="AO17" s="13">
        <v>29282.685590000001</v>
      </c>
      <c r="AP17" s="112"/>
      <c r="AQ17" s="6"/>
      <c r="AR17" s="6"/>
      <c r="AS17" s="6"/>
      <c r="AT17" s="6">
        <v>352</v>
      </c>
      <c r="AU17" s="6">
        <v>361.81</v>
      </c>
      <c r="AV17" s="6">
        <v>352</v>
      </c>
      <c r="AW17" s="13">
        <v>361.81</v>
      </c>
      <c r="AX17" s="112">
        <v>29</v>
      </c>
      <c r="AY17" s="6">
        <v>597.29999999999995</v>
      </c>
      <c r="AZ17" s="6">
        <v>245</v>
      </c>
      <c r="BA17" s="6">
        <v>296543.84000000003</v>
      </c>
      <c r="BB17" s="6">
        <v>7</v>
      </c>
      <c r="BC17" s="6">
        <v>2615.2199999999998</v>
      </c>
      <c r="BD17" s="6">
        <v>281</v>
      </c>
      <c r="BE17" s="13">
        <v>299756.36</v>
      </c>
      <c r="BF17" s="112">
        <v>611</v>
      </c>
      <c r="BG17" s="6">
        <v>43438.7</v>
      </c>
      <c r="BH17" s="6">
        <v>979</v>
      </c>
      <c r="BI17" s="6">
        <v>107928.501496</v>
      </c>
      <c r="BJ17" s="6">
        <v>31</v>
      </c>
      <c r="BK17" s="6">
        <v>1443.2</v>
      </c>
      <c r="BL17" s="6">
        <v>1621</v>
      </c>
      <c r="BM17" s="13">
        <v>152810.40149600001</v>
      </c>
      <c r="BN17" s="112">
        <v>42</v>
      </c>
      <c r="BO17" s="6">
        <v>1682.9070999999999</v>
      </c>
      <c r="BP17" s="6">
        <v>65</v>
      </c>
      <c r="BQ17" s="6">
        <v>272200.609</v>
      </c>
      <c r="BR17" s="6">
        <v>1</v>
      </c>
      <c r="BS17" s="6">
        <v>620</v>
      </c>
      <c r="BT17" s="6">
        <v>108</v>
      </c>
      <c r="BU17" s="13">
        <v>274503.51610000001</v>
      </c>
      <c r="BV17" s="112"/>
      <c r="BW17" s="6"/>
      <c r="BX17" s="6"/>
      <c r="BY17" s="13"/>
      <c r="BZ17" s="112">
        <v>521</v>
      </c>
      <c r="CA17" s="6">
        <v>24781.7</v>
      </c>
      <c r="CB17" s="6">
        <v>274</v>
      </c>
      <c r="CC17" s="6">
        <v>39261.4</v>
      </c>
      <c r="CD17" s="6"/>
      <c r="CE17" s="6"/>
      <c r="CF17" s="6">
        <v>795</v>
      </c>
      <c r="CG17" s="13">
        <v>64043.100000000006</v>
      </c>
      <c r="CH17" s="112">
        <v>206</v>
      </c>
      <c r="CI17" s="6">
        <v>6600.1</v>
      </c>
      <c r="CJ17" s="6">
        <v>202</v>
      </c>
      <c r="CK17" s="6">
        <v>220910.3</v>
      </c>
      <c r="CL17" s="6">
        <v>2</v>
      </c>
      <c r="CM17" s="6">
        <v>1.1000000000000001</v>
      </c>
      <c r="CN17" s="6">
        <v>410</v>
      </c>
      <c r="CO17" s="13">
        <v>227511.5</v>
      </c>
      <c r="CP17" s="112">
        <v>34</v>
      </c>
      <c r="CQ17" s="6">
        <v>6.47</v>
      </c>
      <c r="CR17" s="6">
        <v>92</v>
      </c>
      <c r="CS17" s="6">
        <v>58273.73</v>
      </c>
      <c r="CT17" s="6"/>
      <c r="CU17" s="6"/>
      <c r="CV17" s="6">
        <v>126</v>
      </c>
      <c r="CW17" s="13">
        <v>58280.200000000004</v>
      </c>
      <c r="CX17" s="149">
        <v>2012</v>
      </c>
      <c r="CY17">
        <v>3859</v>
      </c>
      <c r="CZ17" s="6">
        <v>113253.7691</v>
      </c>
      <c r="DA17">
        <v>3535</v>
      </c>
      <c r="DB17" s="6">
        <v>1665450.5655</v>
      </c>
      <c r="DC17">
        <v>517</v>
      </c>
      <c r="DD17" s="6">
        <v>33029.71559</v>
      </c>
      <c r="DE17">
        <f t="shared" si="0"/>
        <v>7911</v>
      </c>
      <c r="DF17" s="13">
        <f t="shared" si="1"/>
        <v>1811734.0501899999</v>
      </c>
    </row>
    <row r="18" spans="1:110" x14ac:dyDescent="0.25">
      <c r="A18" s="115">
        <v>2011</v>
      </c>
      <c r="B18" s="112">
        <v>924</v>
      </c>
      <c r="C18" s="6">
        <v>128203.93</v>
      </c>
      <c r="D18" s="6">
        <v>215</v>
      </c>
      <c r="E18" s="6">
        <v>74245.95</v>
      </c>
      <c r="F18" s="6">
        <v>34</v>
      </c>
      <c r="G18" s="6">
        <v>603438.30000000005</v>
      </c>
      <c r="H18" s="6">
        <v>1173</v>
      </c>
      <c r="I18" s="13">
        <v>805888.18</v>
      </c>
      <c r="J18" s="112">
        <v>437</v>
      </c>
      <c r="K18" s="6">
        <v>1183.1690000000001</v>
      </c>
      <c r="L18" s="6">
        <v>209</v>
      </c>
      <c r="M18" s="6">
        <v>11379.716</v>
      </c>
      <c r="N18" s="6"/>
      <c r="O18" s="6"/>
      <c r="P18" s="6">
        <v>646</v>
      </c>
      <c r="Q18" s="13">
        <v>12562.885</v>
      </c>
      <c r="R18" s="112">
        <v>156</v>
      </c>
      <c r="S18" s="6">
        <v>26229.1</v>
      </c>
      <c r="T18" s="6">
        <v>159</v>
      </c>
      <c r="U18" s="6">
        <v>100615.2</v>
      </c>
      <c r="V18" s="6"/>
      <c r="W18" s="6"/>
      <c r="X18" s="6">
        <v>315</v>
      </c>
      <c r="Y18" s="13">
        <v>126844.29999999999</v>
      </c>
      <c r="Z18" s="112">
        <v>55</v>
      </c>
      <c r="AA18" s="6">
        <v>33.4</v>
      </c>
      <c r="AB18" s="6">
        <v>4</v>
      </c>
      <c r="AC18" s="6">
        <v>2.2000000000000002</v>
      </c>
      <c r="AD18" s="6">
        <v>8</v>
      </c>
      <c r="AE18" s="6">
        <v>1.9</v>
      </c>
      <c r="AF18" s="6">
        <v>67</v>
      </c>
      <c r="AG18" s="13">
        <v>37.5</v>
      </c>
      <c r="AH18" s="112">
        <v>34</v>
      </c>
      <c r="AI18" s="6">
        <v>38.4</v>
      </c>
      <c r="AJ18" s="6"/>
      <c r="AK18" s="6"/>
      <c r="AL18" s="6">
        <v>7</v>
      </c>
      <c r="AM18" s="6">
        <v>387.21487000000002</v>
      </c>
      <c r="AN18" s="6">
        <v>41</v>
      </c>
      <c r="AO18" s="13">
        <v>425.61487</v>
      </c>
      <c r="AP18" s="112"/>
      <c r="AQ18" s="6"/>
      <c r="AR18" s="6"/>
      <c r="AS18" s="6"/>
      <c r="AT18" s="6">
        <v>114</v>
      </c>
      <c r="AU18" s="6">
        <v>150.27000000000001</v>
      </c>
      <c r="AV18" s="6">
        <v>114</v>
      </c>
      <c r="AW18" s="13">
        <v>150.27000000000001</v>
      </c>
      <c r="AX18" s="112">
        <v>25</v>
      </c>
      <c r="AY18" s="6">
        <v>151.16999999999999</v>
      </c>
      <c r="AZ18" s="6">
        <v>166</v>
      </c>
      <c r="BA18" s="6">
        <v>329358.26750000002</v>
      </c>
      <c r="BB18" s="6">
        <v>8</v>
      </c>
      <c r="BC18" s="6">
        <v>71.387100000000004</v>
      </c>
      <c r="BD18" s="6">
        <v>199</v>
      </c>
      <c r="BE18" s="13">
        <v>329580.82459999999</v>
      </c>
      <c r="BF18" s="112">
        <v>457</v>
      </c>
      <c r="BG18" s="6">
        <v>1850.5000010000001</v>
      </c>
      <c r="BH18" s="6">
        <v>847</v>
      </c>
      <c r="BI18" s="6">
        <v>632086.59959999996</v>
      </c>
      <c r="BJ18" s="6">
        <v>34</v>
      </c>
      <c r="BK18" s="6">
        <v>1857.599999</v>
      </c>
      <c r="BL18" s="6">
        <v>1338</v>
      </c>
      <c r="BM18" s="13">
        <v>635794.69959999993</v>
      </c>
      <c r="BN18" s="112">
        <v>69</v>
      </c>
      <c r="BO18" s="6">
        <v>19666.133000000002</v>
      </c>
      <c r="BP18" s="6">
        <v>22</v>
      </c>
      <c r="BQ18" s="6">
        <v>23511.41</v>
      </c>
      <c r="BR18" s="6">
        <v>3</v>
      </c>
      <c r="BS18" s="6">
        <v>46798.25</v>
      </c>
      <c r="BT18" s="6">
        <v>94</v>
      </c>
      <c r="BU18" s="13">
        <v>89975.793000000005</v>
      </c>
      <c r="BV18" s="112"/>
      <c r="BW18" s="6"/>
      <c r="BX18" s="6"/>
      <c r="BY18" s="13"/>
      <c r="BZ18" s="112">
        <v>231</v>
      </c>
      <c r="CA18" s="6">
        <v>2272.6999999999998</v>
      </c>
      <c r="CB18" s="6">
        <v>98</v>
      </c>
      <c r="CC18" s="6">
        <v>10124.799999999999</v>
      </c>
      <c r="CD18" s="6"/>
      <c r="CE18" s="6"/>
      <c r="CF18" s="6">
        <v>329</v>
      </c>
      <c r="CG18" s="13">
        <v>12397.5</v>
      </c>
      <c r="CH18" s="112">
        <v>239</v>
      </c>
      <c r="CI18" s="6">
        <v>55403.5</v>
      </c>
      <c r="CJ18" s="6">
        <v>64</v>
      </c>
      <c r="CK18" s="6">
        <v>288316.49</v>
      </c>
      <c r="CL18" s="6"/>
      <c r="CM18" s="6"/>
      <c r="CN18" s="6">
        <v>303</v>
      </c>
      <c r="CO18" s="13">
        <v>343719.99</v>
      </c>
      <c r="CP18" s="112">
        <v>16</v>
      </c>
      <c r="CQ18" s="6">
        <v>119.88</v>
      </c>
      <c r="CR18" s="6">
        <v>40</v>
      </c>
      <c r="CS18" s="6">
        <v>40344.449999999997</v>
      </c>
      <c r="CT18" s="6"/>
      <c r="CU18" s="6"/>
      <c r="CV18" s="6">
        <v>56</v>
      </c>
      <c r="CW18" s="13">
        <v>40464.329999999994</v>
      </c>
      <c r="CX18" s="149">
        <v>2011</v>
      </c>
      <c r="CY18">
        <v>2643</v>
      </c>
      <c r="CZ18" s="6">
        <v>235151.88200099999</v>
      </c>
      <c r="DA18">
        <v>1824</v>
      </c>
      <c r="DB18" s="6">
        <v>1509985.0830999999</v>
      </c>
      <c r="DC18">
        <v>208</v>
      </c>
      <c r="DD18" s="6">
        <v>652704.92196900002</v>
      </c>
      <c r="DE18">
        <f t="shared" si="0"/>
        <v>4675</v>
      </c>
      <c r="DF18" s="13">
        <f t="shared" si="1"/>
        <v>2397841.8870700002</v>
      </c>
    </row>
    <row r="19" spans="1:110" x14ac:dyDescent="0.25">
      <c r="A19" s="115">
        <v>2010</v>
      </c>
      <c r="B19" s="112">
        <v>1102</v>
      </c>
      <c r="C19" s="6">
        <v>2270.2399999999998</v>
      </c>
      <c r="D19" s="6">
        <v>741</v>
      </c>
      <c r="E19" s="6">
        <v>78830.84</v>
      </c>
      <c r="F19" s="6">
        <v>49</v>
      </c>
      <c r="G19" s="6">
        <v>221.96</v>
      </c>
      <c r="H19" s="6">
        <v>1892</v>
      </c>
      <c r="I19" s="13">
        <v>81323.040000000008</v>
      </c>
      <c r="J19" s="112">
        <v>696</v>
      </c>
      <c r="K19" s="6">
        <v>10435.463</v>
      </c>
      <c r="L19" s="6">
        <v>993</v>
      </c>
      <c r="M19" s="6">
        <v>326731.73499999999</v>
      </c>
      <c r="N19" s="6"/>
      <c r="O19" s="6"/>
      <c r="P19" s="6">
        <v>1689</v>
      </c>
      <c r="Q19" s="13">
        <v>337167.19799999997</v>
      </c>
      <c r="R19" s="112">
        <v>245</v>
      </c>
      <c r="S19" s="6">
        <v>22395.4</v>
      </c>
      <c r="T19" s="6">
        <v>338</v>
      </c>
      <c r="U19" s="6">
        <v>165098.70000000001</v>
      </c>
      <c r="V19" s="6"/>
      <c r="W19" s="6"/>
      <c r="X19" s="6">
        <v>583</v>
      </c>
      <c r="Y19" s="13">
        <v>187494.1</v>
      </c>
      <c r="Z19" s="112">
        <v>143</v>
      </c>
      <c r="AA19" s="6">
        <v>130.5</v>
      </c>
      <c r="AB19" s="6">
        <v>9</v>
      </c>
      <c r="AC19" s="6">
        <v>10.8</v>
      </c>
      <c r="AD19" s="6">
        <v>27</v>
      </c>
      <c r="AE19" s="6">
        <v>15</v>
      </c>
      <c r="AF19" s="6">
        <v>179</v>
      </c>
      <c r="AG19" s="13">
        <v>156.30000000000001</v>
      </c>
      <c r="AH19" s="112">
        <v>42</v>
      </c>
      <c r="AI19" s="6">
        <v>38.6</v>
      </c>
      <c r="AJ19" s="6">
        <v>4</v>
      </c>
      <c r="AK19" s="6">
        <v>956.649</v>
      </c>
      <c r="AL19" s="6"/>
      <c r="AM19" s="6"/>
      <c r="AN19" s="6">
        <v>46</v>
      </c>
      <c r="AO19" s="13">
        <v>995.24900000000002</v>
      </c>
      <c r="AP19" s="112"/>
      <c r="AQ19" s="6"/>
      <c r="AR19" s="6"/>
      <c r="AS19" s="6"/>
      <c r="AT19" s="6">
        <v>248</v>
      </c>
      <c r="AU19" s="6">
        <v>435.74</v>
      </c>
      <c r="AV19" s="6">
        <v>248</v>
      </c>
      <c r="AW19" s="13">
        <v>435.74</v>
      </c>
      <c r="AX19" s="112">
        <v>19</v>
      </c>
      <c r="AY19" s="6">
        <v>152.56</v>
      </c>
      <c r="AZ19" s="6">
        <v>201</v>
      </c>
      <c r="BA19" s="6">
        <v>350649.38</v>
      </c>
      <c r="BB19" s="6">
        <v>4</v>
      </c>
      <c r="BC19" s="6">
        <v>125.05</v>
      </c>
      <c r="BD19" s="6">
        <v>224</v>
      </c>
      <c r="BE19" s="13">
        <v>350926.99</v>
      </c>
      <c r="BF19" s="112">
        <v>541</v>
      </c>
      <c r="BG19" s="6">
        <v>2609.4000030000002</v>
      </c>
      <c r="BH19" s="6">
        <v>363</v>
      </c>
      <c r="BI19" s="6">
        <v>10108.899950999999</v>
      </c>
      <c r="BJ19" s="6">
        <v>30</v>
      </c>
      <c r="BK19" s="6">
        <v>3348.9</v>
      </c>
      <c r="BL19" s="6">
        <v>934</v>
      </c>
      <c r="BM19" s="13">
        <v>16067.199954</v>
      </c>
      <c r="BN19" s="112">
        <v>72</v>
      </c>
      <c r="BO19" s="6">
        <v>2141</v>
      </c>
      <c r="BP19" s="6">
        <v>50</v>
      </c>
      <c r="BQ19" s="6">
        <v>5837.2413999999999</v>
      </c>
      <c r="BR19" s="6">
        <v>2</v>
      </c>
      <c r="BS19" s="6">
        <v>5.0999999999999996</v>
      </c>
      <c r="BT19" s="6">
        <v>124</v>
      </c>
      <c r="BU19" s="13">
        <v>7983.3414000000002</v>
      </c>
      <c r="BV19" s="112"/>
      <c r="BW19" s="6"/>
      <c r="BX19" s="6"/>
      <c r="BY19" s="13"/>
      <c r="BZ19" s="112">
        <v>497</v>
      </c>
      <c r="CA19" s="6">
        <v>36000.1</v>
      </c>
      <c r="CB19" s="6">
        <v>240</v>
      </c>
      <c r="CC19" s="6">
        <v>278883.7</v>
      </c>
      <c r="CD19" s="6"/>
      <c r="CE19" s="6"/>
      <c r="CF19" s="6">
        <v>737</v>
      </c>
      <c r="CG19" s="13">
        <v>314883.8</v>
      </c>
      <c r="CH19" s="112">
        <v>230</v>
      </c>
      <c r="CI19" s="6">
        <v>208237.07</v>
      </c>
      <c r="CJ19" s="6">
        <v>341</v>
      </c>
      <c r="CK19" s="6">
        <v>1526570.11</v>
      </c>
      <c r="CL19" s="6"/>
      <c r="CM19" s="6"/>
      <c r="CN19" s="6">
        <v>571</v>
      </c>
      <c r="CO19" s="13">
        <v>1734807.1800000002</v>
      </c>
      <c r="CP19" s="112">
        <v>38</v>
      </c>
      <c r="CQ19" s="6">
        <v>5261.48</v>
      </c>
      <c r="CR19" s="6">
        <v>50</v>
      </c>
      <c r="CS19" s="6">
        <v>141701.69</v>
      </c>
      <c r="CT19" s="6"/>
      <c r="CU19" s="6"/>
      <c r="CV19" s="6">
        <v>88</v>
      </c>
      <c r="CW19" s="13">
        <v>146963.17000000001</v>
      </c>
      <c r="CX19" s="149">
        <v>2010</v>
      </c>
      <c r="CY19">
        <v>3625</v>
      </c>
      <c r="CZ19" s="6">
        <v>289671.81300299999</v>
      </c>
      <c r="DA19">
        <v>3330</v>
      </c>
      <c r="DB19" s="6">
        <v>2885379.74535</v>
      </c>
      <c r="DC19">
        <v>360</v>
      </c>
      <c r="DD19" s="6">
        <v>4151.75</v>
      </c>
      <c r="DE19">
        <f t="shared" si="0"/>
        <v>7315</v>
      </c>
      <c r="DF19" s="13">
        <f t="shared" si="1"/>
        <v>3179203.3083529999</v>
      </c>
    </row>
    <row r="20" spans="1:110" x14ac:dyDescent="0.25">
      <c r="A20" s="115">
        <v>2009</v>
      </c>
      <c r="B20" s="112">
        <v>1054</v>
      </c>
      <c r="C20" s="6">
        <v>3621.45</v>
      </c>
      <c r="D20" s="6">
        <v>566</v>
      </c>
      <c r="E20" s="6">
        <v>63251.5</v>
      </c>
      <c r="F20" s="6">
        <v>53</v>
      </c>
      <c r="G20" s="6">
        <v>29.89</v>
      </c>
      <c r="H20" s="6">
        <v>1673</v>
      </c>
      <c r="I20" s="13">
        <v>66902.84</v>
      </c>
      <c r="J20" s="112">
        <v>873</v>
      </c>
      <c r="K20" s="6">
        <v>26716.472000000002</v>
      </c>
      <c r="L20" s="6">
        <v>2176</v>
      </c>
      <c r="M20" s="6">
        <v>220626.99600000001</v>
      </c>
      <c r="N20" s="6"/>
      <c r="O20" s="6"/>
      <c r="P20" s="6">
        <v>3049</v>
      </c>
      <c r="Q20" s="13">
        <v>247343.46800000002</v>
      </c>
      <c r="R20" s="112">
        <v>117</v>
      </c>
      <c r="S20" s="6">
        <v>2230.1999999999998</v>
      </c>
      <c r="T20" s="6">
        <v>67</v>
      </c>
      <c r="U20" s="6">
        <v>641.79999999999995</v>
      </c>
      <c r="V20" s="6"/>
      <c r="W20" s="6"/>
      <c r="X20" s="6">
        <v>184</v>
      </c>
      <c r="Y20" s="13">
        <v>2872</v>
      </c>
      <c r="Z20" s="112">
        <v>182</v>
      </c>
      <c r="AA20" s="6">
        <v>233.7</v>
      </c>
      <c r="AB20" s="6">
        <v>2</v>
      </c>
      <c r="AC20" s="6">
        <v>0.2</v>
      </c>
      <c r="AD20" s="6">
        <v>13</v>
      </c>
      <c r="AE20" s="6">
        <v>20</v>
      </c>
      <c r="AF20" s="6">
        <v>197</v>
      </c>
      <c r="AG20" s="13">
        <v>253.89999999999998</v>
      </c>
      <c r="AH20" s="112">
        <v>148</v>
      </c>
      <c r="AI20" s="6">
        <v>392.584</v>
      </c>
      <c r="AJ20" s="6">
        <v>2</v>
      </c>
      <c r="AK20" s="6">
        <v>16263.609</v>
      </c>
      <c r="AL20" s="6"/>
      <c r="AM20" s="6"/>
      <c r="AN20" s="6">
        <v>150</v>
      </c>
      <c r="AO20" s="13">
        <v>16656.192999999999</v>
      </c>
      <c r="AP20" s="112">
        <v>161</v>
      </c>
      <c r="AQ20" s="6">
        <v>858</v>
      </c>
      <c r="AR20" s="6"/>
      <c r="AS20" s="6"/>
      <c r="AT20" s="6">
        <v>29</v>
      </c>
      <c r="AU20" s="6">
        <v>25</v>
      </c>
      <c r="AV20" s="6">
        <v>190</v>
      </c>
      <c r="AW20" s="13">
        <v>883</v>
      </c>
      <c r="AX20" s="112">
        <v>15</v>
      </c>
      <c r="AY20" s="6">
        <v>22.6</v>
      </c>
      <c r="AZ20" s="6">
        <v>26</v>
      </c>
      <c r="BA20" s="6">
        <v>2034.15</v>
      </c>
      <c r="BB20" s="6">
        <v>1</v>
      </c>
      <c r="BC20" s="6">
        <v>0.1</v>
      </c>
      <c r="BD20" s="6">
        <v>42</v>
      </c>
      <c r="BE20" s="13">
        <v>2056.85</v>
      </c>
      <c r="BF20" s="112">
        <v>251</v>
      </c>
      <c r="BG20" s="6">
        <v>375.4</v>
      </c>
      <c r="BH20" s="6">
        <v>121</v>
      </c>
      <c r="BI20" s="6">
        <v>20308.099999999999</v>
      </c>
      <c r="BJ20" s="6">
        <v>16</v>
      </c>
      <c r="BK20" s="6">
        <v>177.1</v>
      </c>
      <c r="BL20" s="6">
        <v>388</v>
      </c>
      <c r="BM20" s="13">
        <v>20860.599999999999</v>
      </c>
      <c r="BN20" s="112">
        <v>64</v>
      </c>
      <c r="BO20" s="6">
        <v>25717.675999999999</v>
      </c>
      <c r="BP20" s="6">
        <v>79</v>
      </c>
      <c r="BQ20" s="6">
        <v>17133.82</v>
      </c>
      <c r="BR20" s="6">
        <v>10</v>
      </c>
      <c r="BS20" s="6">
        <v>10.082000000000001</v>
      </c>
      <c r="BT20" s="6">
        <v>153</v>
      </c>
      <c r="BU20" s="13">
        <v>42861.578000000001</v>
      </c>
      <c r="BV20" s="112"/>
      <c r="BW20" s="6"/>
      <c r="BX20" s="6"/>
      <c r="BY20" s="13"/>
      <c r="BZ20" s="112">
        <v>338</v>
      </c>
      <c r="CA20" s="6">
        <v>2246.3000000000002</v>
      </c>
      <c r="CB20" s="6">
        <v>145</v>
      </c>
      <c r="CC20" s="6">
        <v>91725.4</v>
      </c>
      <c r="CD20" s="6"/>
      <c r="CE20" s="6"/>
      <c r="CF20" s="6">
        <v>483</v>
      </c>
      <c r="CG20" s="13">
        <v>93971.7</v>
      </c>
      <c r="CH20" s="112">
        <v>328</v>
      </c>
      <c r="CI20" s="6">
        <v>4822.03</v>
      </c>
      <c r="CJ20" s="6">
        <v>183</v>
      </c>
      <c r="CK20" s="6">
        <v>32737.34</v>
      </c>
      <c r="CL20" s="6"/>
      <c r="CM20" s="6"/>
      <c r="CN20" s="6">
        <v>511</v>
      </c>
      <c r="CO20" s="13">
        <v>37559.370000000003</v>
      </c>
      <c r="CP20" s="112">
        <v>33</v>
      </c>
      <c r="CQ20" s="6">
        <v>3.23</v>
      </c>
      <c r="CR20" s="6">
        <v>85</v>
      </c>
      <c r="CS20" s="6">
        <v>230509.12</v>
      </c>
      <c r="CT20" s="6"/>
      <c r="CU20" s="6"/>
      <c r="CV20" s="6">
        <v>118</v>
      </c>
      <c r="CW20" s="13">
        <v>230512.35</v>
      </c>
      <c r="CX20" s="149">
        <v>2009</v>
      </c>
      <c r="CY20">
        <v>3564</v>
      </c>
      <c r="CZ20" s="6">
        <v>67239.642000000007</v>
      </c>
      <c r="DA20">
        <v>3452</v>
      </c>
      <c r="DB20" s="6">
        <v>695232.03500000003</v>
      </c>
      <c r="DC20">
        <v>122</v>
      </c>
      <c r="DD20" s="6">
        <v>262.17200000000003</v>
      </c>
      <c r="DE20">
        <f t="shared" si="0"/>
        <v>7138</v>
      </c>
      <c r="DF20" s="13">
        <f t="shared" si="1"/>
        <v>762733.84900000005</v>
      </c>
    </row>
    <row r="21" spans="1:110" x14ac:dyDescent="0.25">
      <c r="A21" s="115">
        <v>2008</v>
      </c>
      <c r="B21" s="112">
        <v>893</v>
      </c>
      <c r="C21" s="6">
        <v>2205.79</v>
      </c>
      <c r="D21" s="6">
        <v>779</v>
      </c>
      <c r="E21" s="6">
        <v>18522.77</v>
      </c>
      <c r="F21" s="6">
        <v>50</v>
      </c>
      <c r="G21" s="6">
        <v>60.27</v>
      </c>
      <c r="H21" s="6">
        <v>1722</v>
      </c>
      <c r="I21" s="13">
        <v>20788.830000000002</v>
      </c>
      <c r="J21" s="112">
        <v>842</v>
      </c>
      <c r="K21" s="6">
        <v>8649.0339999999997</v>
      </c>
      <c r="L21" s="6">
        <v>1182</v>
      </c>
      <c r="M21" s="6">
        <v>4661.2539999999999</v>
      </c>
      <c r="N21" s="6">
        <v>1</v>
      </c>
      <c r="O21" s="6">
        <v>37</v>
      </c>
      <c r="P21" s="6">
        <v>2025</v>
      </c>
      <c r="Q21" s="13">
        <v>13347.288</v>
      </c>
      <c r="R21" s="112">
        <v>254</v>
      </c>
      <c r="S21" s="6">
        <v>73198.2</v>
      </c>
      <c r="T21" s="6">
        <v>143</v>
      </c>
      <c r="U21" s="6">
        <v>77474.399999999994</v>
      </c>
      <c r="V21" s="6"/>
      <c r="W21" s="6"/>
      <c r="X21" s="6">
        <v>397</v>
      </c>
      <c r="Y21" s="13">
        <v>150672.59999999998</v>
      </c>
      <c r="Z21" s="112">
        <v>140</v>
      </c>
      <c r="AA21" s="6">
        <v>125.7</v>
      </c>
      <c r="AB21" s="6">
        <v>13</v>
      </c>
      <c r="AC21" s="6">
        <v>6.8</v>
      </c>
      <c r="AD21" s="6">
        <v>15</v>
      </c>
      <c r="AE21" s="6">
        <v>10</v>
      </c>
      <c r="AF21" s="6">
        <v>168</v>
      </c>
      <c r="AG21" s="13">
        <v>142.5</v>
      </c>
      <c r="AH21" s="112">
        <v>70</v>
      </c>
      <c r="AI21" s="6">
        <v>98.4</v>
      </c>
      <c r="AJ21" s="6">
        <v>2</v>
      </c>
      <c r="AK21" s="6">
        <v>1.6</v>
      </c>
      <c r="AL21" s="6"/>
      <c r="AM21" s="6"/>
      <c r="AN21" s="6">
        <v>72</v>
      </c>
      <c r="AO21" s="13">
        <v>100</v>
      </c>
      <c r="AP21" s="112">
        <v>211</v>
      </c>
      <c r="AQ21" s="6">
        <v>2638</v>
      </c>
      <c r="AR21" s="6">
        <v>1</v>
      </c>
      <c r="AS21" s="6">
        <v>0</v>
      </c>
      <c r="AT21" s="6">
        <v>35</v>
      </c>
      <c r="AU21" s="6">
        <v>62</v>
      </c>
      <c r="AV21" s="6">
        <v>247</v>
      </c>
      <c r="AW21" s="13">
        <v>2700</v>
      </c>
      <c r="AX21" s="112">
        <v>21</v>
      </c>
      <c r="AY21" s="6">
        <v>19.78</v>
      </c>
      <c r="AZ21" s="6">
        <v>214</v>
      </c>
      <c r="BA21" s="6">
        <v>308546.46999999997</v>
      </c>
      <c r="BB21" s="6">
        <v>5</v>
      </c>
      <c r="BC21" s="6">
        <v>222.5</v>
      </c>
      <c r="BD21" s="6">
        <v>240</v>
      </c>
      <c r="BE21" s="13">
        <v>308788.75</v>
      </c>
      <c r="BF21" s="112">
        <v>202</v>
      </c>
      <c r="BG21" s="6">
        <v>106</v>
      </c>
      <c r="BH21" s="6">
        <v>118</v>
      </c>
      <c r="BI21" s="6">
        <v>1193.700002</v>
      </c>
      <c r="BJ21" s="6">
        <v>20</v>
      </c>
      <c r="BK21" s="6">
        <v>16.7</v>
      </c>
      <c r="BL21" s="6">
        <v>340</v>
      </c>
      <c r="BM21" s="13">
        <v>1316.4000020000001</v>
      </c>
      <c r="BN21" s="112">
        <v>69</v>
      </c>
      <c r="BO21" s="6">
        <v>17831.212</v>
      </c>
      <c r="BP21" s="6">
        <v>53</v>
      </c>
      <c r="BQ21" s="6">
        <v>4487.8</v>
      </c>
      <c r="BR21" s="6">
        <v>6</v>
      </c>
      <c r="BS21" s="6">
        <v>19.710999999999999</v>
      </c>
      <c r="BT21" s="6">
        <v>128</v>
      </c>
      <c r="BU21" s="13">
        <v>22338.722999999998</v>
      </c>
      <c r="BV21" s="112"/>
      <c r="BW21" s="6"/>
      <c r="BX21" s="6"/>
      <c r="BY21" s="13"/>
      <c r="BZ21" s="112">
        <v>188</v>
      </c>
      <c r="CA21" s="6">
        <v>148.19999999999999</v>
      </c>
      <c r="CB21" s="6">
        <v>34</v>
      </c>
      <c r="CC21" s="6">
        <v>1333.4</v>
      </c>
      <c r="CD21" s="6"/>
      <c r="CE21" s="6"/>
      <c r="CF21" s="6">
        <v>222</v>
      </c>
      <c r="CG21" s="13">
        <v>1481.6000000000001</v>
      </c>
      <c r="CH21" s="112">
        <v>316</v>
      </c>
      <c r="CI21" s="6">
        <v>30996.62</v>
      </c>
      <c r="CJ21" s="6">
        <v>282</v>
      </c>
      <c r="CK21" s="6">
        <v>1099180.6100000001</v>
      </c>
      <c r="CL21" s="6"/>
      <c r="CM21" s="6"/>
      <c r="CN21" s="6">
        <v>598</v>
      </c>
      <c r="CO21" s="13">
        <v>1130177.2300000002</v>
      </c>
      <c r="CP21" s="112">
        <v>27</v>
      </c>
      <c r="CQ21" s="6">
        <v>11.83</v>
      </c>
      <c r="CR21" s="6">
        <v>49</v>
      </c>
      <c r="CS21" s="6">
        <v>13056.05</v>
      </c>
      <c r="CT21" s="6"/>
      <c r="CU21" s="6"/>
      <c r="CV21" s="6">
        <v>76</v>
      </c>
      <c r="CW21" s="13">
        <v>13067.88</v>
      </c>
      <c r="CX21" s="149">
        <v>2008</v>
      </c>
      <c r="CY21">
        <v>3233</v>
      </c>
      <c r="CZ21" s="6">
        <v>136028.766</v>
      </c>
      <c r="DA21">
        <v>2870</v>
      </c>
      <c r="DB21" s="6">
        <v>1528464.8540000001</v>
      </c>
      <c r="DC21">
        <v>132</v>
      </c>
      <c r="DD21" s="6">
        <v>428.18099999999998</v>
      </c>
      <c r="DE21">
        <f t="shared" si="0"/>
        <v>6235</v>
      </c>
      <c r="DF21" s="13">
        <f t="shared" si="1"/>
        <v>1664921.8010000002</v>
      </c>
    </row>
    <row r="22" spans="1:110" x14ac:dyDescent="0.25">
      <c r="A22" s="115">
        <v>2007</v>
      </c>
      <c r="B22" s="112">
        <v>798</v>
      </c>
      <c r="C22" s="6">
        <v>857.97</v>
      </c>
      <c r="D22" s="6">
        <v>513</v>
      </c>
      <c r="E22" s="6">
        <v>102757.68</v>
      </c>
      <c r="F22" s="6">
        <v>26</v>
      </c>
      <c r="G22" s="6">
        <v>3.35</v>
      </c>
      <c r="H22" s="6">
        <v>1337</v>
      </c>
      <c r="I22" s="13">
        <v>103619</v>
      </c>
      <c r="J22" s="112">
        <v>688</v>
      </c>
      <c r="K22" s="6">
        <v>12242.438</v>
      </c>
      <c r="L22" s="6">
        <v>919</v>
      </c>
      <c r="M22" s="6">
        <v>17243.065999999999</v>
      </c>
      <c r="N22" s="6"/>
      <c r="O22" s="6"/>
      <c r="P22" s="6">
        <v>1607</v>
      </c>
      <c r="Q22" s="13">
        <v>29485.504000000001</v>
      </c>
      <c r="R22" s="112">
        <v>220</v>
      </c>
      <c r="S22" s="6">
        <v>4912.8999999999996</v>
      </c>
      <c r="T22" s="6">
        <v>162</v>
      </c>
      <c r="U22" s="6">
        <v>331367.90000000002</v>
      </c>
      <c r="V22" s="6"/>
      <c r="W22" s="6"/>
      <c r="X22" s="6">
        <v>382</v>
      </c>
      <c r="Y22" s="13">
        <v>336280.80000000005</v>
      </c>
      <c r="Z22" s="112">
        <v>254</v>
      </c>
      <c r="AA22" s="6">
        <v>384.4</v>
      </c>
      <c r="AB22" s="6">
        <v>30</v>
      </c>
      <c r="AC22" s="6">
        <v>25.2</v>
      </c>
      <c r="AD22" s="6">
        <v>32</v>
      </c>
      <c r="AE22" s="6">
        <v>181.4</v>
      </c>
      <c r="AF22" s="6">
        <v>316</v>
      </c>
      <c r="AG22" s="13">
        <v>591</v>
      </c>
      <c r="AH22" s="112">
        <v>59</v>
      </c>
      <c r="AI22" s="6">
        <v>324.14600000000002</v>
      </c>
      <c r="AJ22" s="6">
        <v>6</v>
      </c>
      <c r="AK22" s="6">
        <v>11026.484</v>
      </c>
      <c r="AL22" s="6">
        <v>1</v>
      </c>
      <c r="AM22" s="6">
        <v>0.29299999999999998</v>
      </c>
      <c r="AN22" s="6">
        <v>66</v>
      </c>
      <c r="AO22" s="13">
        <v>11350.923000000001</v>
      </c>
      <c r="AP22" s="112">
        <v>323</v>
      </c>
      <c r="AQ22" s="6">
        <v>508</v>
      </c>
      <c r="AR22" s="6">
        <v>2</v>
      </c>
      <c r="AS22" s="6">
        <v>0</v>
      </c>
      <c r="AT22" s="6">
        <v>61</v>
      </c>
      <c r="AU22" s="6">
        <v>181</v>
      </c>
      <c r="AV22" s="6">
        <v>386</v>
      </c>
      <c r="AW22" s="13">
        <v>689</v>
      </c>
      <c r="AX22" s="112">
        <v>37</v>
      </c>
      <c r="AY22" s="6">
        <v>22183.3</v>
      </c>
      <c r="AZ22" s="6">
        <v>141</v>
      </c>
      <c r="BA22" s="6">
        <v>422923.87</v>
      </c>
      <c r="BB22" s="6">
        <v>6</v>
      </c>
      <c r="BC22" s="6">
        <v>22.21</v>
      </c>
      <c r="BD22" s="6">
        <v>184</v>
      </c>
      <c r="BE22" s="13">
        <v>445129.38</v>
      </c>
      <c r="BF22" s="112">
        <v>565</v>
      </c>
      <c r="BG22" s="6">
        <v>33217.000198000002</v>
      </c>
      <c r="BH22" s="6">
        <v>533</v>
      </c>
      <c r="BI22" s="6">
        <v>6747.1000009999998</v>
      </c>
      <c r="BJ22" s="6">
        <v>29</v>
      </c>
      <c r="BK22" s="6">
        <v>713.4</v>
      </c>
      <c r="BL22" s="6">
        <v>1127</v>
      </c>
      <c r="BM22" s="13">
        <v>40677.500199000002</v>
      </c>
      <c r="BN22" s="112">
        <v>66</v>
      </c>
      <c r="BO22" s="6">
        <v>2241.9699999999998</v>
      </c>
      <c r="BP22" s="6">
        <v>24</v>
      </c>
      <c r="BQ22" s="6">
        <v>222118.51</v>
      </c>
      <c r="BR22" s="6">
        <v>5</v>
      </c>
      <c r="BS22" s="6">
        <v>3.1</v>
      </c>
      <c r="BT22" s="6">
        <v>95</v>
      </c>
      <c r="BU22" s="13">
        <v>224363.58000000002</v>
      </c>
      <c r="BV22" s="112"/>
      <c r="BW22" s="6"/>
      <c r="BX22" s="6"/>
      <c r="BY22" s="13"/>
      <c r="BZ22" s="112">
        <v>507</v>
      </c>
      <c r="CA22" s="6">
        <v>120725.3</v>
      </c>
      <c r="CB22" s="6">
        <v>428</v>
      </c>
      <c r="CC22" s="6">
        <v>221956.8</v>
      </c>
      <c r="CD22" s="6"/>
      <c r="CE22" s="6"/>
      <c r="CF22" s="6">
        <v>935</v>
      </c>
      <c r="CG22" s="13">
        <v>342682.1</v>
      </c>
      <c r="CH22" s="112">
        <v>233</v>
      </c>
      <c r="CI22" s="6">
        <v>4569.16</v>
      </c>
      <c r="CJ22" s="6">
        <v>133</v>
      </c>
      <c r="CK22" s="6">
        <v>208303.96</v>
      </c>
      <c r="CL22" s="6"/>
      <c r="CM22" s="6"/>
      <c r="CN22" s="6">
        <v>366</v>
      </c>
      <c r="CO22" s="13">
        <v>212873.12</v>
      </c>
      <c r="CP22" s="112">
        <v>20</v>
      </c>
      <c r="CQ22" s="6">
        <v>13989.01</v>
      </c>
      <c r="CR22" s="6">
        <v>90</v>
      </c>
      <c r="CS22" s="6">
        <v>23718.75</v>
      </c>
      <c r="CT22" s="6"/>
      <c r="CU22" s="6"/>
      <c r="CV22" s="6">
        <v>110</v>
      </c>
      <c r="CW22" s="13">
        <v>37707.760000000002</v>
      </c>
      <c r="CX22" s="149">
        <v>2007</v>
      </c>
      <c r="CY22">
        <v>3770</v>
      </c>
      <c r="CZ22" s="6">
        <v>216155.59419800001</v>
      </c>
      <c r="DA22">
        <v>2981</v>
      </c>
      <c r="DB22" s="6">
        <v>1568189.32</v>
      </c>
      <c r="DC22">
        <v>160</v>
      </c>
      <c r="DD22" s="6">
        <v>1104.7529999999999</v>
      </c>
      <c r="DE22">
        <f t="shared" si="0"/>
        <v>6911</v>
      </c>
      <c r="DF22" s="13">
        <f t="shared" si="1"/>
        <v>1785449.667198</v>
      </c>
    </row>
    <row r="23" spans="1:110" x14ac:dyDescent="0.25">
      <c r="A23" s="115">
        <v>2006</v>
      </c>
      <c r="B23" s="112">
        <v>1204</v>
      </c>
      <c r="C23" s="6">
        <v>21167.91</v>
      </c>
      <c r="D23" s="6">
        <v>747</v>
      </c>
      <c r="E23" s="6">
        <v>97576.92</v>
      </c>
      <c r="F23" s="6">
        <v>76</v>
      </c>
      <c r="G23" s="6">
        <v>56.92</v>
      </c>
      <c r="H23" s="6">
        <v>2027</v>
      </c>
      <c r="I23" s="13">
        <v>118801.75</v>
      </c>
      <c r="J23" s="112">
        <v>1026</v>
      </c>
      <c r="K23" s="6">
        <v>9454.723</v>
      </c>
      <c r="L23" s="6">
        <v>1534</v>
      </c>
      <c r="M23" s="6">
        <v>129696.069</v>
      </c>
      <c r="N23" s="6"/>
      <c r="O23" s="6"/>
      <c r="P23" s="6">
        <v>2560</v>
      </c>
      <c r="Q23" s="13">
        <v>139150.79200000002</v>
      </c>
      <c r="R23" s="112">
        <v>260</v>
      </c>
      <c r="S23" s="6">
        <v>6613.3</v>
      </c>
      <c r="T23" s="6">
        <v>422</v>
      </c>
      <c r="U23" s="6">
        <v>159437</v>
      </c>
      <c r="V23" s="6"/>
      <c r="W23" s="6"/>
      <c r="X23" s="6">
        <v>682</v>
      </c>
      <c r="Y23" s="13">
        <v>166050.29999999999</v>
      </c>
      <c r="Z23" s="112">
        <v>249</v>
      </c>
      <c r="AA23" s="6">
        <v>574.4</v>
      </c>
      <c r="AB23" s="6">
        <v>27</v>
      </c>
      <c r="AC23" s="6">
        <v>8.6999999999999993</v>
      </c>
      <c r="AD23" s="6">
        <v>32</v>
      </c>
      <c r="AE23" s="6">
        <v>39.5</v>
      </c>
      <c r="AF23" s="6">
        <v>308</v>
      </c>
      <c r="AG23" s="13">
        <v>622.6</v>
      </c>
      <c r="AH23" s="112">
        <v>61</v>
      </c>
      <c r="AI23" s="6">
        <v>153.69999999999999</v>
      </c>
      <c r="AJ23" s="6">
        <v>5</v>
      </c>
      <c r="AK23" s="6">
        <v>3311.8679999999999</v>
      </c>
      <c r="AL23" s="6"/>
      <c r="AM23" s="6"/>
      <c r="AN23" s="6">
        <v>66</v>
      </c>
      <c r="AO23" s="13">
        <v>3465.5679999999998</v>
      </c>
      <c r="AP23" s="112">
        <v>202</v>
      </c>
      <c r="AQ23" s="6">
        <v>1562</v>
      </c>
      <c r="AR23" s="6"/>
      <c r="AS23" s="6"/>
      <c r="AT23" s="6">
        <v>12</v>
      </c>
      <c r="AU23" s="6">
        <v>10</v>
      </c>
      <c r="AV23" s="6">
        <v>214</v>
      </c>
      <c r="AW23" s="13">
        <v>1572</v>
      </c>
      <c r="AX23" s="112">
        <v>23</v>
      </c>
      <c r="AY23" s="6">
        <v>68.680000000000007</v>
      </c>
      <c r="AZ23" s="6">
        <v>139</v>
      </c>
      <c r="BA23" s="6">
        <v>53312.35</v>
      </c>
      <c r="BB23" s="6">
        <v>4</v>
      </c>
      <c r="BC23" s="6">
        <v>16</v>
      </c>
      <c r="BD23" s="6">
        <v>166</v>
      </c>
      <c r="BE23" s="13">
        <v>53397.03</v>
      </c>
      <c r="BF23" s="112">
        <v>497</v>
      </c>
      <c r="BG23" s="6">
        <v>1762.999998</v>
      </c>
      <c r="BH23" s="6">
        <v>1755</v>
      </c>
      <c r="BI23" s="6">
        <v>145286.100809</v>
      </c>
      <c r="BJ23" s="6">
        <v>32</v>
      </c>
      <c r="BK23" s="6">
        <v>2626.5</v>
      </c>
      <c r="BL23" s="6">
        <v>2284</v>
      </c>
      <c r="BM23" s="13">
        <v>149675.60080700001</v>
      </c>
      <c r="BN23" s="112">
        <v>51</v>
      </c>
      <c r="BO23" s="6">
        <v>5711.59</v>
      </c>
      <c r="BP23" s="6">
        <v>88</v>
      </c>
      <c r="BQ23" s="6">
        <v>20320.38</v>
      </c>
      <c r="BR23" s="6">
        <v>10</v>
      </c>
      <c r="BS23" s="6">
        <v>6804.1</v>
      </c>
      <c r="BT23" s="6">
        <v>149</v>
      </c>
      <c r="BU23" s="13">
        <v>32836.07</v>
      </c>
      <c r="BV23" s="112"/>
      <c r="BW23" s="6"/>
      <c r="BX23" s="6"/>
      <c r="BY23" s="13"/>
      <c r="BZ23" s="112">
        <v>384</v>
      </c>
      <c r="CA23" s="6">
        <v>65210.6</v>
      </c>
      <c r="CB23" s="6">
        <v>299</v>
      </c>
      <c r="CC23" s="6">
        <v>71140.5</v>
      </c>
      <c r="CD23" s="6"/>
      <c r="CE23" s="6"/>
      <c r="CF23" s="6">
        <v>683</v>
      </c>
      <c r="CG23" s="13">
        <v>136351.1</v>
      </c>
      <c r="CH23" s="112">
        <v>166</v>
      </c>
      <c r="CI23" s="6">
        <v>181715.17</v>
      </c>
      <c r="CJ23" s="6">
        <v>334</v>
      </c>
      <c r="CK23" s="6">
        <v>1022011.37</v>
      </c>
      <c r="CL23" s="6"/>
      <c r="CM23" s="6"/>
      <c r="CN23" s="6">
        <v>500</v>
      </c>
      <c r="CO23" s="13">
        <v>1203726.54</v>
      </c>
      <c r="CP23" s="112">
        <v>26</v>
      </c>
      <c r="CQ23" s="6">
        <v>4.04</v>
      </c>
      <c r="CR23" s="6">
        <v>54</v>
      </c>
      <c r="CS23" s="6">
        <v>95029.3</v>
      </c>
      <c r="CT23" s="6"/>
      <c r="CU23" s="6"/>
      <c r="CV23" s="6">
        <v>80</v>
      </c>
      <c r="CW23" s="13">
        <v>95033.34</v>
      </c>
      <c r="CX23" s="149">
        <v>2006</v>
      </c>
      <c r="CY23">
        <v>4149</v>
      </c>
      <c r="CZ23" s="6">
        <v>293999.112998</v>
      </c>
      <c r="DA23">
        <v>5404</v>
      </c>
      <c r="DB23" s="6">
        <v>1797130.5578099999</v>
      </c>
      <c r="DC23">
        <v>166</v>
      </c>
      <c r="DD23" s="6">
        <v>9553.02</v>
      </c>
      <c r="DE23">
        <f t="shared" si="0"/>
        <v>9719</v>
      </c>
      <c r="DF23" s="13">
        <f t="shared" si="1"/>
        <v>2100682.690808</v>
      </c>
    </row>
    <row r="24" spans="1:110" x14ac:dyDescent="0.25">
      <c r="A24" s="115">
        <v>2005</v>
      </c>
      <c r="B24" s="112">
        <v>903</v>
      </c>
      <c r="C24" s="6">
        <v>12040.25</v>
      </c>
      <c r="D24" s="6">
        <v>433</v>
      </c>
      <c r="E24" s="6">
        <v>48640.28</v>
      </c>
      <c r="F24" s="6">
        <v>38</v>
      </c>
      <c r="G24" s="6">
        <v>45.61</v>
      </c>
      <c r="H24" s="6">
        <v>1374</v>
      </c>
      <c r="I24" s="13">
        <v>60726.14</v>
      </c>
      <c r="J24" s="112">
        <v>607</v>
      </c>
      <c r="K24" s="6">
        <v>7844.7049999999999</v>
      </c>
      <c r="L24" s="6">
        <v>387</v>
      </c>
      <c r="M24" s="6">
        <v>27097.361000000001</v>
      </c>
      <c r="N24" s="6"/>
      <c r="O24" s="6"/>
      <c r="P24" s="6">
        <v>994</v>
      </c>
      <c r="Q24" s="13">
        <v>34942.065999999999</v>
      </c>
      <c r="R24" s="112">
        <v>106</v>
      </c>
      <c r="S24" s="6">
        <v>3585.2</v>
      </c>
      <c r="T24" s="6">
        <v>142</v>
      </c>
      <c r="U24" s="6">
        <v>69095.399999999994</v>
      </c>
      <c r="V24" s="6"/>
      <c r="W24" s="6"/>
      <c r="X24" s="6">
        <v>248</v>
      </c>
      <c r="Y24" s="13">
        <v>72680.599999999991</v>
      </c>
      <c r="Z24" s="112">
        <v>255</v>
      </c>
      <c r="AA24" s="6">
        <v>455.4</v>
      </c>
      <c r="AB24" s="6">
        <v>25</v>
      </c>
      <c r="AC24" s="6">
        <v>9.9</v>
      </c>
      <c r="AD24" s="6">
        <v>26</v>
      </c>
      <c r="AE24" s="6">
        <v>33</v>
      </c>
      <c r="AF24" s="6">
        <v>306</v>
      </c>
      <c r="AG24" s="13">
        <v>498.29999999999995</v>
      </c>
      <c r="AH24" s="112">
        <v>115</v>
      </c>
      <c r="AI24" s="6">
        <v>187.2</v>
      </c>
      <c r="AJ24" s="6">
        <v>6</v>
      </c>
      <c r="AK24" s="6">
        <v>18061.319</v>
      </c>
      <c r="AL24" s="6"/>
      <c r="AM24" s="6"/>
      <c r="AN24" s="6">
        <v>121</v>
      </c>
      <c r="AO24" s="13">
        <v>18248.519</v>
      </c>
      <c r="AP24" s="112">
        <v>261</v>
      </c>
      <c r="AQ24" s="6">
        <v>472</v>
      </c>
      <c r="AR24" s="6">
        <v>4</v>
      </c>
      <c r="AS24" s="6">
        <v>0</v>
      </c>
      <c r="AT24" s="6">
        <v>24</v>
      </c>
      <c r="AU24" s="6">
        <v>23</v>
      </c>
      <c r="AV24" s="6">
        <v>289</v>
      </c>
      <c r="AW24" s="13">
        <v>495</v>
      </c>
      <c r="AX24" s="112">
        <v>16</v>
      </c>
      <c r="AY24" s="6">
        <v>9.11</v>
      </c>
      <c r="AZ24" s="6">
        <v>239</v>
      </c>
      <c r="BA24" s="6">
        <v>216865.2</v>
      </c>
      <c r="BB24" s="6">
        <v>6</v>
      </c>
      <c r="BC24" s="6">
        <v>1258.31</v>
      </c>
      <c r="BD24" s="6">
        <v>261</v>
      </c>
      <c r="BE24" s="13">
        <v>218132.62</v>
      </c>
      <c r="BF24" s="112">
        <v>592</v>
      </c>
      <c r="BG24" s="6">
        <v>3167.8000050000001</v>
      </c>
      <c r="BH24" s="6">
        <v>1340</v>
      </c>
      <c r="BI24" s="6">
        <v>39126.800002999997</v>
      </c>
      <c r="BJ24" s="6">
        <v>30</v>
      </c>
      <c r="BK24" s="6">
        <v>217.800003</v>
      </c>
      <c r="BL24" s="6">
        <v>1962</v>
      </c>
      <c r="BM24" s="13">
        <v>42512.400010999991</v>
      </c>
      <c r="BN24" s="112">
        <v>42</v>
      </c>
      <c r="BO24" s="6">
        <v>6244.8109999999997</v>
      </c>
      <c r="BP24" s="6">
        <v>63</v>
      </c>
      <c r="BQ24" s="6">
        <v>31070.51</v>
      </c>
      <c r="BR24" s="6">
        <v>2</v>
      </c>
      <c r="BS24" s="6">
        <v>0.7</v>
      </c>
      <c r="BT24" s="6">
        <v>107</v>
      </c>
      <c r="BU24" s="13">
        <v>37316.020999999993</v>
      </c>
      <c r="BV24" s="112"/>
      <c r="BW24" s="6"/>
      <c r="BX24" s="6"/>
      <c r="BY24" s="13"/>
      <c r="BZ24" s="112">
        <v>549</v>
      </c>
      <c r="CA24" s="6">
        <v>33359.599999999999</v>
      </c>
      <c r="CB24" s="6">
        <v>825</v>
      </c>
      <c r="CC24" s="6">
        <v>766770.7</v>
      </c>
      <c r="CD24" s="6"/>
      <c r="CE24" s="6"/>
      <c r="CF24" s="6">
        <v>1374</v>
      </c>
      <c r="CG24" s="13">
        <v>800130.29999999993</v>
      </c>
      <c r="CH24" s="112">
        <v>127</v>
      </c>
      <c r="CI24" s="6">
        <v>8276.24</v>
      </c>
      <c r="CJ24" s="6">
        <v>196</v>
      </c>
      <c r="CK24" s="6">
        <v>205497.22</v>
      </c>
      <c r="CL24" s="6"/>
      <c r="CM24" s="6"/>
      <c r="CN24" s="6">
        <v>323</v>
      </c>
      <c r="CO24" s="13">
        <v>213773.46</v>
      </c>
      <c r="CP24" s="112">
        <v>26</v>
      </c>
      <c r="CQ24" s="6">
        <v>1.51</v>
      </c>
      <c r="CR24" s="6">
        <v>57</v>
      </c>
      <c r="CS24" s="6">
        <v>187436.83</v>
      </c>
      <c r="CT24" s="6"/>
      <c r="CU24" s="6"/>
      <c r="CV24" s="6">
        <v>83</v>
      </c>
      <c r="CW24" s="13">
        <v>187438.34</v>
      </c>
      <c r="CX24" s="149">
        <v>2005</v>
      </c>
      <c r="CY24">
        <v>3599</v>
      </c>
      <c r="CZ24" s="6">
        <v>75643.826004999995</v>
      </c>
      <c r="DA24">
        <v>3717</v>
      </c>
      <c r="DB24" s="6">
        <v>1609671.52</v>
      </c>
      <c r="DC24">
        <v>126</v>
      </c>
      <c r="DD24" s="6">
        <v>1578.420003</v>
      </c>
      <c r="DE24">
        <f t="shared" si="0"/>
        <v>7442</v>
      </c>
      <c r="DF24" s="13">
        <f t="shared" si="1"/>
        <v>1686893.7660079999</v>
      </c>
    </row>
    <row r="25" spans="1:110" x14ac:dyDescent="0.25">
      <c r="A25" s="115">
        <v>2004</v>
      </c>
      <c r="B25" s="112">
        <v>862</v>
      </c>
      <c r="C25" s="6">
        <v>4207.9799999999996</v>
      </c>
      <c r="D25" s="6">
        <v>732</v>
      </c>
      <c r="E25" s="6">
        <v>231905.13</v>
      </c>
      <c r="F25" s="6">
        <v>17</v>
      </c>
      <c r="G25" s="6">
        <v>50.27</v>
      </c>
      <c r="H25" s="6">
        <v>1611</v>
      </c>
      <c r="I25" s="13">
        <v>236163.38</v>
      </c>
      <c r="J25" s="112">
        <v>693</v>
      </c>
      <c r="K25" s="6">
        <v>2175.1869999999999</v>
      </c>
      <c r="L25" s="6">
        <v>1712</v>
      </c>
      <c r="M25" s="6">
        <v>218112.29</v>
      </c>
      <c r="N25" s="6"/>
      <c r="O25" s="6"/>
      <c r="P25" s="6">
        <v>2405</v>
      </c>
      <c r="Q25" s="13">
        <v>220287.47700000001</v>
      </c>
      <c r="R25" s="112">
        <v>14</v>
      </c>
      <c r="S25" s="6">
        <v>362</v>
      </c>
      <c r="T25" s="6">
        <v>32</v>
      </c>
      <c r="U25" s="6">
        <v>18074.099999999999</v>
      </c>
      <c r="V25" s="6">
        <v>9</v>
      </c>
      <c r="W25" s="6">
        <v>8384.2999999999993</v>
      </c>
      <c r="X25" s="6">
        <v>55</v>
      </c>
      <c r="Y25" s="13">
        <v>26820.399999999998</v>
      </c>
      <c r="Z25" s="112">
        <v>209</v>
      </c>
      <c r="AA25" s="6">
        <v>385.8</v>
      </c>
      <c r="AB25" s="6">
        <v>8</v>
      </c>
      <c r="AC25" s="6">
        <v>4.5999999999999996</v>
      </c>
      <c r="AD25" s="6">
        <v>36</v>
      </c>
      <c r="AE25" s="6">
        <v>68.400000000000006</v>
      </c>
      <c r="AF25" s="6">
        <v>253</v>
      </c>
      <c r="AG25" s="13">
        <v>458.80000000000007</v>
      </c>
      <c r="AH25" s="112">
        <v>122</v>
      </c>
      <c r="AI25" s="6">
        <v>1224.5</v>
      </c>
      <c r="AJ25" s="6">
        <v>2</v>
      </c>
      <c r="AK25" s="6">
        <v>931.58600000000001</v>
      </c>
      <c r="AL25" s="6"/>
      <c r="AM25" s="6"/>
      <c r="AN25" s="6">
        <v>124</v>
      </c>
      <c r="AO25" s="13">
        <v>2156.0860000000002</v>
      </c>
      <c r="AP25" s="112">
        <v>250</v>
      </c>
      <c r="AQ25" s="6">
        <v>287.52</v>
      </c>
      <c r="AR25" s="6">
        <v>4</v>
      </c>
      <c r="AS25" s="6">
        <v>0.45</v>
      </c>
      <c r="AT25" s="6">
        <v>4</v>
      </c>
      <c r="AU25" s="6">
        <v>1.86</v>
      </c>
      <c r="AV25" s="6">
        <v>258</v>
      </c>
      <c r="AW25" s="13">
        <v>289.83</v>
      </c>
      <c r="AX25" s="112">
        <v>35</v>
      </c>
      <c r="AY25" s="6">
        <v>7637.95</v>
      </c>
      <c r="AZ25" s="6">
        <v>252</v>
      </c>
      <c r="BA25" s="6">
        <v>499695.38</v>
      </c>
      <c r="BB25" s="6">
        <v>10</v>
      </c>
      <c r="BC25" s="6">
        <v>8287.7000000000007</v>
      </c>
      <c r="BD25" s="6">
        <v>297</v>
      </c>
      <c r="BE25" s="13">
        <v>515621.03</v>
      </c>
      <c r="BF25" s="112">
        <v>308</v>
      </c>
      <c r="BG25" s="6">
        <v>1487.7999990000001</v>
      </c>
      <c r="BH25" s="6">
        <v>113</v>
      </c>
      <c r="BI25" s="6">
        <v>120.2</v>
      </c>
      <c r="BJ25" s="6">
        <v>15</v>
      </c>
      <c r="BK25" s="6">
        <v>209.6</v>
      </c>
      <c r="BL25" s="6">
        <v>436</v>
      </c>
      <c r="BM25" s="13">
        <v>1817.599999</v>
      </c>
      <c r="BN25" s="112">
        <v>31</v>
      </c>
      <c r="BO25" s="6">
        <v>3260.0126</v>
      </c>
      <c r="BP25" s="6">
        <v>67</v>
      </c>
      <c r="BQ25" s="6">
        <v>195464.62</v>
      </c>
      <c r="BR25" s="6">
        <v>3</v>
      </c>
      <c r="BS25" s="6">
        <v>5.1100000000000003</v>
      </c>
      <c r="BT25" s="6">
        <v>101</v>
      </c>
      <c r="BU25" s="13">
        <v>198729.74259999997</v>
      </c>
      <c r="BV25" s="112"/>
      <c r="BW25" s="6"/>
      <c r="BX25" s="6"/>
      <c r="BY25" s="13"/>
      <c r="BZ25" s="112">
        <v>277</v>
      </c>
      <c r="CA25" s="6">
        <v>802.1</v>
      </c>
      <c r="CB25" s="6">
        <v>42</v>
      </c>
      <c r="CC25" s="6">
        <v>2242.1</v>
      </c>
      <c r="CD25" s="6"/>
      <c r="CE25" s="6"/>
      <c r="CF25" s="6">
        <v>319</v>
      </c>
      <c r="CG25" s="13">
        <v>3044.2</v>
      </c>
      <c r="CH25" s="112">
        <v>164</v>
      </c>
      <c r="CI25" s="6">
        <v>7405.16</v>
      </c>
      <c r="CJ25" s="6">
        <v>165</v>
      </c>
      <c r="CK25" s="6">
        <v>250726.45</v>
      </c>
      <c r="CL25" s="6"/>
      <c r="CM25" s="6"/>
      <c r="CN25" s="6">
        <v>329</v>
      </c>
      <c r="CO25" s="13">
        <v>258131.61000000002</v>
      </c>
      <c r="CP25" s="112">
        <v>33</v>
      </c>
      <c r="CQ25" s="6">
        <v>11631.47</v>
      </c>
      <c r="CR25" s="6">
        <v>249</v>
      </c>
      <c r="CS25" s="6">
        <v>1708032.62</v>
      </c>
      <c r="CT25" s="6"/>
      <c r="CU25" s="6"/>
      <c r="CV25" s="6">
        <v>282</v>
      </c>
      <c r="CW25" s="13">
        <v>1719664.09</v>
      </c>
      <c r="CX25" s="149">
        <v>2004</v>
      </c>
      <c r="CY25">
        <v>2998</v>
      </c>
      <c r="CZ25" s="6">
        <v>40867.479598999998</v>
      </c>
      <c r="DA25">
        <v>3378</v>
      </c>
      <c r="DB25" s="6">
        <v>3125309.5260000001</v>
      </c>
      <c r="DC25">
        <v>94</v>
      </c>
      <c r="DD25" s="6">
        <v>17007.240000000002</v>
      </c>
      <c r="DE25">
        <f t="shared" si="0"/>
        <v>6470</v>
      </c>
      <c r="DF25" s="13">
        <f t="shared" si="1"/>
        <v>3183184.2455990002</v>
      </c>
    </row>
    <row r="26" spans="1:110" x14ac:dyDescent="0.25">
      <c r="A26" s="115">
        <v>2003</v>
      </c>
      <c r="B26" s="112">
        <v>643</v>
      </c>
      <c r="C26" s="6">
        <v>3575.9</v>
      </c>
      <c r="D26" s="6">
        <v>526</v>
      </c>
      <c r="E26" s="6">
        <v>51372.71</v>
      </c>
      <c r="F26" s="6">
        <v>22</v>
      </c>
      <c r="G26" s="6">
        <v>19958.310000000001</v>
      </c>
      <c r="H26" s="6">
        <v>1191</v>
      </c>
      <c r="I26" s="13">
        <v>74906.92</v>
      </c>
      <c r="J26" s="112">
        <v>942</v>
      </c>
      <c r="K26" s="6">
        <v>81744.683000000005</v>
      </c>
      <c r="L26" s="6">
        <v>1515</v>
      </c>
      <c r="M26" s="6">
        <v>183168.87899999999</v>
      </c>
      <c r="N26" s="6"/>
      <c r="O26" s="6"/>
      <c r="P26" s="6">
        <v>2457</v>
      </c>
      <c r="Q26" s="13">
        <v>264913.56199999998</v>
      </c>
      <c r="R26" s="112"/>
      <c r="S26" s="6"/>
      <c r="T26" s="6"/>
      <c r="U26" s="6"/>
      <c r="V26" s="6">
        <v>1207</v>
      </c>
      <c r="W26" s="6">
        <v>938176.42700000003</v>
      </c>
      <c r="X26" s="6">
        <v>1207</v>
      </c>
      <c r="Y26" s="13">
        <v>938176.42700000003</v>
      </c>
      <c r="Z26" s="112">
        <v>180</v>
      </c>
      <c r="AA26" s="6">
        <v>213.7</v>
      </c>
      <c r="AB26" s="6">
        <v>22</v>
      </c>
      <c r="AC26" s="6">
        <v>4.3</v>
      </c>
      <c r="AD26" s="6">
        <v>26</v>
      </c>
      <c r="AE26" s="6">
        <v>20.2</v>
      </c>
      <c r="AF26" s="6">
        <v>228</v>
      </c>
      <c r="AG26" s="13">
        <v>238.2</v>
      </c>
      <c r="AH26" s="112">
        <v>125</v>
      </c>
      <c r="AI26" s="6">
        <v>683</v>
      </c>
      <c r="AJ26" s="6">
        <v>15</v>
      </c>
      <c r="AK26" s="6">
        <v>27028.13</v>
      </c>
      <c r="AL26" s="6"/>
      <c r="AM26" s="6"/>
      <c r="AN26" s="6">
        <v>140</v>
      </c>
      <c r="AO26" s="13">
        <v>27711.13</v>
      </c>
      <c r="AP26" s="112">
        <v>254</v>
      </c>
      <c r="AQ26" s="6">
        <v>1235.99</v>
      </c>
      <c r="AR26" s="6">
        <v>4</v>
      </c>
      <c r="AS26" s="6">
        <v>0.13</v>
      </c>
      <c r="AT26" s="6">
        <v>14</v>
      </c>
      <c r="AU26" s="6">
        <v>20.64</v>
      </c>
      <c r="AV26" s="6">
        <v>272</v>
      </c>
      <c r="AW26" s="13">
        <v>1256.7600000000002</v>
      </c>
      <c r="AX26" s="112">
        <v>12</v>
      </c>
      <c r="AY26" s="6">
        <v>9.3000000000000007</v>
      </c>
      <c r="AZ26" s="6">
        <v>148</v>
      </c>
      <c r="BA26" s="6">
        <v>127812.1</v>
      </c>
      <c r="BB26" s="6"/>
      <c r="BC26" s="6"/>
      <c r="BD26" s="6">
        <v>160</v>
      </c>
      <c r="BE26" s="13">
        <v>127821.40000000001</v>
      </c>
      <c r="BF26" s="112">
        <v>475</v>
      </c>
      <c r="BG26" s="6">
        <v>8393.5000120000004</v>
      </c>
      <c r="BH26" s="6">
        <v>517</v>
      </c>
      <c r="BI26" s="6">
        <v>309983.40000099997</v>
      </c>
      <c r="BJ26" s="6">
        <v>48</v>
      </c>
      <c r="BK26" s="6">
        <v>835.1</v>
      </c>
      <c r="BL26" s="6">
        <v>1040</v>
      </c>
      <c r="BM26" s="13">
        <v>319212.00001299992</v>
      </c>
      <c r="BN26" s="112">
        <v>52</v>
      </c>
      <c r="BO26" s="6">
        <v>39483.851000000002</v>
      </c>
      <c r="BP26" s="6">
        <v>77</v>
      </c>
      <c r="BQ26" s="6">
        <v>112464.6</v>
      </c>
      <c r="BR26" s="6"/>
      <c r="BS26" s="6"/>
      <c r="BT26" s="6">
        <v>129</v>
      </c>
      <c r="BU26" s="13">
        <v>151948.451</v>
      </c>
      <c r="BV26" s="112"/>
      <c r="BW26" s="6"/>
      <c r="BX26" s="6"/>
      <c r="BY26" s="13"/>
      <c r="BZ26" s="112">
        <v>523</v>
      </c>
      <c r="CA26" s="6">
        <v>9398.1</v>
      </c>
      <c r="CB26" s="6">
        <v>193</v>
      </c>
      <c r="CC26" s="6">
        <v>78462.2</v>
      </c>
      <c r="CD26" s="6"/>
      <c r="CE26" s="6"/>
      <c r="CF26" s="6">
        <v>716</v>
      </c>
      <c r="CG26" s="13">
        <v>87860.3</v>
      </c>
      <c r="CH26" s="112">
        <v>288</v>
      </c>
      <c r="CI26" s="6">
        <v>12668.23</v>
      </c>
      <c r="CJ26" s="6">
        <v>352</v>
      </c>
      <c r="CK26" s="6">
        <v>112995.52</v>
      </c>
      <c r="CL26" s="6"/>
      <c r="CM26" s="6"/>
      <c r="CN26" s="6">
        <v>640</v>
      </c>
      <c r="CO26" s="13">
        <v>125663.75</v>
      </c>
      <c r="CP26" s="112">
        <v>48</v>
      </c>
      <c r="CQ26" s="6">
        <v>2940.47</v>
      </c>
      <c r="CR26" s="6">
        <v>29</v>
      </c>
      <c r="CS26" s="6">
        <v>45844.86</v>
      </c>
      <c r="CT26" s="6"/>
      <c r="CU26" s="6"/>
      <c r="CV26" s="6">
        <v>77</v>
      </c>
      <c r="CW26" s="13">
        <v>48785.33</v>
      </c>
      <c r="CX26" s="149">
        <v>2003</v>
      </c>
      <c r="CY26">
        <v>3542</v>
      </c>
      <c r="CZ26" s="6">
        <v>160346.72401199999</v>
      </c>
      <c r="DA26">
        <v>3398</v>
      </c>
      <c r="DB26" s="6">
        <v>1049136.8289999999</v>
      </c>
      <c r="DC26">
        <v>1317</v>
      </c>
      <c r="DD26" s="6">
        <v>959010.67700000003</v>
      </c>
      <c r="DE26">
        <f t="shared" si="0"/>
        <v>8257</v>
      </c>
      <c r="DF26" s="13">
        <f t="shared" si="1"/>
        <v>2168494.2300120001</v>
      </c>
    </row>
    <row r="27" spans="1:110" x14ac:dyDescent="0.25">
      <c r="A27" s="115">
        <v>2002</v>
      </c>
      <c r="B27" s="112">
        <v>566</v>
      </c>
      <c r="C27" s="6">
        <v>247833.19</v>
      </c>
      <c r="D27" s="6">
        <v>868</v>
      </c>
      <c r="E27" s="6">
        <v>248579.43</v>
      </c>
      <c r="F27" s="6">
        <v>11</v>
      </c>
      <c r="G27" s="6">
        <v>6.59</v>
      </c>
      <c r="H27" s="6">
        <v>1445</v>
      </c>
      <c r="I27" s="13">
        <v>496419.21</v>
      </c>
      <c r="J27" s="112">
        <v>900</v>
      </c>
      <c r="K27" s="6">
        <v>4353.7629999999999</v>
      </c>
      <c r="L27" s="6">
        <v>872</v>
      </c>
      <c r="M27" s="6">
        <v>4216.7969999999996</v>
      </c>
      <c r="N27" s="6"/>
      <c r="O27" s="6"/>
      <c r="P27" s="6">
        <v>1772</v>
      </c>
      <c r="Q27" s="13">
        <v>8570.56</v>
      </c>
      <c r="R27" s="112"/>
      <c r="S27" s="6"/>
      <c r="T27" s="6"/>
      <c r="U27" s="6"/>
      <c r="V27" s="6">
        <v>755</v>
      </c>
      <c r="W27" s="6">
        <v>95404.79</v>
      </c>
      <c r="X27" s="6">
        <v>755</v>
      </c>
      <c r="Y27" s="13">
        <v>95404.79</v>
      </c>
      <c r="Z27" s="112">
        <v>211</v>
      </c>
      <c r="AA27" s="6">
        <v>255.5</v>
      </c>
      <c r="AB27" s="6">
        <v>55</v>
      </c>
      <c r="AC27" s="6">
        <v>33</v>
      </c>
      <c r="AD27" s="6">
        <v>51</v>
      </c>
      <c r="AE27" s="6">
        <v>37</v>
      </c>
      <c r="AF27" s="6">
        <v>317</v>
      </c>
      <c r="AG27" s="13">
        <v>325.5</v>
      </c>
      <c r="AH27" s="112">
        <v>85</v>
      </c>
      <c r="AI27" s="6">
        <v>260.10000000000002</v>
      </c>
      <c r="AJ27" s="6">
        <v>14</v>
      </c>
      <c r="AK27" s="6">
        <v>14524.546</v>
      </c>
      <c r="AL27" s="6"/>
      <c r="AM27" s="6"/>
      <c r="AN27" s="6">
        <v>99</v>
      </c>
      <c r="AO27" s="13">
        <v>14784.646000000001</v>
      </c>
      <c r="AP27" s="112">
        <v>221</v>
      </c>
      <c r="AQ27" s="6">
        <v>190.04</v>
      </c>
      <c r="AR27" s="6">
        <v>16</v>
      </c>
      <c r="AS27" s="6">
        <v>9.7200000000000006</v>
      </c>
      <c r="AT27" s="6">
        <v>30</v>
      </c>
      <c r="AU27" s="6">
        <v>11.49</v>
      </c>
      <c r="AV27" s="6">
        <v>267</v>
      </c>
      <c r="AW27" s="13">
        <v>211.25</v>
      </c>
      <c r="AX27" s="112">
        <v>12</v>
      </c>
      <c r="AY27" s="6">
        <v>18.04</v>
      </c>
      <c r="AZ27" s="6">
        <v>70</v>
      </c>
      <c r="BA27" s="6">
        <v>27067.63</v>
      </c>
      <c r="BB27" s="6">
        <v>3</v>
      </c>
      <c r="BC27" s="6">
        <v>3.5</v>
      </c>
      <c r="BD27" s="6">
        <v>85</v>
      </c>
      <c r="BE27" s="13">
        <v>27089.170000000002</v>
      </c>
      <c r="BF27" s="112">
        <v>438</v>
      </c>
      <c r="BG27" s="6">
        <v>2326.7000010000002</v>
      </c>
      <c r="BH27" s="6">
        <v>703</v>
      </c>
      <c r="BI27" s="6">
        <v>178041.90015</v>
      </c>
      <c r="BJ27" s="6">
        <v>21</v>
      </c>
      <c r="BK27" s="6">
        <v>1851.1</v>
      </c>
      <c r="BL27" s="6">
        <v>1162</v>
      </c>
      <c r="BM27" s="13">
        <v>182219.700151</v>
      </c>
      <c r="BN27" s="112">
        <v>52</v>
      </c>
      <c r="BO27" s="6">
        <v>2128.31</v>
      </c>
      <c r="BP27" s="6">
        <v>43</v>
      </c>
      <c r="BQ27" s="6">
        <v>6753.71</v>
      </c>
      <c r="BR27" s="6">
        <v>8</v>
      </c>
      <c r="BS27" s="6">
        <v>2.2000000000000002</v>
      </c>
      <c r="BT27" s="6">
        <v>103</v>
      </c>
      <c r="BU27" s="13">
        <v>8884.2200000000012</v>
      </c>
      <c r="BV27" s="112"/>
      <c r="BW27" s="6"/>
      <c r="BX27" s="6"/>
      <c r="BY27" s="13"/>
      <c r="BZ27" s="112">
        <v>571</v>
      </c>
      <c r="CA27" s="6">
        <v>5943.3</v>
      </c>
      <c r="CB27" s="6">
        <v>324</v>
      </c>
      <c r="CC27" s="6">
        <v>1007806.3</v>
      </c>
      <c r="CD27" s="6"/>
      <c r="CE27" s="6"/>
      <c r="CF27" s="6">
        <v>895</v>
      </c>
      <c r="CG27" s="13">
        <v>1013749.6000000001</v>
      </c>
      <c r="CH27" s="112">
        <v>440</v>
      </c>
      <c r="CI27" s="6">
        <v>101467.57</v>
      </c>
      <c r="CJ27" s="6">
        <v>440</v>
      </c>
      <c r="CK27" s="6">
        <v>778142.47</v>
      </c>
      <c r="CL27" s="6"/>
      <c r="CM27" s="6"/>
      <c r="CN27" s="6">
        <v>880</v>
      </c>
      <c r="CO27" s="13">
        <v>879610.04</v>
      </c>
      <c r="CP27" s="112">
        <v>38</v>
      </c>
      <c r="CQ27" s="6">
        <v>22.66</v>
      </c>
      <c r="CR27" s="6">
        <v>31</v>
      </c>
      <c r="CS27" s="6">
        <v>36181.449999999997</v>
      </c>
      <c r="CT27" s="6"/>
      <c r="CU27" s="6"/>
      <c r="CV27" s="6">
        <v>69</v>
      </c>
      <c r="CW27" s="13">
        <v>36204.11</v>
      </c>
      <c r="CX27" s="149">
        <v>2002</v>
      </c>
      <c r="CY27">
        <v>3534</v>
      </c>
      <c r="CZ27" s="6">
        <v>364799.17300100002</v>
      </c>
      <c r="DA27">
        <v>3436</v>
      </c>
      <c r="DB27" s="6">
        <v>2301356.95315</v>
      </c>
      <c r="DC27">
        <v>879</v>
      </c>
      <c r="DD27" s="6">
        <v>97316.67</v>
      </c>
      <c r="DE27">
        <f t="shared" si="0"/>
        <v>7849</v>
      </c>
      <c r="DF27" s="13">
        <f t="shared" si="1"/>
        <v>2763472.7961510001</v>
      </c>
    </row>
    <row r="28" spans="1:110" x14ac:dyDescent="0.25">
      <c r="A28" s="115">
        <v>2001</v>
      </c>
      <c r="B28" s="112">
        <v>465</v>
      </c>
      <c r="C28" s="6">
        <v>137095.04000000001</v>
      </c>
      <c r="D28" s="6">
        <v>490</v>
      </c>
      <c r="E28" s="6">
        <v>16932.3</v>
      </c>
      <c r="F28" s="6">
        <v>19</v>
      </c>
      <c r="G28" s="6">
        <v>76.39</v>
      </c>
      <c r="H28" s="6">
        <v>974</v>
      </c>
      <c r="I28" s="13">
        <v>154103.73000000001</v>
      </c>
      <c r="J28" s="112">
        <v>812</v>
      </c>
      <c r="K28" s="6">
        <v>4843.5690000000004</v>
      </c>
      <c r="L28" s="6">
        <v>479</v>
      </c>
      <c r="M28" s="6">
        <v>4983.38</v>
      </c>
      <c r="N28" s="6"/>
      <c r="O28" s="6"/>
      <c r="P28" s="6">
        <v>1291</v>
      </c>
      <c r="Q28" s="13">
        <v>9826.9490000000005</v>
      </c>
      <c r="R28" s="112"/>
      <c r="S28" s="6"/>
      <c r="T28" s="6"/>
      <c r="U28" s="6"/>
      <c r="V28" s="6">
        <v>527</v>
      </c>
      <c r="W28" s="6">
        <v>80521.828999999998</v>
      </c>
      <c r="X28" s="6">
        <v>527</v>
      </c>
      <c r="Y28" s="13">
        <v>80521.828999999998</v>
      </c>
      <c r="Z28" s="112">
        <v>338</v>
      </c>
      <c r="AA28" s="6">
        <v>473.3</v>
      </c>
      <c r="AB28" s="6">
        <v>56</v>
      </c>
      <c r="AC28" s="6">
        <v>25.3</v>
      </c>
      <c r="AD28" s="6">
        <v>96</v>
      </c>
      <c r="AE28" s="6">
        <v>263.89999999999998</v>
      </c>
      <c r="AF28" s="6">
        <v>490</v>
      </c>
      <c r="AG28" s="13">
        <v>762.5</v>
      </c>
      <c r="AH28" s="112">
        <v>165</v>
      </c>
      <c r="AI28" s="6">
        <v>324.60000000000002</v>
      </c>
      <c r="AJ28" s="6">
        <v>16</v>
      </c>
      <c r="AK28" s="6">
        <v>640.98800000000006</v>
      </c>
      <c r="AL28" s="6"/>
      <c r="AM28" s="6"/>
      <c r="AN28" s="6">
        <v>181</v>
      </c>
      <c r="AO28" s="13">
        <v>965.58800000000008</v>
      </c>
      <c r="AP28" s="112">
        <v>422</v>
      </c>
      <c r="AQ28" s="6">
        <v>471.1</v>
      </c>
      <c r="AR28" s="6">
        <v>15</v>
      </c>
      <c r="AS28" s="6">
        <v>7.65</v>
      </c>
      <c r="AT28" s="6">
        <v>48</v>
      </c>
      <c r="AU28" s="6">
        <v>50.06</v>
      </c>
      <c r="AV28" s="6">
        <v>485</v>
      </c>
      <c r="AW28" s="13">
        <v>528.80999999999995</v>
      </c>
      <c r="AX28" s="112">
        <v>21</v>
      </c>
      <c r="AY28" s="6">
        <v>5.23</v>
      </c>
      <c r="AZ28" s="6">
        <v>106</v>
      </c>
      <c r="BA28" s="6">
        <v>111256.49</v>
      </c>
      <c r="BB28" s="6"/>
      <c r="BC28" s="6"/>
      <c r="BD28" s="6">
        <v>127</v>
      </c>
      <c r="BE28" s="13">
        <v>111261.72</v>
      </c>
      <c r="BF28" s="112">
        <v>546</v>
      </c>
      <c r="BG28" s="6">
        <v>1590.1</v>
      </c>
      <c r="BH28" s="6">
        <v>1037</v>
      </c>
      <c r="BI28" s="6">
        <v>13987.10003</v>
      </c>
      <c r="BJ28" s="6">
        <v>19</v>
      </c>
      <c r="BK28" s="6">
        <v>1123.7</v>
      </c>
      <c r="BL28" s="6">
        <v>1602</v>
      </c>
      <c r="BM28" s="13">
        <v>16700.900030000001</v>
      </c>
      <c r="BN28" s="112">
        <v>64</v>
      </c>
      <c r="BO28" s="6">
        <v>3815.1320000000001</v>
      </c>
      <c r="BP28" s="6">
        <v>59</v>
      </c>
      <c r="BQ28" s="6">
        <v>21175.611000000001</v>
      </c>
      <c r="BR28" s="6">
        <v>5</v>
      </c>
      <c r="BS28" s="6">
        <v>2.302</v>
      </c>
      <c r="BT28" s="6">
        <v>128</v>
      </c>
      <c r="BU28" s="13">
        <v>24993.045000000002</v>
      </c>
      <c r="BV28" s="112"/>
      <c r="BW28" s="6"/>
      <c r="BX28" s="6"/>
      <c r="BY28" s="13"/>
      <c r="BZ28" s="112">
        <v>738</v>
      </c>
      <c r="CA28" s="6">
        <v>5877.3</v>
      </c>
      <c r="CB28" s="6">
        <v>265</v>
      </c>
      <c r="CC28" s="6">
        <v>27190.9</v>
      </c>
      <c r="CD28" s="6"/>
      <c r="CE28" s="6"/>
      <c r="CF28" s="6">
        <v>1003</v>
      </c>
      <c r="CG28" s="13">
        <v>33068.200000000004</v>
      </c>
      <c r="CH28" s="112">
        <v>539</v>
      </c>
      <c r="CI28" s="6">
        <v>39183.660000000003</v>
      </c>
      <c r="CJ28" s="6">
        <v>317</v>
      </c>
      <c r="CK28" s="6">
        <v>164244.76</v>
      </c>
      <c r="CL28" s="6"/>
      <c r="CM28" s="6"/>
      <c r="CN28" s="6">
        <v>856</v>
      </c>
      <c r="CO28" s="13">
        <v>203428.42</v>
      </c>
      <c r="CP28" s="112">
        <v>18</v>
      </c>
      <c r="CQ28" s="6">
        <v>6.82</v>
      </c>
      <c r="CR28" s="6">
        <v>50</v>
      </c>
      <c r="CS28" s="6">
        <v>17327.66</v>
      </c>
      <c r="CT28" s="6"/>
      <c r="CU28" s="6"/>
      <c r="CV28" s="6">
        <v>68</v>
      </c>
      <c r="CW28" s="13">
        <v>17334.48</v>
      </c>
      <c r="CX28" s="149">
        <v>2001</v>
      </c>
      <c r="CY28">
        <v>4128</v>
      </c>
      <c r="CZ28" s="6">
        <v>193685.851</v>
      </c>
      <c r="DA28">
        <v>2890</v>
      </c>
      <c r="DB28" s="6">
        <v>377772.13903000002</v>
      </c>
      <c r="DC28">
        <v>714</v>
      </c>
      <c r="DD28" s="6">
        <v>82038.180999999997</v>
      </c>
      <c r="DE28">
        <f t="shared" si="0"/>
        <v>7732</v>
      </c>
      <c r="DF28" s="13">
        <f t="shared" si="1"/>
        <v>653496.17102999997</v>
      </c>
    </row>
    <row r="29" spans="1:110" x14ac:dyDescent="0.25">
      <c r="A29" s="115">
        <v>2000</v>
      </c>
      <c r="B29" s="112">
        <v>337</v>
      </c>
      <c r="C29" s="6">
        <v>4759.1400000000003</v>
      </c>
      <c r="D29" s="6">
        <v>429</v>
      </c>
      <c r="E29" s="6">
        <v>9958</v>
      </c>
      <c r="F29" s="6">
        <v>17</v>
      </c>
      <c r="G29" s="6">
        <v>18.760000000000002</v>
      </c>
      <c r="H29" s="6">
        <v>783</v>
      </c>
      <c r="I29" s="13">
        <v>14735.9</v>
      </c>
      <c r="J29" s="112">
        <v>684</v>
      </c>
      <c r="K29" s="6">
        <v>11361.754000000001</v>
      </c>
      <c r="L29" s="6">
        <v>842</v>
      </c>
      <c r="M29" s="6">
        <v>6190.2579999999998</v>
      </c>
      <c r="N29" s="6"/>
      <c r="O29" s="6"/>
      <c r="P29" s="6">
        <v>1526</v>
      </c>
      <c r="Q29" s="13">
        <v>17552.012000000002</v>
      </c>
      <c r="R29" s="112"/>
      <c r="S29" s="6"/>
      <c r="T29" s="6"/>
      <c r="U29" s="6"/>
      <c r="V29" s="6">
        <v>353</v>
      </c>
      <c r="W29" s="6">
        <v>111699.272</v>
      </c>
      <c r="X29" s="6">
        <v>353</v>
      </c>
      <c r="Y29" s="13">
        <v>111699.272</v>
      </c>
      <c r="Z29" s="112">
        <v>256</v>
      </c>
      <c r="AA29" s="6">
        <v>370</v>
      </c>
      <c r="AB29" s="6">
        <v>20</v>
      </c>
      <c r="AC29" s="6">
        <v>70.8</v>
      </c>
      <c r="AD29" s="6">
        <v>57</v>
      </c>
      <c r="AE29" s="6">
        <v>50.3</v>
      </c>
      <c r="AF29" s="6">
        <v>333</v>
      </c>
      <c r="AG29" s="13">
        <v>491.1</v>
      </c>
      <c r="AH29" s="112">
        <v>124</v>
      </c>
      <c r="AI29" s="6">
        <v>232</v>
      </c>
      <c r="AJ29" s="6">
        <v>25</v>
      </c>
      <c r="AK29" s="6">
        <v>103304.167</v>
      </c>
      <c r="AL29" s="6"/>
      <c r="AM29" s="6"/>
      <c r="AN29" s="6">
        <v>149</v>
      </c>
      <c r="AO29" s="13">
        <v>103536.167</v>
      </c>
      <c r="AP29" s="112">
        <v>163</v>
      </c>
      <c r="AQ29" s="6">
        <v>300.87</v>
      </c>
      <c r="AR29" s="6">
        <v>8</v>
      </c>
      <c r="AS29" s="6">
        <v>1.99</v>
      </c>
      <c r="AT29" s="6">
        <v>41</v>
      </c>
      <c r="AU29" s="6">
        <v>185.31</v>
      </c>
      <c r="AV29" s="6">
        <v>212</v>
      </c>
      <c r="AW29" s="13">
        <v>488.17</v>
      </c>
      <c r="AX29" s="112">
        <v>20</v>
      </c>
      <c r="AY29" s="6">
        <v>38.630000000000003</v>
      </c>
      <c r="AZ29" s="6">
        <v>252</v>
      </c>
      <c r="BA29" s="6">
        <v>177796.14</v>
      </c>
      <c r="BB29" s="6">
        <v>3</v>
      </c>
      <c r="BC29" s="6">
        <v>1.02</v>
      </c>
      <c r="BD29" s="6">
        <v>275</v>
      </c>
      <c r="BE29" s="13">
        <v>177835.79</v>
      </c>
      <c r="BF29" s="112">
        <v>443</v>
      </c>
      <c r="BG29" s="6">
        <v>1420.5000030000001</v>
      </c>
      <c r="BH29" s="6">
        <v>201</v>
      </c>
      <c r="BI29" s="6">
        <v>6343.2000010000002</v>
      </c>
      <c r="BJ29" s="6">
        <v>15</v>
      </c>
      <c r="BK29" s="6">
        <v>1505.2</v>
      </c>
      <c r="BL29" s="6">
        <v>659</v>
      </c>
      <c r="BM29" s="13">
        <v>9268.900004000001</v>
      </c>
      <c r="BN29" s="112">
        <v>52</v>
      </c>
      <c r="BO29" s="6">
        <v>5570.4</v>
      </c>
      <c r="BP29" s="6">
        <v>76</v>
      </c>
      <c r="BQ29" s="6">
        <v>7437.02</v>
      </c>
      <c r="BR29" s="6"/>
      <c r="BS29" s="6"/>
      <c r="BT29" s="6">
        <v>128</v>
      </c>
      <c r="BU29" s="13">
        <v>13007.42</v>
      </c>
      <c r="BV29" s="112"/>
      <c r="BW29" s="6"/>
      <c r="BX29" s="6"/>
      <c r="BY29" s="13"/>
      <c r="BZ29" s="112">
        <v>411</v>
      </c>
      <c r="CA29" s="6">
        <v>672.4</v>
      </c>
      <c r="CB29" s="6">
        <v>105</v>
      </c>
      <c r="CC29" s="6">
        <v>38535.9</v>
      </c>
      <c r="CD29" s="6"/>
      <c r="CE29" s="6"/>
      <c r="CF29" s="6">
        <v>516</v>
      </c>
      <c r="CG29" s="13">
        <v>39208.300000000003</v>
      </c>
      <c r="CH29" s="112">
        <v>234</v>
      </c>
      <c r="CI29" s="6">
        <v>10779.06</v>
      </c>
      <c r="CJ29" s="6">
        <v>180</v>
      </c>
      <c r="CK29" s="6">
        <v>130027.11</v>
      </c>
      <c r="CL29" s="6"/>
      <c r="CM29" s="6"/>
      <c r="CN29" s="6">
        <v>414</v>
      </c>
      <c r="CO29" s="13">
        <v>140806.17000000001</v>
      </c>
      <c r="CP29" s="112">
        <v>31</v>
      </c>
      <c r="CQ29" s="6">
        <v>10.33</v>
      </c>
      <c r="CR29" s="6">
        <v>23</v>
      </c>
      <c r="CS29" s="6">
        <v>7642.53</v>
      </c>
      <c r="CT29" s="6">
        <v>1</v>
      </c>
      <c r="CU29" s="6">
        <v>363</v>
      </c>
      <c r="CV29" s="6">
        <v>55</v>
      </c>
      <c r="CW29" s="13">
        <v>8015.86</v>
      </c>
      <c r="CX29" s="149">
        <v>2000</v>
      </c>
      <c r="CY29">
        <v>2755</v>
      </c>
      <c r="CZ29" s="6">
        <v>35515.084003000004</v>
      </c>
      <c r="DA29">
        <v>2161</v>
      </c>
      <c r="DB29" s="6">
        <v>487307.115001</v>
      </c>
      <c r="DC29">
        <v>487</v>
      </c>
      <c r="DD29" s="6">
        <v>113822.86199999999</v>
      </c>
      <c r="DE29">
        <f t="shared" si="0"/>
        <v>5403</v>
      </c>
      <c r="DF29" s="13">
        <f t="shared" si="1"/>
        <v>636645.06100400002</v>
      </c>
    </row>
    <row r="30" spans="1:110" x14ac:dyDescent="0.25">
      <c r="A30" s="115">
        <v>1999</v>
      </c>
      <c r="B30" s="112">
        <v>444</v>
      </c>
      <c r="C30" s="6">
        <v>3722.86</v>
      </c>
      <c r="D30" s="6">
        <v>890</v>
      </c>
      <c r="E30" s="6">
        <v>116724.7</v>
      </c>
      <c r="F30" s="6">
        <v>21</v>
      </c>
      <c r="G30" s="6">
        <v>57.21</v>
      </c>
      <c r="H30" s="6">
        <v>1355</v>
      </c>
      <c r="I30" s="13">
        <v>120504.77</v>
      </c>
      <c r="J30" s="112">
        <v>597</v>
      </c>
      <c r="K30" s="6">
        <v>4834</v>
      </c>
      <c r="L30" s="6">
        <v>601</v>
      </c>
      <c r="M30" s="6">
        <v>6721.41</v>
      </c>
      <c r="N30" s="6"/>
      <c r="O30" s="6"/>
      <c r="P30" s="6">
        <v>1198</v>
      </c>
      <c r="Q30" s="13">
        <v>11555.41</v>
      </c>
      <c r="R30" s="112">
        <v>329</v>
      </c>
      <c r="S30" s="6">
        <v>53387.8</v>
      </c>
      <c r="T30" s="6">
        <v>284</v>
      </c>
      <c r="U30" s="6">
        <v>57065.7</v>
      </c>
      <c r="V30" s="6"/>
      <c r="W30" s="6"/>
      <c r="X30" s="6">
        <v>613</v>
      </c>
      <c r="Y30" s="13">
        <v>110453.5</v>
      </c>
      <c r="Z30" s="112">
        <v>378</v>
      </c>
      <c r="AA30" s="6">
        <v>831</v>
      </c>
      <c r="AB30" s="6">
        <v>161</v>
      </c>
      <c r="AC30" s="6">
        <v>545.70000000000005</v>
      </c>
      <c r="AD30" s="6">
        <v>68</v>
      </c>
      <c r="AE30" s="6">
        <v>76.099999999999994</v>
      </c>
      <c r="AF30" s="6">
        <v>607</v>
      </c>
      <c r="AG30" s="13">
        <v>1452.8</v>
      </c>
      <c r="AH30" s="112">
        <v>165</v>
      </c>
      <c r="AI30" s="6">
        <v>11262.4</v>
      </c>
      <c r="AJ30" s="6">
        <v>23</v>
      </c>
      <c r="AK30" s="6">
        <v>27777.8</v>
      </c>
      <c r="AL30" s="6"/>
      <c r="AM30" s="6"/>
      <c r="AN30" s="6">
        <v>188</v>
      </c>
      <c r="AO30" s="13">
        <v>39040.199999999997</v>
      </c>
      <c r="AP30" s="112">
        <v>398</v>
      </c>
      <c r="AQ30" s="6">
        <v>1788.39</v>
      </c>
      <c r="AR30" s="6">
        <v>27</v>
      </c>
      <c r="AS30" s="6">
        <v>16.36</v>
      </c>
      <c r="AT30" s="6">
        <v>39</v>
      </c>
      <c r="AU30" s="6">
        <v>18.690000000000001</v>
      </c>
      <c r="AV30" s="6">
        <v>464</v>
      </c>
      <c r="AW30" s="13">
        <v>1823.44</v>
      </c>
      <c r="AX30" s="112">
        <v>34</v>
      </c>
      <c r="AY30" s="6">
        <v>11189.65</v>
      </c>
      <c r="AZ30" s="6">
        <v>135</v>
      </c>
      <c r="BA30" s="6">
        <v>549844.38</v>
      </c>
      <c r="BB30" s="6">
        <v>3</v>
      </c>
      <c r="BC30" s="6">
        <v>0.61</v>
      </c>
      <c r="BD30" s="6">
        <v>172</v>
      </c>
      <c r="BE30" s="13">
        <v>561034.64</v>
      </c>
      <c r="BF30" s="112">
        <v>635</v>
      </c>
      <c r="BG30" s="6">
        <v>251431.60000100001</v>
      </c>
      <c r="BH30" s="6">
        <v>397</v>
      </c>
      <c r="BI30" s="6">
        <v>136724.800001</v>
      </c>
      <c r="BJ30" s="6">
        <v>17</v>
      </c>
      <c r="BK30" s="6">
        <v>412.4</v>
      </c>
      <c r="BL30" s="6">
        <v>1049</v>
      </c>
      <c r="BM30" s="13">
        <v>388568.80000200006</v>
      </c>
      <c r="BN30" s="112">
        <v>5</v>
      </c>
      <c r="BO30" s="6">
        <v>2475.3000000000002</v>
      </c>
      <c r="BP30" s="6">
        <v>11</v>
      </c>
      <c r="BQ30" s="6">
        <v>67015.199999999997</v>
      </c>
      <c r="BR30" s="6"/>
      <c r="BS30" s="6"/>
      <c r="BT30" s="6">
        <v>16</v>
      </c>
      <c r="BU30" s="13">
        <v>69490.5</v>
      </c>
      <c r="BV30" s="112"/>
      <c r="BW30" s="6"/>
      <c r="BX30" s="6"/>
      <c r="BY30" s="13"/>
      <c r="BZ30" s="112">
        <v>778</v>
      </c>
      <c r="CA30" s="6">
        <v>3927.8</v>
      </c>
      <c r="CB30" s="6">
        <v>259</v>
      </c>
      <c r="CC30" s="6">
        <v>93819.4</v>
      </c>
      <c r="CD30" s="6"/>
      <c r="CE30" s="6"/>
      <c r="CF30" s="6">
        <v>1037</v>
      </c>
      <c r="CG30" s="13">
        <v>97747.199999999997</v>
      </c>
      <c r="CH30" s="112">
        <v>245</v>
      </c>
      <c r="CI30" s="6">
        <v>9135.4500000000007</v>
      </c>
      <c r="CJ30" s="6">
        <v>495</v>
      </c>
      <c r="CK30" s="6">
        <v>171684.79</v>
      </c>
      <c r="CL30" s="6"/>
      <c r="CM30" s="6"/>
      <c r="CN30" s="6">
        <v>740</v>
      </c>
      <c r="CO30" s="13">
        <v>180820.24000000002</v>
      </c>
      <c r="CP30" s="112">
        <v>40</v>
      </c>
      <c r="CQ30" s="6">
        <v>3280.24</v>
      </c>
      <c r="CR30" s="6">
        <v>119</v>
      </c>
      <c r="CS30" s="6">
        <v>191536.24</v>
      </c>
      <c r="CT30" s="6"/>
      <c r="CU30" s="6"/>
      <c r="CV30" s="6">
        <v>159</v>
      </c>
      <c r="CW30" s="13">
        <v>194816.47999999998</v>
      </c>
      <c r="CX30" s="149">
        <v>1999</v>
      </c>
      <c r="CY30">
        <v>4048</v>
      </c>
      <c r="CZ30" s="6">
        <v>357266.490001</v>
      </c>
      <c r="DA30">
        <v>3402</v>
      </c>
      <c r="DB30" s="6">
        <v>1419476.48</v>
      </c>
      <c r="DC30">
        <v>148</v>
      </c>
      <c r="DD30" s="6">
        <v>565.01</v>
      </c>
      <c r="DE30">
        <f t="shared" si="0"/>
        <v>7598</v>
      </c>
      <c r="DF30" s="13">
        <f t="shared" si="1"/>
        <v>1777307.980001</v>
      </c>
    </row>
    <row r="31" spans="1:110" x14ac:dyDescent="0.25">
      <c r="A31" s="115">
        <v>1998</v>
      </c>
      <c r="B31" s="112">
        <v>448</v>
      </c>
      <c r="C31" s="6">
        <v>74976.88</v>
      </c>
      <c r="D31" s="6">
        <v>1192</v>
      </c>
      <c r="E31" s="6">
        <v>651766.17000000004</v>
      </c>
      <c r="F31" s="6">
        <v>58</v>
      </c>
      <c r="G31" s="6">
        <v>225.02</v>
      </c>
      <c r="H31" s="6">
        <v>1698</v>
      </c>
      <c r="I31" s="13">
        <v>726968.07000000007</v>
      </c>
      <c r="J31" s="112">
        <v>910</v>
      </c>
      <c r="K31" s="6">
        <v>6552.1559999999999</v>
      </c>
      <c r="L31" s="6">
        <v>1752</v>
      </c>
      <c r="M31" s="6">
        <v>70015.187999999995</v>
      </c>
      <c r="N31" s="6"/>
      <c r="O31" s="6"/>
      <c r="P31" s="6">
        <v>2662</v>
      </c>
      <c r="Q31" s="13">
        <v>76567.343999999997</v>
      </c>
      <c r="R31" s="112">
        <v>296</v>
      </c>
      <c r="S31" s="6">
        <v>4837.8</v>
      </c>
      <c r="T31" s="6">
        <v>220</v>
      </c>
      <c r="U31" s="6">
        <v>445734.3</v>
      </c>
      <c r="V31" s="6"/>
      <c r="W31" s="6"/>
      <c r="X31" s="6">
        <v>516</v>
      </c>
      <c r="Y31" s="13">
        <v>450572.1</v>
      </c>
      <c r="Z31" s="112">
        <v>224</v>
      </c>
      <c r="AA31" s="6">
        <v>274.89999999999998</v>
      </c>
      <c r="AB31" s="6">
        <v>18</v>
      </c>
      <c r="AC31" s="6">
        <v>4.0999999999999996</v>
      </c>
      <c r="AD31" s="6">
        <v>46</v>
      </c>
      <c r="AE31" s="6">
        <v>133.4</v>
      </c>
      <c r="AF31" s="6">
        <v>288</v>
      </c>
      <c r="AG31" s="13">
        <v>412.4</v>
      </c>
      <c r="AH31" s="112">
        <v>159</v>
      </c>
      <c r="AI31" s="6">
        <v>1085.5</v>
      </c>
      <c r="AJ31" s="6">
        <v>21</v>
      </c>
      <c r="AK31" s="6">
        <v>39075.699999999997</v>
      </c>
      <c r="AL31" s="6"/>
      <c r="AM31" s="6"/>
      <c r="AN31" s="6">
        <v>180</v>
      </c>
      <c r="AO31" s="13">
        <v>40161.199999999997</v>
      </c>
      <c r="AP31" s="112">
        <v>293</v>
      </c>
      <c r="AQ31" s="6">
        <v>306.67</v>
      </c>
      <c r="AR31" s="6">
        <v>5</v>
      </c>
      <c r="AS31" s="6">
        <v>12.13</v>
      </c>
      <c r="AT31" s="6">
        <v>48</v>
      </c>
      <c r="AU31" s="6">
        <v>77.930000000000007</v>
      </c>
      <c r="AV31" s="6">
        <v>346</v>
      </c>
      <c r="AW31" s="13">
        <v>396.73</v>
      </c>
      <c r="AX31" s="112">
        <v>24</v>
      </c>
      <c r="AY31" s="6">
        <v>79.72</v>
      </c>
      <c r="AZ31" s="6">
        <v>373</v>
      </c>
      <c r="BA31" s="6">
        <v>1458875.43</v>
      </c>
      <c r="BB31" s="6">
        <v>2</v>
      </c>
      <c r="BC31" s="6">
        <v>5.01</v>
      </c>
      <c r="BD31" s="6">
        <v>399</v>
      </c>
      <c r="BE31" s="13">
        <v>1458960.16</v>
      </c>
      <c r="BF31" s="112">
        <v>856</v>
      </c>
      <c r="BG31" s="6">
        <v>4432.5000019999998</v>
      </c>
      <c r="BH31" s="6">
        <v>1435</v>
      </c>
      <c r="BI31" s="6">
        <v>209622.10001600001</v>
      </c>
      <c r="BJ31" s="6">
        <v>25</v>
      </c>
      <c r="BK31" s="6">
        <v>26492.799999999999</v>
      </c>
      <c r="BL31" s="6">
        <v>2316</v>
      </c>
      <c r="BM31" s="13">
        <v>240547.40001799999</v>
      </c>
      <c r="BN31" s="112">
        <v>2</v>
      </c>
      <c r="BO31" s="6">
        <v>200.2</v>
      </c>
      <c r="BP31" s="6">
        <v>41</v>
      </c>
      <c r="BQ31" s="6">
        <v>27808</v>
      </c>
      <c r="BR31" s="6"/>
      <c r="BS31" s="6"/>
      <c r="BT31" s="6">
        <v>43</v>
      </c>
      <c r="BU31" s="13">
        <v>28008.2</v>
      </c>
      <c r="BV31" s="112"/>
      <c r="BW31" s="6"/>
      <c r="BX31" s="6"/>
      <c r="BY31" s="13"/>
      <c r="BZ31" s="112">
        <v>645</v>
      </c>
      <c r="CA31" s="6">
        <v>13329.3</v>
      </c>
      <c r="CB31" s="6">
        <v>209</v>
      </c>
      <c r="CC31" s="6">
        <v>404977.5</v>
      </c>
      <c r="CD31" s="6"/>
      <c r="CE31" s="6"/>
      <c r="CF31" s="6">
        <v>854</v>
      </c>
      <c r="CG31" s="13">
        <v>418306.8</v>
      </c>
      <c r="CH31" s="112">
        <v>438</v>
      </c>
      <c r="CI31" s="6">
        <v>158432.54999999999</v>
      </c>
      <c r="CJ31" s="6">
        <v>828</v>
      </c>
      <c r="CK31" s="6">
        <v>880263.67</v>
      </c>
      <c r="CL31" s="6"/>
      <c r="CM31" s="6"/>
      <c r="CN31" s="6">
        <v>1266</v>
      </c>
      <c r="CO31" s="13">
        <v>1038696.22</v>
      </c>
      <c r="CP31" s="112">
        <v>110</v>
      </c>
      <c r="CQ31" s="6">
        <v>63760.73</v>
      </c>
      <c r="CR31" s="6">
        <v>87</v>
      </c>
      <c r="CS31" s="6">
        <v>279911.67</v>
      </c>
      <c r="CT31" s="6">
        <v>1</v>
      </c>
      <c r="CU31" s="6">
        <v>59</v>
      </c>
      <c r="CV31" s="6">
        <v>198</v>
      </c>
      <c r="CW31" s="13">
        <v>343731.39999999997</v>
      </c>
      <c r="CX31" s="149">
        <v>1998</v>
      </c>
      <c r="CY31">
        <v>4405</v>
      </c>
      <c r="CZ31" s="6">
        <v>328268.90600199997</v>
      </c>
      <c r="DA31">
        <v>6181</v>
      </c>
      <c r="DB31" s="6">
        <v>4468065.9580199998</v>
      </c>
      <c r="DC31">
        <v>180</v>
      </c>
      <c r="DD31" s="6">
        <v>26993.16</v>
      </c>
      <c r="DE31">
        <f t="shared" si="0"/>
        <v>10766</v>
      </c>
      <c r="DF31" s="13">
        <f t="shared" si="1"/>
        <v>4823328.0240219999</v>
      </c>
    </row>
    <row r="32" spans="1:110" x14ac:dyDescent="0.25">
      <c r="A32" s="115">
        <v>1997</v>
      </c>
      <c r="B32" s="112">
        <v>204</v>
      </c>
      <c r="C32" s="6">
        <v>4383.07</v>
      </c>
      <c r="D32" s="6">
        <v>242</v>
      </c>
      <c r="E32" s="6">
        <v>322.27</v>
      </c>
      <c r="F32" s="6">
        <v>10</v>
      </c>
      <c r="G32" s="6">
        <v>19.61</v>
      </c>
      <c r="H32" s="6">
        <v>456</v>
      </c>
      <c r="I32" s="13">
        <v>4724.95</v>
      </c>
      <c r="J32" s="112">
        <v>489</v>
      </c>
      <c r="K32" s="6">
        <v>2635.4</v>
      </c>
      <c r="L32" s="6">
        <v>687</v>
      </c>
      <c r="M32" s="6">
        <v>332.4</v>
      </c>
      <c r="N32" s="6"/>
      <c r="O32" s="6"/>
      <c r="P32" s="6">
        <v>1176</v>
      </c>
      <c r="Q32" s="13">
        <v>2967.8</v>
      </c>
      <c r="R32" s="112">
        <v>189</v>
      </c>
      <c r="S32" s="6">
        <v>3648.7</v>
      </c>
      <c r="T32" s="6">
        <v>184</v>
      </c>
      <c r="U32" s="6">
        <v>38150.400000000001</v>
      </c>
      <c r="V32" s="6"/>
      <c r="W32" s="6"/>
      <c r="X32" s="6">
        <v>373</v>
      </c>
      <c r="Y32" s="13">
        <v>41799.1</v>
      </c>
      <c r="Z32" s="112">
        <v>290</v>
      </c>
      <c r="AA32" s="6">
        <v>219.8</v>
      </c>
      <c r="AB32" s="6">
        <v>33</v>
      </c>
      <c r="AC32" s="6">
        <v>17.100000000000001</v>
      </c>
      <c r="AD32" s="6">
        <v>45</v>
      </c>
      <c r="AE32" s="6">
        <v>27</v>
      </c>
      <c r="AF32" s="6">
        <v>368</v>
      </c>
      <c r="AG32" s="13">
        <v>263.89999999999998</v>
      </c>
      <c r="AH32" s="112">
        <v>68</v>
      </c>
      <c r="AI32" s="6">
        <v>8261.5</v>
      </c>
      <c r="AJ32" s="6">
        <v>10</v>
      </c>
      <c r="AK32" s="6">
        <v>283.2</v>
      </c>
      <c r="AL32" s="6"/>
      <c r="AM32" s="6"/>
      <c r="AN32" s="6">
        <v>78</v>
      </c>
      <c r="AO32" s="13">
        <v>8544.7000000000007</v>
      </c>
      <c r="AP32" s="112">
        <v>307</v>
      </c>
      <c r="AQ32" s="6">
        <v>501.67</v>
      </c>
      <c r="AR32" s="6">
        <v>24</v>
      </c>
      <c r="AS32" s="6">
        <v>24.34</v>
      </c>
      <c r="AT32" s="6">
        <v>39</v>
      </c>
      <c r="AU32" s="6">
        <v>39.15</v>
      </c>
      <c r="AV32" s="6">
        <v>370</v>
      </c>
      <c r="AW32" s="13">
        <v>565.16</v>
      </c>
      <c r="AX32" s="112">
        <v>14</v>
      </c>
      <c r="AY32" s="6">
        <v>9.9700000000000006</v>
      </c>
      <c r="AZ32" s="6">
        <v>90</v>
      </c>
      <c r="BA32" s="6">
        <v>126521.29</v>
      </c>
      <c r="BB32" s="6">
        <v>1</v>
      </c>
      <c r="BC32" s="6">
        <v>0.01</v>
      </c>
      <c r="BD32" s="6">
        <v>105</v>
      </c>
      <c r="BE32" s="13">
        <v>126531.26999999999</v>
      </c>
      <c r="BF32" s="112">
        <v>926</v>
      </c>
      <c r="BG32" s="6">
        <v>2317.3000019999999</v>
      </c>
      <c r="BH32" s="6">
        <v>685</v>
      </c>
      <c r="BI32" s="6">
        <v>37423.299941999998</v>
      </c>
      <c r="BJ32" s="6">
        <v>43</v>
      </c>
      <c r="BK32" s="6">
        <v>869.999999</v>
      </c>
      <c r="BL32" s="6">
        <v>1654</v>
      </c>
      <c r="BM32" s="13">
        <v>40610.599943000001</v>
      </c>
      <c r="BN32" s="112"/>
      <c r="BO32" s="6"/>
      <c r="BP32" s="6">
        <v>7</v>
      </c>
      <c r="BQ32" s="6">
        <v>199</v>
      </c>
      <c r="BR32" s="6"/>
      <c r="BS32" s="6"/>
      <c r="BT32" s="6">
        <v>7</v>
      </c>
      <c r="BU32" s="13">
        <v>199</v>
      </c>
      <c r="BV32" s="112"/>
      <c r="BW32" s="6"/>
      <c r="BX32" s="6"/>
      <c r="BY32" s="13"/>
      <c r="BZ32" s="112">
        <v>514</v>
      </c>
      <c r="CA32" s="6">
        <v>4713.7</v>
      </c>
      <c r="CB32" s="6">
        <v>362</v>
      </c>
      <c r="CC32" s="6">
        <v>388365.5</v>
      </c>
      <c r="CD32" s="6"/>
      <c r="CE32" s="6"/>
      <c r="CF32" s="6">
        <v>876</v>
      </c>
      <c r="CG32" s="13">
        <v>393079.2</v>
      </c>
      <c r="CH32" s="112">
        <v>232</v>
      </c>
      <c r="CI32" s="6">
        <v>1669.69</v>
      </c>
      <c r="CJ32" s="6">
        <v>257</v>
      </c>
      <c r="CK32" s="6">
        <v>2207.2199999999998</v>
      </c>
      <c r="CL32" s="6"/>
      <c r="CM32" s="6"/>
      <c r="CN32" s="6">
        <v>489</v>
      </c>
      <c r="CO32" s="13">
        <v>3876.91</v>
      </c>
      <c r="CP32" s="112">
        <v>69</v>
      </c>
      <c r="CQ32" s="6">
        <v>78.81</v>
      </c>
      <c r="CR32" s="6">
        <v>43</v>
      </c>
      <c r="CS32" s="6">
        <v>11391.24</v>
      </c>
      <c r="CT32" s="6"/>
      <c r="CU32" s="6"/>
      <c r="CV32" s="6">
        <v>112</v>
      </c>
      <c r="CW32" s="13">
        <v>11470.05</v>
      </c>
      <c r="CX32" s="149">
        <v>1997</v>
      </c>
      <c r="CY32">
        <v>3302</v>
      </c>
      <c r="CZ32" s="6">
        <v>28439.610002000001</v>
      </c>
      <c r="DA32">
        <v>2624</v>
      </c>
      <c r="DB32" s="6">
        <v>605237.25994200003</v>
      </c>
      <c r="DC32">
        <v>138</v>
      </c>
      <c r="DD32" s="6">
        <v>955.76999899999998</v>
      </c>
      <c r="DE32">
        <f t="shared" si="0"/>
        <v>6064</v>
      </c>
      <c r="DF32" s="13">
        <f t="shared" si="1"/>
        <v>634632.63994300005</v>
      </c>
    </row>
    <row r="33" spans="1:110" x14ac:dyDescent="0.25">
      <c r="A33" s="115">
        <v>1996</v>
      </c>
      <c r="B33" s="112">
        <v>143</v>
      </c>
      <c r="C33" s="6">
        <v>655.24</v>
      </c>
      <c r="D33" s="6">
        <v>217</v>
      </c>
      <c r="E33" s="6">
        <v>1281.76</v>
      </c>
      <c r="F33" s="6">
        <v>16</v>
      </c>
      <c r="G33" s="6">
        <v>24.39</v>
      </c>
      <c r="H33" s="6">
        <v>376</v>
      </c>
      <c r="I33" s="13">
        <v>1961.39</v>
      </c>
      <c r="J33" s="112">
        <v>633</v>
      </c>
      <c r="K33" s="6">
        <v>6579.8</v>
      </c>
      <c r="L33" s="6">
        <v>727</v>
      </c>
      <c r="M33" s="6">
        <v>14089.3</v>
      </c>
      <c r="N33" s="6"/>
      <c r="O33" s="6"/>
      <c r="P33" s="6">
        <v>1360</v>
      </c>
      <c r="Q33" s="13">
        <v>20669.099999999999</v>
      </c>
      <c r="R33" s="112">
        <v>187</v>
      </c>
      <c r="S33" s="6">
        <v>2882.7</v>
      </c>
      <c r="T33" s="6">
        <v>237</v>
      </c>
      <c r="U33" s="6">
        <v>122443.7</v>
      </c>
      <c r="V33" s="6"/>
      <c r="W33" s="6"/>
      <c r="X33" s="6">
        <v>424</v>
      </c>
      <c r="Y33" s="13">
        <v>125326.39999999999</v>
      </c>
      <c r="Z33" s="112">
        <v>239</v>
      </c>
      <c r="AA33" s="6">
        <v>1027.5</v>
      </c>
      <c r="AB33" s="6">
        <v>84</v>
      </c>
      <c r="AC33" s="6">
        <v>908.1</v>
      </c>
      <c r="AD33" s="6">
        <v>44</v>
      </c>
      <c r="AE33" s="6">
        <v>81.2</v>
      </c>
      <c r="AF33" s="6">
        <v>367</v>
      </c>
      <c r="AG33" s="13">
        <v>2016.8</v>
      </c>
      <c r="AH33" s="112">
        <v>82</v>
      </c>
      <c r="AI33" s="6">
        <v>3161.1</v>
      </c>
      <c r="AJ33" s="6">
        <v>29</v>
      </c>
      <c r="AK33" s="6">
        <v>78149.3</v>
      </c>
      <c r="AL33" s="6"/>
      <c r="AM33" s="6"/>
      <c r="AN33" s="6">
        <v>111</v>
      </c>
      <c r="AO33" s="13">
        <v>81310.400000000009</v>
      </c>
      <c r="AP33" s="112">
        <v>238</v>
      </c>
      <c r="AQ33" s="6">
        <v>601.63</v>
      </c>
      <c r="AR33" s="6">
        <v>4</v>
      </c>
      <c r="AS33" s="6">
        <v>2.27</v>
      </c>
      <c r="AT33" s="6">
        <v>28</v>
      </c>
      <c r="AU33" s="6">
        <v>35.32</v>
      </c>
      <c r="AV33" s="6">
        <v>270</v>
      </c>
      <c r="AW33" s="13">
        <v>639.22</v>
      </c>
      <c r="AX33" s="112">
        <v>20</v>
      </c>
      <c r="AY33" s="6">
        <v>84.66</v>
      </c>
      <c r="AZ33" s="6">
        <v>330</v>
      </c>
      <c r="BA33" s="6">
        <v>371460.06</v>
      </c>
      <c r="BB33" s="6"/>
      <c r="BC33" s="6"/>
      <c r="BD33" s="6">
        <v>350</v>
      </c>
      <c r="BE33" s="13">
        <v>371544.72</v>
      </c>
      <c r="BF33" s="112">
        <v>576</v>
      </c>
      <c r="BG33" s="6">
        <v>1849.8000019999999</v>
      </c>
      <c r="BH33" s="6">
        <v>696</v>
      </c>
      <c r="BI33" s="6">
        <v>508622.400035</v>
      </c>
      <c r="BJ33" s="6">
        <v>30</v>
      </c>
      <c r="BK33" s="6">
        <v>422.6</v>
      </c>
      <c r="BL33" s="6">
        <v>1302</v>
      </c>
      <c r="BM33" s="13">
        <v>510894.80003699998</v>
      </c>
      <c r="BN33" s="112"/>
      <c r="BO33" s="6"/>
      <c r="BP33" s="6">
        <v>22</v>
      </c>
      <c r="BQ33" s="6">
        <v>13635.7</v>
      </c>
      <c r="BR33" s="6"/>
      <c r="BS33" s="6"/>
      <c r="BT33" s="6">
        <v>22</v>
      </c>
      <c r="BU33" s="13">
        <v>13635.7</v>
      </c>
      <c r="BV33" s="112"/>
      <c r="BW33" s="6"/>
      <c r="BX33" s="6"/>
      <c r="BY33" s="13"/>
      <c r="BZ33" s="112">
        <v>499</v>
      </c>
      <c r="CA33" s="6">
        <v>9575.9</v>
      </c>
      <c r="CB33" s="6">
        <v>751</v>
      </c>
      <c r="CC33" s="6">
        <v>682013.7</v>
      </c>
      <c r="CD33" s="6"/>
      <c r="CE33" s="6"/>
      <c r="CF33" s="6">
        <v>1250</v>
      </c>
      <c r="CG33" s="13">
        <v>691589.6</v>
      </c>
      <c r="CH33" s="112">
        <v>207</v>
      </c>
      <c r="CI33" s="6">
        <v>732.31</v>
      </c>
      <c r="CJ33" s="6">
        <v>218</v>
      </c>
      <c r="CK33" s="6">
        <v>12254.68</v>
      </c>
      <c r="CL33" s="6"/>
      <c r="CM33" s="6"/>
      <c r="CN33" s="6">
        <v>425</v>
      </c>
      <c r="CO33" s="13">
        <v>12986.99</v>
      </c>
      <c r="CP33" s="112">
        <v>66</v>
      </c>
      <c r="CQ33" s="6">
        <v>15040.38</v>
      </c>
      <c r="CR33" s="6">
        <v>83</v>
      </c>
      <c r="CS33" s="6">
        <v>76026.75</v>
      </c>
      <c r="CT33" s="6"/>
      <c r="CU33" s="6"/>
      <c r="CV33" s="6">
        <v>149</v>
      </c>
      <c r="CW33" s="13">
        <v>91067.13</v>
      </c>
      <c r="CX33" s="149">
        <v>1996</v>
      </c>
      <c r="CY33">
        <v>2890</v>
      </c>
      <c r="CZ33" s="6">
        <v>42191.020001999997</v>
      </c>
      <c r="DA33">
        <v>3398</v>
      </c>
      <c r="DB33" s="6">
        <v>1880887.72003</v>
      </c>
      <c r="DC33">
        <v>118</v>
      </c>
      <c r="DD33" s="6">
        <v>563.51</v>
      </c>
      <c r="DE33">
        <f t="shared" si="0"/>
        <v>6406</v>
      </c>
      <c r="DF33" s="13">
        <f t="shared" si="1"/>
        <v>1923642.250032</v>
      </c>
    </row>
    <row r="34" spans="1:110" x14ac:dyDescent="0.25">
      <c r="A34" s="115">
        <v>1995</v>
      </c>
      <c r="B34" s="112">
        <v>413</v>
      </c>
      <c r="C34" s="6">
        <v>7886.62</v>
      </c>
      <c r="D34" s="6">
        <v>358</v>
      </c>
      <c r="E34" s="6">
        <v>327019.99</v>
      </c>
      <c r="F34" s="6">
        <v>27</v>
      </c>
      <c r="G34" s="6">
        <v>3042.95</v>
      </c>
      <c r="H34" s="6">
        <v>798</v>
      </c>
      <c r="I34" s="13">
        <v>337949.56</v>
      </c>
      <c r="J34" s="112">
        <v>1130</v>
      </c>
      <c r="K34" s="6">
        <v>19714.400000000001</v>
      </c>
      <c r="L34" s="6">
        <v>344</v>
      </c>
      <c r="M34" s="6">
        <v>28365.599999999999</v>
      </c>
      <c r="N34" s="6"/>
      <c r="O34" s="6"/>
      <c r="P34" s="6">
        <v>1474</v>
      </c>
      <c r="Q34" s="13">
        <v>48080</v>
      </c>
      <c r="R34" s="112">
        <v>262</v>
      </c>
      <c r="S34" s="6">
        <v>7366.5</v>
      </c>
      <c r="T34" s="6">
        <v>399</v>
      </c>
      <c r="U34" s="6">
        <v>881870.6</v>
      </c>
      <c r="V34" s="6">
        <v>1</v>
      </c>
      <c r="W34" s="6">
        <v>0.1</v>
      </c>
      <c r="X34" s="6">
        <v>662</v>
      </c>
      <c r="Y34" s="13">
        <v>889237.2</v>
      </c>
      <c r="Z34" s="112">
        <v>395</v>
      </c>
      <c r="AA34" s="6">
        <v>408.5</v>
      </c>
      <c r="AB34" s="6">
        <v>81</v>
      </c>
      <c r="AC34" s="6">
        <v>45.9</v>
      </c>
      <c r="AD34" s="6">
        <v>71</v>
      </c>
      <c r="AE34" s="6">
        <v>115.1</v>
      </c>
      <c r="AF34" s="6">
        <v>547</v>
      </c>
      <c r="AG34" s="13">
        <v>569.5</v>
      </c>
      <c r="AH34" s="112">
        <v>84</v>
      </c>
      <c r="AI34" s="6">
        <v>301.10000000000002</v>
      </c>
      <c r="AJ34" s="6">
        <v>2</v>
      </c>
      <c r="AK34" s="6">
        <v>400</v>
      </c>
      <c r="AL34" s="6"/>
      <c r="AM34" s="6"/>
      <c r="AN34" s="6">
        <v>86</v>
      </c>
      <c r="AO34" s="13">
        <v>701.1</v>
      </c>
      <c r="AP34" s="112">
        <v>353</v>
      </c>
      <c r="AQ34" s="6">
        <v>369.95</v>
      </c>
      <c r="AR34" s="6">
        <v>4</v>
      </c>
      <c r="AS34" s="6">
        <v>0.33</v>
      </c>
      <c r="AT34" s="6">
        <v>50</v>
      </c>
      <c r="AU34" s="6">
        <v>34.229999999999997</v>
      </c>
      <c r="AV34" s="6">
        <v>407</v>
      </c>
      <c r="AW34" s="13">
        <v>404.51</v>
      </c>
      <c r="AX34" s="112">
        <v>75</v>
      </c>
      <c r="AY34" s="6">
        <v>127780.66</v>
      </c>
      <c r="AZ34" s="6">
        <v>139</v>
      </c>
      <c r="BA34" s="6">
        <v>2715574.67</v>
      </c>
      <c r="BB34" s="6">
        <v>4</v>
      </c>
      <c r="BC34" s="6">
        <v>11.11</v>
      </c>
      <c r="BD34" s="6">
        <v>218</v>
      </c>
      <c r="BE34" s="13">
        <v>2843366.44</v>
      </c>
      <c r="BF34" s="112">
        <v>988</v>
      </c>
      <c r="BG34" s="6">
        <v>42148.500004000001</v>
      </c>
      <c r="BH34" s="6">
        <v>1170</v>
      </c>
      <c r="BI34" s="6">
        <v>671549.19921600004</v>
      </c>
      <c r="BJ34" s="6">
        <v>39</v>
      </c>
      <c r="BK34" s="6">
        <v>4832.8999999999996</v>
      </c>
      <c r="BL34" s="6">
        <v>2197</v>
      </c>
      <c r="BM34" s="13">
        <v>718530.59922000009</v>
      </c>
      <c r="BN34" s="112">
        <v>1</v>
      </c>
      <c r="BO34" s="6">
        <v>0.4</v>
      </c>
      <c r="BP34" s="6">
        <v>8</v>
      </c>
      <c r="BQ34" s="6">
        <v>4025.6</v>
      </c>
      <c r="BR34" s="6">
        <v>2</v>
      </c>
      <c r="BS34" s="6">
        <v>378.8</v>
      </c>
      <c r="BT34" s="6">
        <v>11</v>
      </c>
      <c r="BU34" s="13">
        <v>4404.8</v>
      </c>
      <c r="BV34" s="112"/>
      <c r="BW34" s="6"/>
      <c r="BX34" s="6"/>
      <c r="BY34" s="13"/>
      <c r="BZ34" s="112">
        <v>672</v>
      </c>
      <c r="CA34" s="6">
        <v>123078.5</v>
      </c>
      <c r="CB34" s="6">
        <v>593</v>
      </c>
      <c r="CC34" s="6">
        <v>604648.19999999995</v>
      </c>
      <c r="CD34" s="6"/>
      <c r="CE34" s="6"/>
      <c r="CF34" s="6">
        <v>1265</v>
      </c>
      <c r="CG34" s="13">
        <v>727726.7</v>
      </c>
      <c r="CH34" s="112">
        <v>295</v>
      </c>
      <c r="CI34" s="6">
        <v>63833.71</v>
      </c>
      <c r="CJ34" s="6">
        <v>355</v>
      </c>
      <c r="CK34" s="6">
        <v>1584600.18</v>
      </c>
      <c r="CL34" s="6"/>
      <c r="CM34" s="6"/>
      <c r="CN34" s="6">
        <v>650</v>
      </c>
      <c r="CO34" s="13">
        <v>1648433.89</v>
      </c>
      <c r="CP34" s="112">
        <v>71</v>
      </c>
      <c r="CQ34" s="6">
        <v>389.76</v>
      </c>
      <c r="CR34" s="6">
        <v>76</v>
      </c>
      <c r="CS34" s="6">
        <v>260989.98</v>
      </c>
      <c r="CT34" s="6">
        <v>1</v>
      </c>
      <c r="CU34" s="6">
        <v>502.5</v>
      </c>
      <c r="CV34" s="6">
        <v>148</v>
      </c>
      <c r="CW34" s="13">
        <v>261882.24000000002</v>
      </c>
      <c r="CX34" s="149">
        <v>1995</v>
      </c>
      <c r="CY34">
        <v>4739</v>
      </c>
      <c r="CZ34" s="6">
        <v>393278.60000400001</v>
      </c>
      <c r="DA34">
        <v>3529</v>
      </c>
      <c r="DB34" s="6">
        <v>7079090.2492199996</v>
      </c>
      <c r="DC34">
        <v>195</v>
      </c>
      <c r="DD34" s="6">
        <v>8917.69</v>
      </c>
      <c r="DE34">
        <f t="shared" si="0"/>
        <v>8463</v>
      </c>
      <c r="DF34" s="13">
        <f t="shared" si="1"/>
        <v>7481286.5392239997</v>
      </c>
    </row>
    <row r="35" spans="1:110" x14ac:dyDescent="0.25">
      <c r="A35" s="115">
        <v>1994</v>
      </c>
      <c r="B35" s="112">
        <v>361</v>
      </c>
      <c r="C35" s="6">
        <v>2484.8000000000002</v>
      </c>
      <c r="D35" s="6">
        <v>499</v>
      </c>
      <c r="E35" s="6">
        <v>27057.68</v>
      </c>
      <c r="F35" s="6">
        <v>17</v>
      </c>
      <c r="G35" s="6">
        <v>39.75</v>
      </c>
      <c r="H35" s="6">
        <v>877</v>
      </c>
      <c r="I35" s="13">
        <v>29582.23</v>
      </c>
      <c r="J35" s="112">
        <v>1169</v>
      </c>
      <c r="K35" s="6">
        <v>12017.1</v>
      </c>
      <c r="L35" s="6">
        <v>2888</v>
      </c>
      <c r="M35" s="6">
        <v>17738.2</v>
      </c>
      <c r="N35" s="6"/>
      <c r="O35" s="6"/>
      <c r="P35" s="6">
        <v>4057</v>
      </c>
      <c r="Q35" s="13">
        <v>29755.300000000003</v>
      </c>
      <c r="R35" s="112">
        <v>134</v>
      </c>
      <c r="S35" s="6">
        <v>471729.6</v>
      </c>
      <c r="T35" s="6">
        <v>421</v>
      </c>
      <c r="U35" s="6">
        <v>957056.1</v>
      </c>
      <c r="V35" s="6"/>
      <c r="W35" s="6"/>
      <c r="X35" s="6">
        <v>555</v>
      </c>
      <c r="Y35" s="13">
        <v>1428785.7</v>
      </c>
      <c r="Z35" s="112">
        <v>433</v>
      </c>
      <c r="AA35" s="6">
        <v>752</v>
      </c>
      <c r="AB35" s="6">
        <v>15</v>
      </c>
      <c r="AC35" s="6">
        <v>2.9</v>
      </c>
      <c r="AD35" s="6">
        <v>70</v>
      </c>
      <c r="AE35" s="6">
        <v>98.4</v>
      </c>
      <c r="AF35" s="6">
        <v>518</v>
      </c>
      <c r="AG35" s="13">
        <v>853.3</v>
      </c>
      <c r="AH35" s="112">
        <v>122</v>
      </c>
      <c r="AI35" s="6">
        <v>1309.7</v>
      </c>
      <c r="AJ35" s="6">
        <v>7</v>
      </c>
      <c r="AK35" s="6">
        <v>108964.5</v>
      </c>
      <c r="AL35" s="6"/>
      <c r="AM35" s="6"/>
      <c r="AN35" s="6">
        <v>129</v>
      </c>
      <c r="AO35" s="13">
        <v>110274.2</v>
      </c>
      <c r="AP35" s="112">
        <v>244</v>
      </c>
      <c r="AQ35" s="6">
        <v>237.23</v>
      </c>
      <c r="AR35" s="6"/>
      <c r="AS35" s="6"/>
      <c r="AT35" s="6">
        <v>19</v>
      </c>
      <c r="AU35" s="6">
        <v>5.21</v>
      </c>
      <c r="AV35" s="6">
        <v>263</v>
      </c>
      <c r="AW35" s="13">
        <v>242.44</v>
      </c>
      <c r="AX35" s="112">
        <v>120</v>
      </c>
      <c r="AY35" s="6">
        <v>28008.82</v>
      </c>
      <c r="AZ35" s="6">
        <v>525</v>
      </c>
      <c r="BA35" s="6">
        <v>2999302.32</v>
      </c>
      <c r="BB35" s="6">
        <v>8</v>
      </c>
      <c r="BC35" s="6">
        <v>3.41</v>
      </c>
      <c r="BD35" s="6">
        <v>653</v>
      </c>
      <c r="BE35" s="13">
        <v>3027314.55</v>
      </c>
      <c r="BF35" s="112">
        <v>699</v>
      </c>
      <c r="BG35" s="6">
        <v>7514.9999930000004</v>
      </c>
      <c r="BH35" s="6">
        <v>369</v>
      </c>
      <c r="BI35" s="6">
        <v>120873.3</v>
      </c>
      <c r="BJ35" s="6">
        <v>38</v>
      </c>
      <c r="BK35" s="6">
        <v>596.79999699999996</v>
      </c>
      <c r="BL35" s="6">
        <v>1106</v>
      </c>
      <c r="BM35" s="13">
        <v>128985.09999</v>
      </c>
      <c r="BN35" s="112"/>
      <c r="BO35" s="6"/>
      <c r="BP35" s="6">
        <v>52</v>
      </c>
      <c r="BQ35" s="6">
        <v>67140.899999999994</v>
      </c>
      <c r="BR35" s="6">
        <v>2</v>
      </c>
      <c r="BS35" s="6">
        <v>3.6</v>
      </c>
      <c r="BT35" s="6">
        <v>54</v>
      </c>
      <c r="BU35" s="13">
        <v>67144.5</v>
      </c>
      <c r="BV35" s="112"/>
      <c r="BW35" s="6"/>
      <c r="BX35" s="6"/>
      <c r="BY35" s="13"/>
      <c r="BZ35" s="112">
        <v>381</v>
      </c>
      <c r="CA35" s="6">
        <v>792.9</v>
      </c>
      <c r="CB35" s="6">
        <v>118</v>
      </c>
      <c r="CC35" s="6">
        <v>115247.4</v>
      </c>
      <c r="CD35" s="6"/>
      <c r="CE35" s="6"/>
      <c r="CF35" s="6">
        <v>499</v>
      </c>
      <c r="CG35" s="13">
        <v>116040.29999999999</v>
      </c>
      <c r="CH35" s="112">
        <v>435</v>
      </c>
      <c r="CI35" s="6">
        <v>3770.36</v>
      </c>
      <c r="CJ35" s="6">
        <v>262</v>
      </c>
      <c r="CK35" s="6">
        <v>842249.09</v>
      </c>
      <c r="CL35" s="6"/>
      <c r="CM35" s="6"/>
      <c r="CN35" s="6">
        <v>697</v>
      </c>
      <c r="CO35" s="13">
        <v>846019.45</v>
      </c>
      <c r="CP35" s="112">
        <v>70</v>
      </c>
      <c r="CQ35" s="6">
        <v>29.37</v>
      </c>
      <c r="CR35" s="6">
        <v>185</v>
      </c>
      <c r="CS35" s="6">
        <v>421681.02</v>
      </c>
      <c r="CT35" s="6"/>
      <c r="CU35" s="6"/>
      <c r="CV35" s="6">
        <v>255</v>
      </c>
      <c r="CW35" s="13">
        <v>421710.39</v>
      </c>
      <c r="CX35" s="149">
        <v>1994</v>
      </c>
      <c r="CY35">
        <v>4168</v>
      </c>
      <c r="CZ35" s="6">
        <v>528646.87999299995</v>
      </c>
      <c r="DA35">
        <v>5341</v>
      </c>
      <c r="DB35" s="6">
        <v>5677313.4100000001</v>
      </c>
      <c r="DC35">
        <v>154</v>
      </c>
      <c r="DD35" s="6">
        <v>747.16999699999997</v>
      </c>
      <c r="DE35">
        <f t="shared" si="0"/>
        <v>9663</v>
      </c>
      <c r="DF35" s="13">
        <f t="shared" si="1"/>
        <v>6206707.4599900004</v>
      </c>
    </row>
    <row r="36" spans="1:110" x14ac:dyDescent="0.25">
      <c r="A36" s="115">
        <v>1993</v>
      </c>
      <c r="B36" s="112">
        <v>303</v>
      </c>
      <c r="C36" s="6">
        <v>1138.6099999999999</v>
      </c>
      <c r="D36" s="6">
        <v>517</v>
      </c>
      <c r="E36" s="6">
        <v>24892.7</v>
      </c>
      <c r="F36" s="6">
        <v>22</v>
      </c>
      <c r="G36" s="6">
        <v>29.1</v>
      </c>
      <c r="H36" s="6">
        <v>842</v>
      </c>
      <c r="I36" s="13">
        <v>26060.41</v>
      </c>
      <c r="J36" s="112">
        <v>886</v>
      </c>
      <c r="K36" s="6">
        <v>3400.2</v>
      </c>
      <c r="L36" s="6">
        <v>611</v>
      </c>
      <c r="M36" s="6">
        <v>1783.2</v>
      </c>
      <c r="N36" s="6"/>
      <c r="O36" s="6"/>
      <c r="P36" s="6">
        <v>1497</v>
      </c>
      <c r="Q36" s="13">
        <v>5183.3999999999996</v>
      </c>
      <c r="R36" s="112">
        <v>102</v>
      </c>
      <c r="S36" s="6">
        <v>5117.3999999999996</v>
      </c>
      <c r="T36" s="6">
        <v>137</v>
      </c>
      <c r="U36" s="6">
        <v>62157</v>
      </c>
      <c r="V36" s="6"/>
      <c r="W36" s="6"/>
      <c r="X36" s="6">
        <v>239</v>
      </c>
      <c r="Y36" s="13">
        <v>67274.399999999994</v>
      </c>
      <c r="Z36" s="112">
        <v>349</v>
      </c>
      <c r="AA36" s="6">
        <v>417</v>
      </c>
      <c r="AB36" s="6">
        <v>31</v>
      </c>
      <c r="AC36" s="6">
        <v>323.2</v>
      </c>
      <c r="AD36" s="6">
        <v>50</v>
      </c>
      <c r="AE36" s="6">
        <v>38.1</v>
      </c>
      <c r="AF36" s="6">
        <v>430</v>
      </c>
      <c r="AG36" s="13">
        <v>778.30000000000007</v>
      </c>
      <c r="AH36" s="112">
        <v>53</v>
      </c>
      <c r="AI36" s="6">
        <v>55.4</v>
      </c>
      <c r="AJ36" s="6">
        <v>12</v>
      </c>
      <c r="AK36" s="6">
        <v>28425</v>
      </c>
      <c r="AL36" s="6"/>
      <c r="AM36" s="6"/>
      <c r="AN36" s="6">
        <v>65</v>
      </c>
      <c r="AO36" s="13">
        <v>28480.400000000001</v>
      </c>
      <c r="AP36" s="112">
        <v>288</v>
      </c>
      <c r="AQ36" s="6">
        <v>362.78</v>
      </c>
      <c r="AR36" s="6">
        <v>3</v>
      </c>
      <c r="AS36" s="6">
        <v>2.8</v>
      </c>
      <c r="AT36" s="6">
        <v>11</v>
      </c>
      <c r="AU36" s="6">
        <v>2.33</v>
      </c>
      <c r="AV36" s="6">
        <v>302</v>
      </c>
      <c r="AW36" s="13">
        <v>367.90999999999997</v>
      </c>
      <c r="AX36" s="112">
        <v>69</v>
      </c>
      <c r="AY36" s="6">
        <v>7484.47</v>
      </c>
      <c r="AZ36" s="6">
        <v>398</v>
      </c>
      <c r="BA36" s="6">
        <v>856783.73</v>
      </c>
      <c r="BB36" s="6">
        <v>6</v>
      </c>
      <c r="BC36" s="6">
        <v>17.63</v>
      </c>
      <c r="BD36" s="6">
        <v>473</v>
      </c>
      <c r="BE36" s="13">
        <v>864285.83</v>
      </c>
      <c r="BF36" s="112">
        <v>563</v>
      </c>
      <c r="BG36" s="6">
        <v>9056.0000010000003</v>
      </c>
      <c r="BH36" s="6">
        <v>163</v>
      </c>
      <c r="BI36" s="6">
        <v>95609.100004000007</v>
      </c>
      <c r="BJ36" s="6">
        <v>17</v>
      </c>
      <c r="BK36" s="6">
        <v>40.200000000000003</v>
      </c>
      <c r="BL36" s="6">
        <v>743</v>
      </c>
      <c r="BM36" s="13">
        <v>104705.30000500001</v>
      </c>
      <c r="BN36" s="112">
        <v>3</v>
      </c>
      <c r="BO36" s="6">
        <v>351.1</v>
      </c>
      <c r="BP36" s="6">
        <v>30</v>
      </c>
      <c r="BQ36" s="6">
        <v>1277.7</v>
      </c>
      <c r="BR36" s="6">
        <v>1</v>
      </c>
      <c r="BS36" s="6">
        <v>3</v>
      </c>
      <c r="BT36" s="6">
        <v>34</v>
      </c>
      <c r="BU36" s="13">
        <v>1631.8000000000002</v>
      </c>
      <c r="BV36" s="112"/>
      <c r="BW36" s="6"/>
      <c r="BX36" s="6"/>
      <c r="BY36" s="13"/>
      <c r="BZ36" s="112">
        <v>432</v>
      </c>
      <c r="CA36" s="6">
        <v>1062.2</v>
      </c>
      <c r="CB36" s="6">
        <v>111</v>
      </c>
      <c r="CC36" s="6">
        <v>127171.8</v>
      </c>
      <c r="CD36" s="6"/>
      <c r="CE36" s="6"/>
      <c r="CF36" s="6">
        <v>543</v>
      </c>
      <c r="CG36" s="13">
        <v>128234</v>
      </c>
      <c r="CH36" s="112">
        <v>462</v>
      </c>
      <c r="CI36" s="6">
        <v>132315.19</v>
      </c>
      <c r="CJ36" s="6">
        <v>183</v>
      </c>
      <c r="CK36" s="6">
        <v>475884.65</v>
      </c>
      <c r="CL36" s="6"/>
      <c r="CM36" s="6"/>
      <c r="CN36" s="6">
        <v>645</v>
      </c>
      <c r="CO36" s="13">
        <v>608199.84000000008</v>
      </c>
      <c r="CP36" s="112">
        <v>59</v>
      </c>
      <c r="CQ36" s="6">
        <v>56.58</v>
      </c>
      <c r="CR36" s="6">
        <v>77</v>
      </c>
      <c r="CS36" s="6">
        <v>115047.73</v>
      </c>
      <c r="CT36" s="6"/>
      <c r="CU36" s="6"/>
      <c r="CV36" s="6">
        <v>136</v>
      </c>
      <c r="CW36" s="13">
        <v>115104.31</v>
      </c>
      <c r="CX36" s="149">
        <v>1993</v>
      </c>
      <c r="CY36">
        <v>3569</v>
      </c>
      <c r="CZ36" s="6">
        <v>160816.930001</v>
      </c>
      <c r="DA36">
        <v>2273</v>
      </c>
      <c r="DB36" s="6">
        <v>1789358.61</v>
      </c>
      <c r="DC36">
        <v>107</v>
      </c>
      <c r="DD36" s="6">
        <v>130.36000000000001</v>
      </c>
      <c r="DE36">
        <f t="shared" si="0"/>
        <v>5949</v>
      </c>
      <c r="DF36" s="13">
        <f t="shared" si="1"/>
        <v>1950305.9000010001</v>
      </c>
    </row>
    <row r="37" spans="1:110" x14ac:dyDescent="0.25">
      <c r="A37" s="115">
        <v>1992</v>
      </c>
      <c r="B37" s="112">
        <v>398</v>
      </c>
      <c r="C37" s="6">
        <v>2002.2</v>
      </c>
      <c r="D37" s="6">
        <v>626</v>
      </c>
      <c r="E37" s="6">
        <v>1075.2</v>
      </c>
      <c r="F37" s="6">
        <v>32</v>
      </c>
      <c r="G37" s="6">
        <v>470.6</v>
      </c>
      <c r="H37" s="6">
        <v>1056</v>
      </c>
      <c r="I37" s="13">
        <v>3548</v>
      </c>
      <c r="J37" s="112">
        <v>1461</v>
      </c>
      <c r="K37" s="6">
        <v>15559.9</v>
      </c>
      <c r="L37" s="6">
        <v>2344</v>
      </c>
      <c r="M37" s="6">
        <v>14892.9</v>
      </c>
      <c r="N37" s="6"/>
      <c r="O37" s="6"/>
      <c r="P37" s="6">
        <v>3805</v>
      </c>
      <c r="Q37" s="13">
        <v>30452.799999999999</v>
      </c>
      <c r="R37" s="112">
        <v>103</v>
      </c>
      <c r="S37" s="6">
        <v>90957.6</v>
      </c>
      <c r="T37" s="6">
        <v>195</v>
      </c>
      <c r="U37" s="6">
        <v>342816.2</v>
      </c>
      <c r="V37" s="6"/>
      <c r="W37" s="6"/>
      <c r="X37" s="6">
        <v>298</v>
      </c>
      <c r="Y37" s="13">
        <v>433773.80000000005</v>
      </c>
      <c r="Z37" s="112">
        <v>500</v>
      </c>
      <c r="AA37" s="6">
        <v>5330.9</v>
      </c>
      <c r="AB37" s="6">
        <v>22</v>
      </c>
      <c r="AC37" s="6">
        <v>32.200000000000003</v>
      </c>
      <c r="AD37" s="6">
        <v>54</v>
      </c>
      <c r="AE37" s="6">
        <v>35.799999999999997</v>
      </c>
      <c r="AF37" s="6">
        <v>576</v>
      </c>
      <c r="AG37" s="13">
        <v>5398.9</v>
      </c>
      <c r="AH37" s="112">
        <v>99</v>
      </c>
      <c r="AI37" s="6">
        <v>1435.5</v>
      </c>
      <c r="AJ37" s="6">
        <v>7</v>
      </c>
      <c r="AK37" s="6">
        <v>374.2</v>
      </c>
      <c r="AL37" s="6"/>
      <c r="AM37" s="6"/>
      <c r="AN37" s="6">
        <v>106</v>
      </c>
      <c r="AO37" s="13">
        <v>1809.7</v>
      </c>
      <c r="AP37" s="112">
        <v>265</v>
      </c>
      <c r="AQ37" s="6">
        <v>1111.1099999999999</v>
      </c>
      <c r="AR37" s="6">
        <v>2</v>
      </c>
      <c r="AS37" s="6">
        <v>0.11</v>
      </c>
      <c r="AT37" s="6">
        <v>29</v>
      </c>
      <c r="AU37" s="6">
        <v>48.39</v>
      </c>
      <c r="AV37" s="6">
        <v>296</v>
      </c>
      <c r="AW37" s="13">
        <v>1159.6099999999999</v>
      </c>
      <c r="AX37" s="112">
        <v>73</v>
      </c>
      <c r="AY37" s="6">
        <v>269.43</v>
      </c>
      <c r="AZ37" s="6">
        <v>199</v>
      </c>
      <c r="BA37" s="6">
        <v>34072.78</v>
      </c>
      <c r="BB37" s="6">
        <v>13</v>
      </c>
      <c r="BC37" s="6">
        <v>2607.2399999999998</v>
      </c>
      <c r="BD37" s="6">
        <v>285</v>
      </c>
      <c r="BE37" s="13">
        <v>36949.449999999997</v>
      </c>
      <c r="BF37" s="112">
        <v>675</v>
      </c>
      <c r="BG37" s="6">
        <v>5372.6000020000001</v>
      </c>
      <c r="BH37" s="6">
        <v>262</v>
      </c>
      <c r="BI37" s="6">
        <v>170595.9</v>
      </c>
      <c r="BJ37" s="6">
        <v>23</v>
      </c>
      <c r="BK37" s="6">
        <v>25.9</v>
      </c>
      <c r="BL37" s="6">
        <v>960</v>
      </c>
      <c r="BM37" s="13">
        <v>175994.40000199998</v>
      </c>
      <c r="BN37" s="112"/>
      <c r="BO37" s="6"/>
      <c r="BP37" s="6">
        <v>5</v>
      </c>
      <c r="BQ37" s="6">
        <v>13.3</v>
      </c>
      <c r="BR37" s="6"/>
      <c r="BS37" s="6"/>
      <c r="BT37" s="6">
        <v>5</v>
      </c>
      <c r="BU37" s="13">
        <v>13.3</v>
      </c>
      <c r="BV37" s="112"/>
      <c r="BW37" s="6"/>
      <c r="BX37" s="6"/>
      <c r="BY37" s="13"/>
      <c r="BZ37" s="112">
        <v>648</v>
      </c>
      <c r="CA37" s="6">
        <v>8127.3</v>
      </c>
      <c r="CB37" s="6">
        <v>117</v>
      </c>
      <c r="CC37" s="6">
        <v>18984.2</v>
      </c>
      <c r="CD37" s="6"/>
      <c r="CE37" s="6"/>
      <c r="CF37" s="6">
        <v>765</v>
      </c>
      <c r="CG37" s="13">
        <v>27111.5</v>
      </c>
      <c r="CH37" s="112">
        <v>471</v>
      </c>
      <c r="CI37" s="6">
        <v>9635.18</v>
      </c>
      <c r="CJ37" s="6">
        <v>228</v>
      </c>
      <c r="CK37" s="6">
        <v>88121.21</v>
      </c>
      <c r="CL37" s="6"/>
      <c r="CM37" s="6"/>
      <c r="CN37" s="6">
        <v>699</v>
      </c>
      <c r="CO37" s="13">
        <v>97756.390000000014</v>
      </c>
      <c r="CP37" s="112">
        <v>48</v>
      </c>
      <c r="CQ37" s="6">
        <v>5998.23</v>
      </c>
      <c r="CR37" s="6">
        <v>68</v>
      </c>
      <c r="CS37" s="6">
        <v>31816.84</v>
      </c>
      <c r="CT37" s="6"/>
      <c r="CU37" s="6"/>
      <c r="CV37" s="6">
        <v>116</v>
      </c>
      <c r="CW37" s="13">
        <v>37815.07</v>
      </c>
      <c r="CX37" s="149">
        <v>1992</v>
      </c>
      <c r="CY37">
        <v>4741</v>
      </c>
      <c r="CZ37" s="6">
        <v>145799.950002</v>
      </c>
      <c r="DA37">
        <v>4075</v>
      </c>
      <c r="DB37" s="6">
        <v>702795.04</v>
      </c>
      <c r="DC37">
        <v>151</v>
      </c>
      <c r="DD37" s="6">
        <v>3187.93</v>
      </c>
      <c r="DE37">
        <f t="shared" si="0"/>
        <v>8967</v>
      </c>
      <c r="DF37" s="13">
        <f t="shared" si="1"/>
        <v>851782.92000200006</v>
      </c>
    </row>
    <row r="38" spans="1:110" x14ac:dyDescent="0.25">
      <c r="A38" s="115">
        <v>1991</v>
      </c>
      <c r="B38" s="112">
        <v>431</v>
      </c>
      <c r="C38" s="6">
        <v>2260.5</v>
      </c>
      <c r="D38" s="6">
        <v>466</v>
      </c>
      <c r="E38" s="6">
        <v>3769.3</v>
      </c>
      <c r="F38" s="6">
        <v>27</v>
      </c>
      <c r="G38" s="6">
        <v>135</v>
      </c>
      <c r="H38" s="6">
        <v>924</v>
      </c>
      <c r="I38" s="13">
        <v>6164.8</v>
      </c>
      <c r="J38" s="112">
        <v>1253</v>
      </c>
      <c r="K38" s="6">
        <v>10923.6</v>
      </c>
      <c r="L38" s="6">
        <v>760</v>
      </c>
      <c r="M38" s="6">
        <v>13785.2</v>
      </c>
      <c r="N38" s="6"/>
      <c r="O38" s="6"/>
      <c r="P38" s="6">
        <v>2013</v>
      </c>
      <c r="Q38" s="13">
        <v>24708.800000000003</v>
      </c>
      <c r="R38" s="112">
        <v>205</v>
      </c>
      <c r="S38" s="6">
        <v>20668.099999999999</v>
      </c>
      <c r="T38" s="6">
        <v>467</v>
      </c>
      <c r="U38" s="6">
        <v>130317.6</v>
      </c>
      <c r="V38" s="6"/>
      <c r="W38" s="6"/>
      <c r="X38" s="6">
        <v>672</v>
      </c>
      <c r="Y38" s="13">
        <v>150985.70000000001</v>
      </c>
      <c r="Z38" s="112">
        <v>498</v>
      </c>
      <c r="AA38" s="6">
        <v>3417.3</v>
      </c>
      <c r="AB38" s="6">
        <v>86</v>
      </c>
      <c r="AC38" s="6">
        <v>56.7</v>
      </c>
      <c r="AD38" s="6">
        <v>72</v>
      </c>
      <c r="AE38" s="6">
        <v>85</v>
      </c>
      <c r="AF38" s="6">
        <v>656</v>
      </c>
      <c r="AG38" s="13">
        <v>3559</v>
      </c>
      <c r="AH38" s="112">
        <v>92</v>
      </c>
      <c r="AI38" s="6">
        <v>6863.4</v>
      </c>
      <c r="AJ38" s="6">
        <v>23</v>
      </c>
      <c r="AK38" s="6">
        <v>49526.6</v>
      </c>
      <c r="AL38" s="6"/>
      <c r="AM38" s="6"/>
      <c r="AN38" s="6">
        <v>115</v>
      </c>
      <c r="AO38" s="13">
        <v>56390</v>
      </c>
      <c r="AP38" s="112">
        <v>636</v>
      </c>
      <c r="AQ38" s="6">
        <v>1712.09</v>
      </c>
      <c r="AR38" s="6">
        <v>40</v>
      </c>
      <c r="AS38" s="6">
        <v>17.98</v>
      </c>
      <c r="AT38" s="6">
        <v>50</v>
      </c>
      <c r="AU38" s="6">
        <v>45.68</v>
      </c>
      <c r="AV38" s="6">
        <v>726</v>
      </c>
      <c r="AW38" s="13">
        <v>1775.75</v>
      </c>
      <c r="AX38" s="112">
        <v>43</v>
      </c>
      <c r="AY38" s="6">
        <v>46.97</v>
      </c>
      <c r="AZ38" s="6">
        <v>283</v>
      </c>
      <c r="BA38" s="6">
        <v>225401.42</v>
      </c>
      <c r="BB38" s="6">
        <v>5</v>
      </c>
      <c r="BC38" s="6">
        <v>18.03</v>
      </c>
      <c r="BD38" s="6">
        <v>331</v>
      </c>
      <c r="BE38" s="13">
        <v>225466.42</v>
      </c>
      <c r="BF38" s="112">
        <v>1265</v>
      </c>
      <c r="BG38" s="6">
        <v>11090.200003</v>
      </c>
      <c r="BH38" s="6">
        <v>1259</v>
      </c>
      <c r="BI38" s="6">
        <v>307671.50000300002</v>
      </c>
      <c r="BJ38" s="6">
        <v>36</v>
      </c>
      <c r="BK38" s="6">
        <v>49.4</v>
      </c>
      <c r="BL38" s="6">
        <v>2560</v>
      </c>
      <c r="BM38" s="13">
        <v>318811.10000600002</v>
      </c>
      <c r="BN38" s="112">
        <v>2</v>
      </c>
      <c r="BO38" s="6">
        <v>200.5</v>
      </c>
      <c r="BP38" s="6">
        <v>19</v>
      </c>
      <c r="BQ38" s="6">
        <v>829.2</v>
      </c>
      <c r="BR38" s="6"/>
      <c r="BS38" s="6"/>
      <c r="BT38" s="6">
        <v>21</v>
      </c>
      <c r="BU38" s="13">
        <v>1029.7</v>
      </c>
      <c r="BV38" s="112"/>
      <c r="BW38" s="6"/>
      <c r="BX38" s="6"/>
      <c r="BY38" s="13"/>
      <c r="BZ38" s="112">
        <v>737</v>
      </c>
      <c r="CA38" s="6">
        <v>42503.1</v>
      </c>
      <c r="CB38" s="6">
        <v>479</v>
      </c>
      <c r="CC38" s="6">
        <v>395828.3</v>
      </c>
      <c r="CD38" s="6"/>
      <c r="CE38" s="6"/>
      <c r="CF38" s="6">
        <v>1216</v>
      </c>
      <c r="CG38" s="13">
        <v>438331.39999999997</v>
      </c>
      <c r="CH38" s="112">
        <v>493</v>
      </c>
      <c r="CI38" s="6">
        <v>33955.160000000003</v>
      </c>
      <c r="CJ38" s="6">
        <v>269</v>
      </c>
      <c r="CK38" s="6">
        <v>164219.95000000001</v>
      </c>
      <c r="CL38" s="6"/>
      <c r="CM38" s="6"/>
      <c r="CN38" s="6">
        <v>762</v>
      </c>
      <c r="CO38" s="13">
        <v>198175.11000000002</v>
      </c>
      <c r="CP38" s="112">
        <v>62</v>
      </c>
      <c r="CQ38" s="6">
        <v>805.14</v>
      </c>
      <c r="CR38" s="6">
        <v>125</v>
      </c>
      <c r="CS38" s="6">
        <v>119465.68</v>
      </c>
      <c r="CT38" s="6"/>
      <c r="CU38" s="6"/>
      <c r="CV38" s="6">
        <v>187</v>
      </c>
      <c r="CW38" s="13">
        <v>120270.81999999999</v>
      </c>
      <c r="CX38" s="149">
        <v>1991</v>
      </c>
      <c r="CY38">
        <v>5717</v>
      </c>
      <c r="CZ38" s="6">
        <v>134446.06000299999</v>
      </c>
      <c r="DA38">
        <v>4276</v>
      </c>
      <c r="DB38" s="6">
        <v>1410889.43</v>
      </c>
      <c r="DC38">
        <v>190</v>
      </c>
      <c r="DD38" s="6">
        <v>333.11</v>
      </c>
      <c r="DE38">
        <f t="shared" ref="DE38:DE59" si="2">SUM(CY38,DA38,DC38)</f>
        <v>10183</v>
      </c>
      <c r="DF38" s="13">
        <f t="shared" ref="DF38:DF59" si="3">SUM(CZ38,DB38,DD38)</f>
        <v>1545668.6000030001</v>
      </c>
    </row>
    <row r="39" spans="1:110" x14ac:dyDescent="0.25">
      <c r="A39" s="115">
        <v>1990</v>
      </c>
      <c r="B39" s="112">
        <v>372</v>
      </c>
      <c r="C39" s="6">
        <v>2385.4</v>
      </c>
      <c r="D39" s="6">
        <v>914</v>
      </c>
      <c r="E39" s="6">
        <v>30890.7</v>
      </c>
      <c r="F39" s="6">
        <v>15</v>
      </c>
      <c r="G39" s="6">
        <v>808.8</v>
      </c>
      <c r="H39" s="6">
        <v>1301</v>
      </c>
      <c r="I39" s="13">
        <v>34084.9</v>
      </c>
      <c r="J39" s="112">
        <v>1240</v>
      </c>
      <c r="K39" s="6">
        <v>40278.300000000003</v>
      </c>
      <c r="L39" s="6">
        <v>2015</v>
      </c>
      <c r="M39" s="6">
        <v>35503.5</v>
      </c>
      <c r="N39" s="6"/>
      <c r="O39" s="6"/>
      <c r="P39" s="6">
        <v>3255</v>
      </c>
      <c r="Q39" s="13">
        <v>75781.8</v>
      </c>
      <c r="R39" s="112">
        <v>283</v>
      </c>
      <c r="S39" s="6">
        <v>5719</v>
      </c>
      <c r="T39" s="6">
        <v>279</v>
      </c>
      <c r="U39" s="6">
        <v>10426</v>
      </c>
      <c r="V39" s="6"/>
      <c r="W39" s="6"/>
      <c r="X39" s="6">
        <v>562</v>
      </c>
      <c r="Y39" s="13">
        <v>16145</v>
      </c>
      <c r="Z39" s="112">
        <v>318</v>
      </c>
      <c r="AA39" s="6">
        <v>6188.1</v>
      </c>
      <c r="AB39" s="6">
        <v>29</v>
      </c>
      <c r="AC39" s="6">
        <v>6.9</v>
      </c>
      <c r="AD39" s="6">
        <v>30</v>
      </c>
      <c r="AE39" s="6">
        <v>23.4</v>
      </c>
      <c r="AF39" s="6">
        <v>377</v>
      </c>
      <c r="AG39" s="13">
        <v>6218.4</v>
      </c>
      <c r="AH39" s="112">
        <v>154</v>
      </c>
      <c r="AI39" s="6">
        <v>3825.3</v>
      </c>
      <c r="AJ39" s="6">
        <v>11</v>
      </c>
      <c r="AK39" s="6">
        <v>20777</v>
      </c>
      <c r="AL39" s="6"/>
      <c r="AM39" s="6"/>
      <c r="AN39" s="6">
        <v>165</v>
      </c>
      <c r="AO39" s="13">
        <v>24602.3</v>
      </c>
      <c r="AP39" s="112">
        <v>441</v>
      </c>
      <c r="AQ39" s="6">
        <v>1029.0899999999999</v>
      </c>
      <c r="AR39" s="6">
        <v>8</v>
      </c>
      <c r="AS39" s="6">
        <v>0.2</v>
      </c>
      <c r="AT39" s="6">
        <v>48</v>
      </c>
      <c r="AU39" s="6">
        <v>38.869999999999997</v>
      </c>
      <c r="AV39" s="6">
        <v>497</v>
      </c>
      <c r="AW39" s="13">
        <v>1068.1599999999999</v>
      </c>
      <c r="AX39" s="112">
        <v>40</v>
      </c>
      <c r="AY39" s="6">
        <v>11.98</v>
      </c>
      <c r="AZ39" s="6">
        <v>194</v>
      </c>
      <c r="BA39" s="6">
        <v>104605.21</v>
      </c>
      <c r="BB39" s="6">
        <v>2</v>
      </c>
      <c r="BC39" s="6">
        <v>0.21</v>
      </c>
      <c r="BD39" s="6">
        <v>236</v>
      </c>
      <c r="BE39" s="13">
        <v>104617.40000000001</v>
      </c>
      <c r="BF39" s="112">
        <v>942</v>
      </c>
      <c r="BG39" s="6">
        <v>8752.2000019999996</v>
      </c>
      <c r="BH39" s="6">
        <v>645</v>
      </c>
      <c r="BI39" s="6">
        <v>174915.70000300001</v>
      </c>
      <c r="BJ39" s="6">
        <v>27</v>
      </c>
      <c r="BK39" s="6">
        <v>25.5</v>
      </c>
      <c r="BL39" s="6">
        <v>1614</v>
      </c>
      <c r="BM39" s="13">
        <v>183693.400005</v>
      </c>
      <c r="BN39" s="112">
        <v>7</v>
      </c>
      <c r="BO39" s="6">
        <v>8.4</v>
      </c>
      <c r="BP39" s="6">
        <v>57</v>
      </c>
      <c r="BQ39" s="6">
        <v>24591.9</v>
      </c>
      <c r="BR39" s="6">
        <v>1</v>
      </c>
      <c r="BS39" s="6">
        <v>200</v>
      </c>
      <c r="BT39" s="6">
        <v>65</v>
      </c>
      <c r="BU39" s="13">
        <v>24800.300000000003</v>
      </c>
      <c r="BV39" s="112"/>
      <c r="BW39" s="6"/>
      <c r="BX39" s="6"/>
      <c r="BY39" s="13"/>
      <c r="BZ39" s="112">
        <v>595</v>
      </c>
      <c r="CA39" s="6">
        <v>18666.5</v>
      </c>
      <c r="CB39" s="6">
        <v>256</v>
      </c>
      <c r="CC39" s="6">
        <v>64676.1</v>
      </c>
      <c r="CD39" s="6"/>
      <c r="CE39" s="6"/>
      <c r="CF39" s="6">
        <v>851</v>
      </c>
      <c r="CG39" s="13">
        <v>83342.600000000006</v>
      </c>
      <c r="CH39" s="112">
        <v>434</v>
      </c>
      <c r="CI39" s="6">
        <v>35848.286149</v>
      </c>
      <c r="CJ39" s="6">
        <v>463</v>
      </c>
      <c r="CK39" s="6">
        <v>180207.39209000001</v>
      </c>
      <c r="CL39" s="6"/>
      <c r="CM39" s="6"/>
      <c r="CN39" s="6">
        <v>897</v>
      </c>
      <c r="CO39" s="13">
        <v>216055.678239</v>
      </c>
      <c r="CP39" s="112">
        <v>81</v>
      </c>
      <c r="CQ39" s="6">
        <v>1412.99</v>
      </c>
      <c r="CR39" s="6">
        <v>73</v>
      </c>
      <c r="CS39" s="6">
        <v>181478.93</v>
      </c>
      <c r="CT39" s="6"/>
      <c r="CU39" s="6"/>
      <c r="CV39" s="6">
        <v>154</v>
      </c>
      <c r="CW39" s="13">
        <v>182891.91999999998</v>
      </c>
      <c r="CX39" s="149">
        <v>1990</v>
      </c>
      <c r="CY39">
        <v>4907</v>
      </c>
      <c r="CZ39" s="6">
        <v>124125.546151</v>
      </c>
      <c r="DA39">
        <v>4944</v>
      </c>
      <c r="DB39" s="6">
        <v>828079.53209300002</v>
      </c>
      <c r="DC39">
        <v>123</v>
      </c>
      <c r="DD39" s="6">
        <v>1096.78</v>
      </c>
      <c r="DE39">
        <f t="shared" si="2"/>
        <v>9974</v>
      </c>
      <c r="DF39" s="13">
        <f t="shared" si="3"/>
        <v>953301.858244</v>
      </c>
    </row>
    <row r="40" spans="1:110" x14ac:dyDescent="0.25">
      <c r="A40" s="115">
        <v>1989</v>
      </c>
      <c r="B40" s="112">
        <v>318</v>
      </c>
      <c r="C40" s="6">
        <v>6202.8</v>
      </c>
      <c r="D40" s="6">
        <v>447</v>
      </c>
      <c r="E40" s="6">
        <v>426.9</v>
      </c>
      <c r="F40" s="6">
        <v>16</v>
      </c>
      <c r="G40" s="6">
        <v>79.2</v>
      </c>
      <c r="H40" s="6">
        <v>781</v>
      </c>
      <c r="I40" s="13">
        <v>6708.9</v>
      </c>
      <c r="J40" s="112">
        <v>1492</v>
      </c>
      <c r="K40" s="6">
        <v>17922.400000000001</v>
      </c>
      <c r="L40" s="6">
        <v>2028</v>
      </c>
      <c r="M40" s="6">
        <v>7459.2</v>
      </c>
      <c r="N40" s="6"/>
      <c r="O40" s="6"/>
      <c r="P40" s="6">
        <v>3520</v>
      </c>
      <c r="Q40" s="13">
        <v>25381.600000000002</v>
      </c>
      <c r="R40" s="112">
        <v>511</v>
      </c>
      <c r="S40" s="6">
        <v>634735.69999999995</v>
      </c>
      <c r="T40" s="6">
        <v>700</v>
      </c>
      <c r="U40" s="6">
        <v>2918170.9</v>
      </c>
      <c r="V40" s="6"/>
      <c r="W40" s="6"/>
      <c r="X40" s="6">
        <v>1211</v>
      </c>
      <c r="Y40" s="13">
        <v>3552906.5999999996</v>
      </c>
      <c r="Z40" s="112">
        <v>318</v>
      </c>
      <c r="AA40" s="6">
        <v>549</v>
      </c>
      <c r="AB40" s="6">
        <v>45</v>
      </c>
      <c r="AC40" s="6">
        <v>143.9</v>
      </c>
      <c r="AD40" s="6">
        <v>29</v>
      </c>
      <c r="AE40" s="6">
        <v>60.5</v>
      </c>
      <c r="AF40" s="6">
        <v>392</v>
      </c>
      <c r="AG40" s="13">
        <v>753.4</v>
      </c>
      <c r="AH40" s="112">
        <v>164</v>
      </c>
      <c r="AI40" s="6">
        <v>23451.8</v>
      </c>
      <c r="AJ40" s="6">
        <v>5</v>
      </c>
      <c r="AK40" s="6">
        <v>30750.799999999999</v>
      </c>
      <c r="AL40" s="6"/>
      <c r="AM40" s="6"/>
      <c r="AN40" s="6">
        <v>169</v>
      </c>
      <c r="AO40" s="13">
        <v>54202.6</v>
      </c>
      <c r="AP40" s="112">
        <v>370</v>
      </c>
      <c r="AQ40" s="6">
        <v>425.42</v>
      </c>
      <c r="AR40" s="6">
        <v>11</v>
      </c>
      <c r="AS40" s="6">
        <v>2.39</v>
      </c>
      <c r="AT40" s="6">
        <v>40</v>
      </c>
      <c r="AU40" s="6">
        <v>33.159999999999997</v>
      </c>
      <c r="AV40" s="6">
        <v>421</v>
      </c>
      <c r="AW40" s="13">
        <v>460.97</v>
      </c>
      <c r="AX40" s="112">
        <v>71</v>
      </c>
      <c r="AY40" s="6">
        <v>60.83</v>
      </c>
      <c r="AZ40" s="6">
        <v>529</v>
      </c>
      <c r="BA40" s="6">
        <v>576226.16</v>
      </c>
      <c r="BB40" s="6">
        <v>10</v>
      </c>
      <c r="BC40" s="6">
        <v>1328.52</v>
      </c>
      <c r="BD40" s="6">
        <v>610</v>
      </c>
      <c r="BE40" s="13">
        <v>577615.51</v>
      </c>
      <c r="BF40" s="112">
        <v>1173</v>
      </c>
      <c r="BG40" s="6">
        <v>7611.8000069999998</v>
      </c>
      <c r="BH40" s="6">
        <v>1215</v>
      </c>
      <c r="BI40" s="6">
        <v>396223.10005000001</v>
      </c>
      <c r="BJ40" s="6">
        <v>42</v>
      </c>
      <c r="BK40" s="6">
        <v>51</v>
      </c>
      <c r="BL40" s="6">
        <v>2430</v>
      </c>
      <c r="BM40" s="13">
        <v>403885.90005699999</v>
      </c>
      <c r="BN40" s="112">
        <v>2</v>
      </c>
      <c r="BO40" s="6">
        <v>2050</v>
      </c>
      <c r="BP40" s="6">
        <v>52</v>
      </c>
      <c r="BQ40" s="6">
        <v>696.1</v>
      </c>
      <c r="BR40" s="6"/>
      <c r="BS40" s="6"/>
      <c r="BT40" s="6">
        <v>54</v>
      </c>
      <c r="BU40" s="13">
        <v>2746.1</v>
      </c>
      <c r="BV40" s="112"/>
      <c r="BW40" s="6"/>
      <c r="BX40" s="6"/>
      <c r="BY40" s="13"/>
      <c r="BZ40" s="112">
        <v>694</v>
      </c>
      <c r="CA40" s="6">
        <v>944.5</v>
      </c>
      <c r="CB40" s="6">
        <v>473</v>
      </c>
      <c r="CC40" s="6">
        <v>2108568</v>
      </c>
      <c r="CD40" s="6"/>
      <c r="CE40" s="6"/>
      <c r="CF40" s="6">
        <v>1167</v>
      </c>
      <c r="CG40" s="13">
        <v>2109512.5</v>
      </c>
      <c r="CH40" s="112">
        <v>492</v>
      </c>
      <c r="CI40" s="6">
        <v>69928.722517999995</v>
      </c>
      <c r="CJ40" s="6">
        <v>524</v>
      </c>
      <c r="CK40" s="6">
        <v>409975.58531499997</v>
      </c>
      <c r="CL40" s="6"/>
      <c r="CM40" s="6"/>
      <c r="CN40" s="6">
        <v>1016</v>
      </c>
      <c r="CO40" s="13">
        <v>479904.30783299997</v>
      </c>
      <c r="CP40" s="112">
        <v>84</v>
      </c>
      <c r="CQ40" s="6">
        <v>4466.05</v>
      </c>
      <c r="CR40" s="6">
        <v>160</v>
      </c>
      <c r="CS40" s="6">
        <v>378722.08</v>
      </c>
      <c r="CT40" s="6"/>
      <c r="CU40" s="6"/>
      <c r="CV40" s="6">
        <v>244</v>
      </c>
      <c r="CW40" s="13">
        <v>383188.13</v>
      </c>
      <c r="CX40" s="149">
        <v>1989</v>
      </c>
      <c r="CY40">
        <v>5689</v>
      </c>
      <c r="CZ40" s="6">
        <v>768349.02252500004</v>
      </c>
      <c r="DA40">
        <v>6189</v>
      </c>
      <c r="DB40" s="6">
        <v>6827365.1153600002</v>
      </c>
      <c r="DC40">
        <v>137</v>
      </c>
      <c r="DD40" s="6">
        <v>1552.38</v>
      </c>
      <c r="DE40">
        <f t="shared" si="2"/>
        <v>12015</v>
      </c>
      <c r="DF40" s="13">
        <f t="shared" si="3"/>
        <v>7597266.5178850004</v>
      </c>
    </row>
    <row r="41" spans="1:110" x14ac:dyDescent="0.25">
      <c r="A41" s="115">
        <v>1988</v>
      </c>
      <c r="B41" s="112">
        <v>630</v>
      </c>
      <c r="C41" s="6">
        <v>13474.9</v>
      </c>
      <c r="D41" s="6">
        <v>190</v>
      </c>
      <c r="E41" s="6">
        <v>1133</v>
      </c>
      <c r="F41" s="6">
        <v>18</v>
      </c>
      <c r="G41" s="6">
        <v>83.4</v>
      </c>
      <c r="H41" s="6">
        <v>838</v>
      </c>
      <c r="I41" s="13">
        <v>14691.3</v>
      </c>
      <c r="J41" s="112">
        <v>1429</v>
      </c>
      <c r="K41" s="6">
        <v>10624.1</v>
      </c>
      <c r="L41" s="6">
        <v>522</v>
      </c>
      <c r="M41" s="6">
        <v>858.3</v>
      </c>
      <c r="N41" s="6"/>
      <c r="O41" s="6"/>
      <c r="P41" s="6">
        <v>1951</v>
      </c>
      <c r="Q41" s="13">
        <v>11482.4</v>
      </c>
      <c r="R41" s="112">
        <v>373</v>
      </c>
      <c r="S41" s="6">
        <v>34083.699999999997</v>
      </c>
      <c r="T41" s="6">
        <v>609</v>
      </c>
      <c r="U41" s="6">
        <v>467051.7</v>
      </c>
      <c r="V41" s="6"/>
      <c r="W41" s="6"/>
      <c r="X41" s="6">
        <v>982</v>
      </c>
      <c r="Y41" s="13">
        <v>501135.4</v>
      </c>
      <c r="Z41" s="112">
        <v>1</v>
      </c>
      <c r="AA41" s="6">
        <v>1632</v>
      </c>
      <c r="AB41" s="6"/>
      <c r="AC41" s="6"/>
      <c r="AD41" s="6"/>
      <c r="AE41" s="6"/>
      <c r="AF41" s="6">
        <v>1</v>
      </c>
      <c r="AG41" s="13">
        <v>1632</v>
      </c>
      <c r="AH41" s="112">
        <v>101</v>
      </c>
      <c r="AI41" s="6">
        <v>90.9</v>
      </c>
      <c r="AJ41" s="6">
        <v>5</v>
      </c>
      <c r="AK41" s="6">
        <v>1556.3</v>
      </c>
      <c r="AL41" s="6"/>
      <c r="AM41" s="6"/>
      <c r="AN41" s="6">
        <v>106</v>
      </c>
      <c r="AO41" s="13">
        <v>1647.2</v>
      </c>
      <c r="AP41" s="112">
        <v>304</v>
      </c>
      <c r="AQ41" s="6">
        <v>343.95</v>
      </c>
      <c r="AR41" s="6">
        <v>3</v>
      </c>
      <c r="AS41" s="6">
        <v>0.12</v>
      </c>
      <c r="AT41" s="6">
        <v>19</v>
      </c>
      <c r="AU41" s="6">
        <v>7.63</v>
      </c>
      <c r="AV41" s="6">
        <v>326</v>
      </c>
      <c r="AW41" s="13">
        <v>351.7</v>
      </c>
      <c r="AX41" s="112">
        <v>20</v>
      </c>
      <c r="AY41" s="6">
        <v>4.72</v>
      </c>
      <c r="AZ41" s="6">
        <v>164</v>
      </c>
      <c r="BA41" s="6">
        <v>66068.19</v>
      </c>
      <c r="BB41" s="6">
        <v>6</v>
      </c>
      <c r="BC41" s="6">
        <v>5.21</v>
      </c>
      <c r="BD41" s="6">
        <v>190</v>
      </c>
      <c r="BE41" s="13">
        <v>66078.12000000001</v>
      </c>
      <c r="BF41" s="112">
        <v>1143</v>
      </c>
      <c r="BG41" s="6">
        <v>26063.600004</v>
      </c>
      <c r="BH41" s="6">
        <v>2044</v>
      </c>
      <c r="BI41" s="6">
        <v>364572.500007</v>
      </c>
      <c r="BJ41" s="6">
        <v>73</v>
      </c>
      <c r="BK41" s="6">
        <v>69.599999999999994</v>
      </c>
      <c r="BL41" s="6">
        <v>3260</v>
      </c>
      <c r="BM41" s="13">
        <v>390705.70001099998</v>
      </c>
      <c r="BN41" s="112"/>
      <c r="BO41" s="6"/>
      <c r="BP41" s="6">
        <v>7</v>
      </c>
      <c r="BQ41" s="6">
        <v>38.4</v>
      </c>
      <c r="BR41" s="6"/>
      <c r="BS41" s="6"/>
      <c r="BT41" s="6">
        <v>7</v>
      </c>
      <c r="BU41" s="13">
        <v>38.4</v>
      </c>
      <c r="BV41" s="112"/>
      <c r="BW41" s="6"/>
      <c r="BX41" s="6"/>
      <c r="BY41" s="13"/>
      <c r="BZ41" s="112">
        <v>887</v>
      </c>
      <c r="CA41" s="6">
        <v>17265.099999999999</v>
      </c>
      <c r="CB41" s="6">
        <v>444</v>
      </c>
      <c r="CC41" s="6">
        <v>258456.6</v>
      </c>
      <c r="CD41" s="6"/>
      <c r="CE41" s="6"/>
      <c r="CF41" s="6">
        <v>1331</v>
      </c>
      <c r="CG41" s="13">
        <v>275721.7</v>
      </c>
      <c r="CH41" s="112">
        <v>648</v>
      </c>
      <c r="CI41" s="6">
        <v>9535.9970130000002</v>
      </c>
      <c r="CJ41" s="6">
        <v>413</v>
      </c>
      <c r="CK41" s="6">
        <v>71934.009940000004</v>
      </c>
      <c r="CL41" s="6"/>
      <c r="CM41" s="6"/>
      <c r="CN41" s="6">
        <v>1061</v>
      </c>
      <c r="CO41" s="13">
        <v>81470.006953000004</v>
      </c>
      <c r="CP41" s="112">
        <v>56</v>
      </c>
      <c r="CQ41" s="6">
        <v>8.75</v>
      </c>
      <c r="CR41" s="6">
        <v>59</v>
      </c>
      <c r="CS41" s="6">
        <v>6605.64</v>
      </c>
      <c r="CT41" s="6"/>
      <c r="CU41" s="6"/>
      <c r="CV41" s="6">
        <v>115</v>
      </c>
      <c r="CW41" s="13">
        <v>6614.39</v>
      </c>
      <c r="CX41" s="149">
        <v>1988</v>
      </c>
      <c r="CY41">
        <v>5592</v>
      </c>
      <c r="CZ41" s="6">
        <v>113127.717017</v>
      </c>
      <c r="DA41">
        <v>4460</v>
      </c>
      <c r="DB41" s="6">
        <v>1238274.7599500001</v>
      </c>
      <c r="DC41">
        <v>116</v>
      </c>
      <c r="DD41" s="6">
        <v>165.84</v>
      </c>
      <c r="DE41">
        <f t="shared" si="2"/>
        <v>10168</v>
      </c>
      <c r="DF41" s="13">
        <f t="shared" si="3"/>
        <v>1351568.3169670003</v>
      </c>
    </row>
    <row r="42" spans="1:110" x14ac:dyDescent="0.25">
      <c r="A42" s="115">
        <v>1987</v>
      </c>
      <c r="B42" s="112">
        <v>710</v>
      </c>
      <c r="C42" s="6">
        <v>26796.3</v>
      </c>
      <c r="D42" s="6">
        <v>552</v>
      </c>
      <c r="E42" s="6">
        <v>10115.700000000001</v>
      </c>
      <c r="F42" s="6">
        <v>15</v>
      </c>
      <c r="G42" s="6">
        <v>30.5</v>
      </c>
      <c r="H42" s="6">
        <v>1277</v>
      </c>
      <c r="I42" s="13">
        <v>36942.5</v>
      </c>
      <c r="J42" s="112">
        <v>2039</v>
      </c>
      <c r="K42" s="6">
        <v>27008</v>
      </c>
      <c r="L42" s="6">
        <v>1438</v>
      </c>
      <c r="M42" s="6">
        <v>7985.2</v>
      </c>
      <c r="N42" s="6"/>
      <c r="O42" s="6"/>
      <c r="P42" s="6">
        <v>3477</v>
      </c>
      <c r="Q42" s="13">
        <v>34993.199999999997</v>
      </c>
      <c r="R42" s="112">
        <v>307</v>
      </c>
      <c r="S42" s="6">
        <v>15250.2</v>
      </c>
      <c r="T42" s="6">
        <v>179</v>
      </c>
      <c r="U42" s="6">
        <v>96757.8</v>
      </c>
      <c r="V42" s="6"/>
      <c r="W42" s="6"/>
      <c r="X42" s="6">
        <v>486</v>
      </c>
      <c r="Y42" s="13">
        <v>112008</v>
      </c>
      <c r="Z42" s="112">
        <v>1</v>
      </c>
      <c r="AA42" s="6">
        <v>273</v>
      </c>
      <c r="AB42" s="6"/>
      <c r="AC42" s="6"/>
      <c r="AD42" s="6"/>
      <c r="AE42" s="6"/>
      <c r="AF42" s="6">
        <v>1</v>
      </c>
      <c r="AG42" s="13">
        <v>273</v>
      </c>
      <c r="AH42" s="112">
        <v>242</v>
      </c>
      <c r="AI42" s="6">
        <v>5542.5</v>
      </c>
      <c r="AJ42" s="6">
        <v>11</v>
      </c>
      <c r="AK42" s="6">
        <v>6361.4</v>
      </c>
      <c r="AL42" s="6"/>
      <c r="AM42" s="6"/>
      <c r="AN42" s="6">
        <v>253</v>
      </c>
      <c r="AO42" s="13">
        <v>11903.9</v>
      </c>
      <c r="AP42" s="112">
        <v>450</v>
      </c>
      <c r="AQ42" s="6">
        <v>954.47</v>
      </c>
      <c r="AR42" s="6">
        <v>17</v>
      </c>
      <c r="AS42" s="6">
        <v>4.08</v>
      </c>
      <c r="AT42" s="6">
        <v>97</v>
      </c>
      <c r="AU42" s="6">
        <v>138.43</v>
      </c>
      <c r="AV42" s="6">
        <v>564</v>
      </c>
      <c r="AW42" s="13">
        <v>1096.98</v>
      </c>
      <c r="AX42" s="112">
        <v>82</v>
      </c>
      <c r="AY42" s="6">
        <v>90.1</v>
      </c>
      <c r="AZ42" s="6">
        <v>283</v>
      </c>
      <c r="BA42" s="6">
        <v>398994.1</v>
      </c>
      <c r="BB42" s="6">
        <v>9</v>
      </c>
      <c r="BC42" s="6">
        <v>5.7</v>
      </c>
      <c r="BD42" s="6">
        <v>374</v>
      </c>
      <c r="BE42" s="13">
        <v>399089.89999999997</v>
      </c>
      <c r="BF42" s="112">
        <v>1256</v>
      </c>
      <c r="BG42" s="6">
        <v>12632.200031</v>
      </c>
      <c r="BH42" s="6">
        <v>592</v>
      </c>
      <c r="BI42" s="6">
        <v>60053.899999000001</v>
      </c>
      <c r="BJ42" s="6">
        <v>74</v>
      </c>
      <c r="BK42" s="6">
        <v>2895.5</v>
      </c>
      <c r="BL42" s="6">
        <v>1922</v>
      </c>
      <c r="BM42" s="13">
        <v>75581.600030000001</v>
      </c>
      <c r="BN42" s="112">
        <v>2</v>
      </c>
      <c r="BO42" s="6">
        <v>16.2</v>
      </c>
      <c r="BP42" s="6">
        <v>12</v>
      </c>
      <c r="BQ42" s="6">
        <v>7.1</v>
      </c>
      <c r="BR42" s="6"/>
      <c r="BS42" s="6"/>
      <c r="BT42" s="6">
        <v>14</v>
      </c>
      <c r="BU42" s="13">
        <v>23.299999999999997</v>
      </c>
      <c r="BV42" s="112"/>
      <c r="BW42" s="6"/>
      <c r="BX42" s="6"/>
      <c r="BY42" s="13"/>
      <c r="BZ42" s="112">
        <v>877</v>
      </c>
      <c r="CA42" s="6">
        <v>20422.599999999999</v>
      </c>
      <c r="CB42" s="6">
        <v>115</v>
      </c>
      <c r="CC42" s="6">
        <v>16411.599999999999</v>
      </c>
      <c r="CD42" s="6"/>
      <c r="CE42" s="6"/>
      <c r="CF42" s="6">
        <v>992</v>
      </c>
      <c r="CG42" s="13">
        <v>36834.199999999997</v>
      </c>
      <c r="CH42" s="112">
        <v>609</v>
      </c>
      <c r="CI42" s="6">
        <v>27201.132699999998</v>
      </c>
      <c r="CJ42" s="6">
        <v>371</v>
      </c>
      <c r="CK42" s="6">
        <v>192887.5423</v>
      </c>
      <c r="CL42" s="6"/>
      <c r="CM42" s="6"/>
      <c r="CN42" s="6">
        <v>980</v>
      </c>
      <c r="CO42" s="13">
        <v>220088.67499999999</v>
      </c>
      <c r="CP42" s="112">
        <v>80</v>
      </c>
      <c r="CQ42" s="6">
        <v>36.86</v>
      </c>
      <c r="CR42" s="6">
        <v>45</v>
      </c>
      <c r="CS42" s="6">
        <v>88864.6</v>
      </c>
      <c r="CT42" s="6"/>
      <c r="CU42" s="6"/>
      <c r="CV42" s="6">
        <v>125</v>
      </c>
      <c r="CW42" s="13">
        <v>88901.46</v>
      </c>
      <c r="CX42" s="149">
        <v>1987</v>
      </c>
      <c r="CY42">
        <v>6655</v>
      </c>
      <c r="CZ42" s="6">
        <v>136223.56273100001</v>
      </c>
      <c r="DA42">
        <v>3615</v>
      </c>
      <c r="DB42" s="6">
        <v>878443.02229999995</v>
      </c>
      <c r="DC42">
        <v>195</v>
      </c>
      <c r="DD42" s="6">
        <v>3070.13</v>
      </c>
      <c r="DE42">
        <f t="shared" si="2"/>
        <v>10465</v>
      </c>
      <c r="DF42" s="13">
        <f t="shared" si="3"/>
        <v>1017736.715031</v>
      </c>
    </row>
    <row r="43" spans="1:110" x14ac:dyDescent="0.25">
      <c r="A43" s="115">
        <v>1986</v>
      </c>
      <c r="B43" s="112">
        <v>324</v>
      </c>
      <c r="C43" s="6">
        <v>728.6</v>
      </c>
      <c r="D43" s="6">
        <v>258</v>
      </c>
      <c r="E43" s="6">
        <v>1573.8</v>
      </c>
      <c r="F43" s="6">
        <v>2</v>
      </c>
      <c r="G43" s="6">
        <v>4.9000000000000004</v>
      </c>
      <c r="H43" s="6">
        <v>584</v>
      </c>
      <c r="I43" s="13">
        <v>2307.3000000000002</v>
      </c>
      <c r="J43" s="112">
        <v>1276</v>
      </c>
      <c r="K43" s="6">
        <v>11507.3</v>
      </c>
      <c r="L43" s="6">
        <v>918</v>
      </c>
      <c r="M43" s="6">
        <v>5753.9</v>
      </c>
      <c r="N43" s="6"/>
      <c r="O43" s="6"/>
      <c r="P43" s="6">
        <v>2194</v>
      </c>
      <c r="Q43" s="13">
        <v>17261.199999999997</v>
      </c>
      <c r="R43" s="112">
        <v>153</v>
      </c>
      <c r="S43" s="6">
        <v>6525.6</v>
      </c>
      <c r="T43" s="6">
        <v>97</v>
      </c>
      <c r="U43" s="6">
        <v>61352.1</v>
      </c>
      <c r="V43" s="6"/>
      <c r="W43" s="6"/>
      <c r="X43" s="6">
        <v>250</v>
      </c>
      <c r="Y43" s="13">
        <v>67877.7</v>
      </c>
      <c r="Z43" s="112">
        <v>10</v>
      </c>
      <c r="AA43" s="6">
        <v>37417</v>
      </c>
      <c r="AB43" s="6"/>
      <c r="AC43" s="6"/>
      <c r="AD43" s="6"/>
      <c r="AE43" s="6"/>
      <c r="AF43" s="6">
        <v>10</v>
      </c>
      <c r="AG43" s="13">
        <v>37417</v>
      </c>
      <c r="AH43" s="112">
        <v>165</v>
      </c>
      <c r="AI43" s="6">
        <v>99356</v>
      </c>
      <c r="AJ43" s="6">
        <v>6</v>
      </c>
      <c r="AK43" s="6">
        <v>3826.1</v>
      </c>
      <c r="AL43" s="6">
        <v>2</v>
      </c>
      <c r="AM43" s="6">
        <v>18.399999999999999</v>
      </c>
      <c r="AN43" s="6">
        <v>173</v>
      </c>
      <c r="AO43" s="13">
        <v>103200.5</v>
      </c>
      <c r="AP43" s="112"/>
      <c r="AQ43" s="6"/>
      <c r="AR43" s="6"/>
      <c r="AS43" s="6"/>
      <c r="AT43" s="6"/>
      <c r="AU43" s="6"/>
      <c r="AV43" s="6"/>
      <c r="AW43" s="13"/>
      <c r="AX43" s="112">
        <v>26</v>
      </c>
      <c r="AY43" s="6">
        <v>32.1</v>
      </c>
      <c r="AZ43" s="6">
        <v>174</v>
      </c>
      <c r="BA43" s="6">
        <v>321575.90000000002</v>
      </c>
      <c r="BB43" s="6">
        <v>3</v>
      </c>
      <c r="BC43" s="6">
        <v>0.1</v>
      </c>
      <c r="BD43" s="6">
        <v>203</v>
      </c>
      <c r="BE43" s="13">
        <v>321608.09999999998</v>
      </c>
      <c r="BF43" s="112">
        <v>807</v>
      </c>
      <c r="BG43" s="6">
        <v>6117.1000039999999</v>
      </c>
      <c r="BH43" s="6">
        <v>241</v>
      </c>
      <c r="BI43" s="6">
        <v>40110.300001000003</v>
      </c>
      <c r="BJ43" s="6">
        <v>40</v>
      </c>
      <c r="BK43" s="6">
        <v>99333.700001000005</v>
      </c>
      <c r="BL43" s="6">
        <v>1088</v>
      </c>
      <c r="BM43" s="13">
        <v>145561.10000600002</v>
      </c>
      <c r="BN43" s="112">
        <v>2</v>
      </c>
      <c r="BO43" s="6">
        <v>0.2</v>
      </c>
      <c r="BP43" s="6">
        <v>26</v>
      </c>
      <c r="BQ43" s="6">
        <v>319.2</v>
      </c>
      <c r="BR43" s="6"/>
      <c r="BS43" s="6"/>
      <c r="BT43" s="6">
        <v>28</v>
      </c>
      <c r="BU43" s="13">
        <v>319.39999999999998</v>
      </c>
      <c r="BV43" s="112"/>
      <c r="BW43" s="6"/>
      <c r="BX43" s="6"/>
      <c r="BY43" s="13"/>
      <c r="BZ43" s="112">
        <v>743</v>
      </c>
      <c r="CA43" s="6">
        <v>2019.4</v>
      </c>
      <c r="CB43" s="6">
        <v>108</v>
      </c>
      <c r="CC43" s="6">
        <v>195206.5</v>
      </c>
      <c r="CD43" s="6"/>
      <c r="CE43" s="6"/>
      <c r="CF43" s="6">
        <v>851</v>
      </c>
      <c r="CG43" s="13">
        <v>197225.9</v>
      </c>
      <c r="CH43" s="112">
        <v>348</v>
      </c>
      <c r="CI43" s="6">
        <v>4320.3424000000005</v>
      </c>
      <c r="CJ43" s="6">
        <v>145</v>
      </c>
      <c r="CK43" s="6">
        <v>7116.3806000000004</v>
      </c>
      <c r="CL43" s="6"/>
      <c r="CM43" s="6"/>
      <c r="CN43" s="6">
        <v>493</v>
      </c>
      <c r="CO43" s="13">
        <v>11436.723000000002</v>
      </c>
      <c r="CP43" s="112">
        <v>65</v>
      </c>
      <c r="CQ43" s="6">
        <v>7026.04</v>
      </c>
      <c r="CR43" s="6">
        <v>152</v>
      </c>
      <c r="CS43" s="6">
        <v>94671.84</v>
      </c>
      <c r="CT43" s="6"/>
      <c r="CU43" s="6"/>
      <c r="CV43" s="6">
        <v>217</v>
      </c>
      <c r="CW43" s="13">
        <v>101697.87999999999</v>
      </c>
      <c r="CX43" s="149">
        <v>1986</v>
      </c>
      <c r="CY43">
        <v>3919</v>
      </c>
      <c r="CZ43" s="6">
        <v>175049.68240399999</v>
      </c>
      <c r="DA43">
        <v>2125</v>
      </c>
      <c r="DB43" s="6">
        <v>731506.02060100005</v>
      </c>
      <c r="DC43">
        <v>47</v>
      </c>
      <c r="DD43" s="6">
        <v>99357.1</v>
      </c>
      <c r="DE43">
        <f t="shared" si="2"/>
        <v>6091</v>
      </c>
      <c r="DF43" s="13">
        <f t="shared" si="3"/>
        <v>1005912.803005</v>
      </c>
    </row>
    <row r="44" spans="1:110" x14ac:dyDescent="0.25">
      <c r="A44" s="115">
        <v>1985</v>
      </c>
      <c r="B44" s="112">
        <v>406</v>
      </c>
      <c r="C44" s="6">
        <v>4269.8999999999996</v>
      </c>
      <c r="D44" s="6">
        <v>522</v>
      </c>
      <c r="E44" s="6">
        <v>12563.2</v>
      </c>
      <c r="F44" s="6">
        <v>13</v>
      </c>
      <c r="G44" s="6">
        <v>12.3</v>
      </c>
      <c r="H44" s="6">
        <v>941</v>
      </c>
      <c r="I44" s="13">
        <v>16845.399999999998</v>
      </c>
      <c r="J44" s="112">
        <v>1648</v>
      </c>
      <c r="K44" s="6">
        <v>238086.106</v>
      </c>
      <c r="L44" s="6">
        <v>1960</v>
      </c>
      <c r="M44" s="6">
        <v>74670.8</v>
      </c>
      <c r="N44" s="6"/>
      <c r="O44" s="6"/>
      <c r="P44" s="6">
        <v>3608</v>
      </c>
      <c r="Q44" s="13">
        <v>312756.90600000002</v>
      </c>
      <c r="R44" s="112">
        <v>208</v>
      </c>
      <c r="S44" s="6">
        <v>1964.3</v>
      </c>
      <c r="T44" s="6">
        <v>136</v>
      </c>
      <c r="U44" s="6">
        <v>9858.1</v>
      </c>
      <c r="V44" s="6"/>
      <c r="W44" s="6"/>
      <c r="X44" s="6">
        <v>344</v>
      </c>
      <c r="Y44" s="13">
        <v>11822.4</v>
      </c>
      <c r="Z44" s="112">
        <v>5</v>
      </c>
      <c r="AA44" s="6">
        <v>1701</v>
      </c>
      <c r="AB44" s="6"/>
      <c r="AC44" s="6"/>
      <c r="AD44" s="6"/>
      <c r="AE44" s="6"/>
      <c r="AF44" s="6">
        <v>5</v>
      </c>
      <c r="AG44" s="13">
        <v>1701</v>
      </c>
      <c r="AH44" s="112">
        <v>214</v>
      </c>
      <c r="AI44" s="6">
        <v>67748.800000000003</v>
      </c>
      <c r="AJ44" s="6">
        <v>26</v>
      </c>
      <c r="AK44" s="6">
        <v>37188.5</v>
      </c>
      <c r="AL44" s="6"/>
      <c r="AM44" s="6"/>
      <c r="AN44" s="6">
        <v>240</v>
      </c>
      <c r="AO44" s="13">
        <v>104937.3</v>
      </c>
      <c r="AP44" s="112"/>
      <c r="AQ44" s="6"/>
      <c r="AR44" s="6"/>
      <c r="AS44" s="6"/>
      <c r="AT44" s="6"/>
      <c r="AU44" s="6"/>
      <c r="AV44" s="6"/>
      <c r="AW44" s="13"/>
      <c r="AX44" s="112">
        <v>60</v>
      </c>
      <c r="AY44" s="6">
        <v>44</v>
      </c>
      <c r="AZ44" s="6">
        <v>84</v>
      </c>
      <c r="BA44" s="6">
        <v>194944.2</v>
      </c>
      <c r="BB44" s="6">
        <v>4</v>
      </c>
      <c r="BC44" s="6">
        <v>1.7</v>
      </c>
      <c r="BD44" s="6">
        <v>148</v>
      </c>
      <c r="BE44" s="13">
        <v>194989.90000000002</v>
      </c>
      <c r="BF44" s="112">
        <v>696</v>
      </c>
      <c r="BG44" s="6">
        <v>830.30000399999994</v>
      </c>
      <c r="BH44" s="6">
        <v>169</v>
      </c>
      <c r="BI44" s="6">
        <v>121.00000199999999</v>
      </c>
      <c r="BJ44" s="6">
        <v>22</v>
      </c>
      <c r="BK44" s="6">
        <v>55.3</v>
      </c>
      <c r="BL44" s="6">
        <v>887</v>
      </c>
      <c r="BM44" s="13">
        <v>1006.6000059999999</v>
      </c>
      <c r="BN44" s="112">
        <v>4</v>
      </c>
      <c r="BO44" s="6">
        <v>143.19999999999999</v>
      </c>
      <c r="BP44" s="6">
        <v>31</v>
      </c>
      <c r="BQ44" s="6">
        <v>5237</v>
      </c>
      <c r="BR44" s="6"/>
      <c r="BS44" s="6"/>
      <c r="BT44" s="6">
        <v>35</v>
      </c>
      <c r="BU44" s="13">
        <v>5380.2</v>
      </c>
      <c r="BV44" s="112"/>
      <c r="BW44" s="6"/>
      <c r="BX44" s="6"/>
      <c r="BY44" s="13"/>
      <c r="BZ44" s="112">
        <v>797</v>
      </c>
      <c r="CA44" s="6">
        <v>2563.1</v>
      </c>
      <c r="CB44" s="6">
        <v>125</v>
      </c>
      <c r="CC44" s="6">
        <v>83883.5</v>
      </c>
      <c r="CD44" s="6"/>
      <c r="CE44" s="6"/>
      <c r="CF44" s="6">
        <v>922</v>
      </c>
      <c r="CG44" s="13">
        <v>86446.6</v>
      </c>
      <c r="CH44" s="112">
        <v>312</v>
      </c>
      <c r="CI44" s="6">
        <v>28773.389800000001</v>
      </c>
      <c r="CJ44" s="6">
        <v>208</v>
      </c>
      <c r="CK44" s="6">
        <v>63419.516349999998</v>
      </c>
      <c r="CL44" s="6"/>
      <c r="CM44" s="6"/>
      <c r="CN44" s="6">
        <v>520</v>
      </c>
      <c r="CO44" s="13">
        <v>92192.906149999995</v>
      </c>
      <c r="CP44" s="112">
        <v>82</v>
      </c>
      <c r="CQ44" s="6">
        <v>12172.22</v>
      </c>
      <c r="CR44" s="6">
        <v>28</v>
      </c>
      <c r="CS44" s="6">
        <v>7283.27</v>
      </c>
      <c r="CT44" s="6"/>
      <c r="CU44" s="6"/>
      <c r="CV44" s="6">
        <v>110</v>
      </c>
      <c r="CW44" s="13">
        <v>19455.489999999998</v>
      </c>
      <c r="CX44" s="149">
        <v>1985</v>
      </c>
      <c r="CY44">
        <v>4432</v>
      </c>
      <c r="CZ44" s="6">
        <v>358296.31580400001</v>
      </c>
      <c r="DA44">
        <v>3289</v>
      </c>
      <c r="DB44" s="6">
        <v>489169.08635200001</v>
      </c>
      <c r="DC44">
        <v>39</v>
      </c>
      <c r="DD44" s="6">
        <v>69.3</v>
      </c>
      <c r="DE44">
        <f t="shared" si="2"/>
        <v>7760</v>
      </c>
      <c r="DF44" s="13">
        <f t="shared" si="3"/>
        <v>847534.70215600007</v>
      </c>
    </row>
    <row r="45" spans="1:110" x14ac:dyDescent="0.25">
      <c r="A45" s="115">
        <v>1984</v>
      </c>
      <c r="B45" s="112">
        <v>457</v>
      </c>
      <c r="C45" s="6">
        <v>15511.6</v>
      </c>
      <c r="D45" s="6">
        <v>886</v>
      </c>
      <c r="E45" s="6">
        <v>55672.6</v>
      </c>
      <c r="F45" s="6">
        <v>14</v>
      </c>
      <c r="G45" s="6">
        <v>28.5</v>
      </c>
      <c r="H45" s="6">
        <v>1357</v>
      </c>
      <c r="I45" s="13">
        <v>71212.7</v>
      </c>
      <c r="J45" s="112">
        <v>1101</v>
      </c>
      <c r="K45" s="6">
        <v>8784.9</v>
      </c>
      <c r="L45" s="6">
        <v>1962</v>
      </c>
      <c r="M45" s="6">
        <v>11123.2</v>
      </c>
      <c r="N45" s="6"/>
      <c r="O45" s="6"/>
      <c r="P45" s="6">
        <v>3063</v>
      </c>
      <c r="Q45" s="13">
        <v>19908.099999999999</v>
      </c>
      <c r="R45" s="112">
        <v>396</v>
      </c>
      <c r="S45" s="6">
        <v>50432</v>
      </c>
      <c r="T45" s="6">
        <v>276</v>
      </c>
      <c r="U45" s="6">
        <v>79719.199999999997</v>
      </c>
      <c r="V45" s="6"/>
      <c r="W45" s="6"/>
      <c r="X45" s="6">
        <v>672</v>
      </c>
      <c r="Y45" s="13">
        <v>130151.2</v>
      </c>
      <c r="Z45" s="112"/>
      <c r="AA45" s="6"/>
      <c r="AB45" s="6"/>
      <c r="AC45" s="6"/>
      <c r="AD45" s="6"/>
      <c r="AE45" s="6"/>
      <c r="AF45" s="6"/>
      <c r="AG45" s="13"/>
      <c r="AH45" s="112">
        <v>1</v>
      </c>
      <c r="AI45" s="6">
        <v>5093</v>
      </c>
      <c r="AJ45" s="6">
        <v>2</v>
      </c>
      <c r="AK45" s="6">
        <v>2314</v>
      </c>
      <c r="AL45" s="6"/>
      <c r="AM45" s="6"/>
      <c r="AN45" s="6">
        <v>3</v>
      </c>
      <c r="AO45" s="13">
        <v>7407</v>
      </c>
      <c r="AP45" s="112"/>
      <c r="AQ45" s="6"/>
      <c r="AR45" s="6"/>
      <c r="AS45" s="6"/>
      <c r="AT45" s="6"/>
      <c r="AU45" s="6"/>
      <c r="AV45" s="6"/>
      <c r="AW45" s="13"/>
      <c r="AX45" s="112">
        <v>57</v>
      </c>
      <c r="AY45" s="6">
        <v>202.5</v>
      </c>
      <c r="AZ45" s="6">
        <v>241</v>
      </c>
      <c r="BA45" s="6">
        <v>39664.699999999997</v>
      </c>
      <c r="BB45" s="6">
        <v>6</v>
      </c>
      <c r="BC45" s="6">
        <v>175.3</v>
      </c>
      <c r="BD45" s="6">
        <v>304</v>
      </c>
      <c r="BE45" s="13">
        <v>40042.5</v>
      </c>
      <c r="BF45" s="112">
        <v>925</v>
      </c>
      <c r="BG45" s="6">
        <v>13166.400116999999</v>
      </c>
      <c r="BH45" s="6">
        <v>286</v>
      </c>
      <c r="BI45" s="6">
        <v>22648.400178</v>
      </c>
      <c r="BJ45" s="6">
        <v>29</v>
      </c>
      <c r="BK45" s="6">
        <v>84628.003125999996</v>
      </c>
      <c r="BL45" s="6">
        <v>1240</v>
      </c>
      <c r="BM45" s="13">
        <v>120442.80342099999</v>
      </c>
      <c r="BN45" s="112">
        <v>2</v>
      </c>
      <c r="BO45" s="6">
        <v>400.5</v>
      </c>
      <c r="BP45" s="6">
        <v>69</v>
      </c>
      <c r="BQ45" s="6">
        <v>19307</v>
      </c>
      <c r="BR45" s="6"/>
      <c r="BS45" s="6"/>
      <c r="BT45" s="6">
        <v>71</v>
      </c>
      <c r="BU45" s="13">
        <v>19707.5</v>
      </c>
      <c r="BV45" s="112"/>
      <c r="BW45" s="6"/>
      <c r="BX45" s="6"/>
      <c r="BY45" s="13"/>
      <c r="BZ45" s="112">
        <v>653</v>
      </c>
      <c r="CA45" s="6">
        <v>1898.2</v>
      </c>
      <c r="CB45" s="6">
        <v>61</v>
      </c>
      <c r="CC45" s="6">
        <v>1901.2</v>
      </c>
      <c r="CD45" s="6"/>
      <c r="CE45" s="6"/>
      <c r="CF45" s="6">
        <v>714</v>
      </c>
      <c r="CG45" s="13">
        <v>3799.4</v>
      </c>
      <c r="CH45" s="112">
        <v>379</v>
      </c>
      <c r="CI45" s="6">
        <v>25333.919600000001</v>
      </c>
      <c r="CJ45" s="6">
        <v>513</v>
      </c>
      <c r="CK45" s="6">
        <v>300562.44667999999</v>
      </c>
      <c r="CL45" s="6"/>
      <c r="CM45" s="6"/>
      <c r="CN45" s="6">
        <v>892</v>
      </c>
      <c r="CO45" s="13">
        <v>325896.36628000002</v>
      </c>
      <c r="CP45" s="112">
        <v>80</v>
      </c>
      <c r="CQ45" s="6">
        <v>182.18</v>
      </c>
      <c r="CR45" s="6">
        <v>88</v>
      </c>
      <c r="CS45" s="6">
        <v>23047.02</v>
      </c>
      <c r="CT45" s="6"/>
      <c r="CU45" s="6"/>
      <c r="CV45" s="6">
        <v>168</v>
      </c>
      <c r="CW45" s="13">
        <v>23229.200000000001</v>
      </c>
      <c r="CX45" s="149">
        <v>1984</v>
      </c>
      <c r="CY45">
        <v>4051</v>
      </c>
      <c r="CZ45" s="6">
        <v>121005.199717</v>
      </c>
      <c r="DA45">
        <v>4384</v>
      </c>
      <c r="DB45" s="6">
        <v>555959.76685799996</v>
      </c>
      <c r="DC45">
        <v>49</v>
      </c>
      <c r="DD45" s="6">
        <v>84831.803125999999</v>
      </c>
      <c r="DE45">
        <f t="shared" si="2"/>
        <v>8484</v>
      </c>
      <c r="DF45" s="13">
        <f t="shared" si="3"/>
        <v>761796.76970099995</v>
      </c>
    </row>
    <row r="46" spans="1:110" x14ac:dyDescent="0.25">
      <c r="A46" s="115">
        <v>1983</v>
      </c>
      <c r="B46" s="112">
        <v>420</v>
      </c>
      <c r="C46" s="6">
        <v>3082.1</v>
      </c>
      <c r="D46" s="6">
        <v>321</v>
      </c>
      <c r="E46" s="6">
        <v>335.6</v>
      </c>
      <c r="F46" s="6">
        <v>22</v>
      </c>
      <c r="G46" s="6">
        <v>47.1</v>
      </c>
      <c r="H46" s="6">
        <v>763</v>
      </c>
      <c r="I46" s="13">
        <v>3464.7999999999997</v>
      </c>
      <c r="J46" s="112">
        <v>1218</v>
      </c>
      <c r="K46" s="6">
        <v>66932.2</v>
      </c>
      <c r="L46" s="6">
        <v>486</v>
      </c>
      <c r="M46" s="6">
        <v>445.5</v>
      </c>
      <c r="N46" s="6"/>
      <c r="O46" s="6"/>
      <c r="P46" s="6">
        <v>1704</v>
      </c>
      <c r="Q46" s="13">
        <v>67377.7</v>
      </c>
      <c r="R46" s="112">
        <v>293</v>
      </c>
      <c r="S46" s="6">
        <v>7511.9</v>
      </c>
      <c r="T46" s="6">
        <v>213</v>
      </c>
      <c r="U46" s="6">
        <v>91529.4</v>
      </c>
      <c r="V46" s="6"/>
      <c r="W46" s="6"/>
      <c r="X46" s="6">
        <v>506</v>
      </c>
      <c r="Y46" s="13">
        <v>99041.299999999988</v>
      </c>
      <c r="Z46" s="112">
        <v>1</v>
      </c>
      <c r="AA46" s="6">
        <v>590</v>
      </c>
      <c r="AB46" s="6"/>
      <c r="AC46" s="6"/>
      <c r="AD46" s="6"/>
      <c r="AE46" s="6"/>
      <c r="AF46" s="6">
        <v>1</v>
      </c>
      <c r="AG46" s="13">
        <v>590</v>
      </c>
      <c r="AH46" s="112">
        <v>1</v>
      </c>
      <c r="AI46" s="6">
        <v>203</v>
      </c>
      <c r="AJ46" s="6">
        <v>5</v>
      </c>
      <c r="AK46" s="6">
        <v>13517</v>
      </c>
      <c r="AL46" s="6"/>
      <c r="AM46" s="6"/>
      <c r="AN46" s="6">
        <v>6</v>
      </c>
      <c r="AO46" s="13">
        <v>13720</v>
      </c>
      <c r="AP46" s="112"/>
      <c r="AQ46" s="6"/>
      <c r="AR46" s="6"/>
      <c r="AS46" s="6"/>
      <c r="AT46" s="6"/>
      <c r="AU46" s="6"/>
      <c r="AV46" s="6"/>
      <c r="AW46" s="13"/>
      <c r="AX46" s="112">
        <v>55</v>
      </c>
      <c r="AY46" s="6">
        <v>21.2</v>
      </c>
      <c r="AZ46" s="6">
        <v>285</v>
      </c>
      <c r="BA46" s="6">
        <v>232388.64</v>
      </c>
      <c r="BB46" s="6"/>
      <c r="BC46" s="6"/>
      <c r="BD46" s="6">
        <v>340</v>
      </c>
      <c r="BE46" s="13">
        <v>232409.84000000003</v>
      </c>
      <c r="BF46" s="112">
        <v>1123</v>
      </c>
      <c r="BG46" s="6">
        <v>4681.8</v>
      </c>
      <c r="BH46" s="6">
        <v>1090</v>
      </c>
      <c r="BI46" s="6">
        <v>438954.898109</v>
      </c>
      <c r="BJ46" s="6">
        <v>31</v>
      </c>
      <c r="BK46" s="6">
        <v>66.5</v>
      </c>
      <c r="BL46" s="6">
        <v>2244</v>
      </c>
      <c r="BM46" s="13">
        <v>443703.19810899999</v>
      </c>
      <c r="BN46" s="112">
        <v>2</v>
      </c>
      <c r="BO46" s="6">
        <v>65.2</v>
      </c>
      <c r="BP46" s="6">
        <v>30</v>
      </c>
      <c r="BQ46" s="6">
        <v>698.6</v>
      </c>
      <c r="BR46" s="6"/>
      <c r="BS46" s="6"/>
      <c r="BT46" s="6">
        <v>32</v>
      </c>
      <c r="BU46" s="13">
        <v>763.80000000000007</v>
      </c>
      <c r="BV46" s="112"/>
      <c r="BW46" s="6"/>
      <c r="BX46" s="6"/>
      <c r="BY46" s="13"/>
      <c r="BZ46" s="112">
        <v>1263</v>
      </c>
      <c r="CA46" s="6">
        <v>7443.7</v>
      </c>
      <c r="CB46" s="6">
        <v>484</v>
      </c>
      <c r="CC46" s="6">
        <v>1030094.3</v>
      </c>
      <c r="CD46" s="6"/>
      <c r="CE46" s="6"/>
      <c r="CF46" s="6">
        <v>1747</v>
      </c>
      <c r="CG46" s="13">
        <v>1037538</v>
      </c>
      <c r="CH46" s="112">
        <v>237</v>
      </c>
      <c r="CI46" s="6">
        <v>14506.147000000001</v>
      </c>
      <c r="CJ46" s="6">
        <v>199</v>
      </c>
      <c r="CK46" s="6">
        <v>46519.270100000002</v>
      </c>
      <c r="CL46" s="6"/>
      <c r="CM46" s="6"/>
      <c r="CN46" s="6">
        <v>436</v>
      </c>
      <c r="CO46" s="13">
        <v>61025.417100000006</v>
      </c>
      <c r="CP46" s="112">
        <v>44</v>
      </c>
      <c r="CQ46" s="6">
        <v>11.22</v>
      </c>
      <c r="CR46" s="6">
        <v>155</v>
      </c>
      <c r="CS46" s="6">
        <v>54825.74</v>
      </c>
      <c r="CT46" s="6"/>
      <c r="CU46" s="6"/>
      <c r="CV46" s="6">
        <v>199</v>
      </c>
      <c r="CW46" s="13">
        <v>54836.959999999999</v>
      </c>
      <c r="CX46" s="149">
        <v>1983</v>
      </c>
      <c r="CY46">
        <v>4657</v>
      </c>
      <c r="CZ46" s="6">
        <v>105048.467</v>
      </c>
      <c r="DA46">
        <v>3268</v>
      </c>
      <c r="DB46" s="6">
        <v>1909308.9482100001</v>
      </c>
      <c r="DC46">
        <v>53</v>
      </c>
      <c r="DD46" s="6">
        <v>113.6</v>
      </c>
      <c r="DE46">
        <f t="shared" si="2"/>
        <v>7978</v>
      </c>
      <c r="DF46" s="13">
        <f t="shared" si="3"/>
        <v>2014471.0152100001</v>
      </c>
    </row>
    <row r="47" spans="1:110" x14ac:dyDescent="0.25">
      <c r="A47" s="115">
        <v>1982</v>
      </c>
      <c r="B47" s="112">
        <v>536</v>
      </c>
      <c r="C47" s="6">
        <v>3801.3134089999999</v>
      </c>
      <c r="D47" s="6">
        <v>697</v>
      </c>
      <c r="E47" s="6">
        <v>708522.71593800001</v>
      </c>
      <c r="F47" s="6">
        <v>30</v>
      </c>
      <c r="G47" s="6">
        <v>366.58448900000002</v>
      </c>
      <c r="H47" s="6">
        <v>1263</v>
      </c>
      <c r="I47" s="13">
        <v>712690.61383600009</v>
      </c>
      <c r="J47" s="112">
        <v>1260</v>
      </c>
      <c r="K47" s="6">
        <v>25519.1</v>
      </c>
      <c r="L47" s="6">
        <v>946</v>
      </c>
      <c r="M47" s="6">
        <v>323176.09999999998</v>
      </c>
      <c r="N47" s="6"/>
      <c r="O47" s="6"/>
      <c r="P47" s="6">
        <v>2206</v>
      </c>
      <c r="Q47" s="13">
        <v>348695.19999999995</v>
      </c>
      <c r="R47" s="112">
        <v>285</v>
      </c>
      <c r="S47" s="6">
        <v>10875</v>
      </c>
      <c r="T47" s="6">
        <v>120</v>
      </c>
      <c r="U47" s="6">
        <v>4556.5</v>
      </c>
      <c r="V47" s="6"/>
      <c r="W47" s="6"/>
      <c r="X47" s="6">
        <v>405</v>
      </c>
      <c r="Y47" s="13">
        <v>15431.5</v>
      </c>
      <c r="Z47" s="112">
        <v>3</v>
      </c>
      <c r="AA47" s="6">
        <v>5338.7</v>
      </c>
      <c r="AB47" s="6"/>
      <c r="AC47" s="6"/>
      <c r="AD47" s="6"/>
      <c r="AE47" s="6"/>
      <c r="AF47" s="6">
        <v>3</v>
      </c>
      <c r="AG47" s="13">
        <v>5338.7</v>
      </c>
      <c r="AH47" s="112">
        <v>1</v>
      </c>
      <c r="AI47" s="6">
        <v>409</v>
      </c>
      <c r="AJ47" s="6">
        <v>2</v>
      </c>
      <c r="AK47" s="6">
        <v>2564</v>
      </c>
      <c r="AL47" s="6"/>
      <c r="AM47" s="6"/>
      <c r="AN47" s="6">
        <v>3</v>
      </c>
      <c r="AO47" s="13">
        <v>2973</v>
      </c>
      <c r="AP47" s="112"/>
      <c r="AQ47" s="6"/>
      <c r="AR47" s="6"/>
      <c r="AS47" s="6"/>
      <c r="AT47" s="6"/>
      <c r="AU47" s="6"/>
      <c r="AV47" s="6"/>
      <c r="AW47" s="13"/>
      <c r="AX47" s="112">
        <v>92</v>
      </c>
      <c r="AY47" s="6">
        <v>2671.5</v>
      </c>
      <c r="AZ47" s="6">
        <v>262</v>
      </c>
      <c r="BA47" s="6">
        <v>302626.12</v>
      </c>
      <c r="BB47" s="6">
        <v>2</v>
      </c>
      <c r="BC47" s="6">
        <v>0</v>
      </c>
      <c r="BD47" s="6">
        <v>356</v>
      </c>
      <c r="BE47" s="13">
        <v>305297.62</v>
      </c>
      <c r="BF47" s="112">
        <v>1128</v>
      </c>
      <c r="BG47" s="6">
        <v>2223.8000200000001</v>
      </c>
      <c r="BH47" s="6">
        <v>237</v>
      </c>
      <c r="BI47" s="6">
        <v>1617.4999949999999</v>
      </c>
      <c r="BJ47" s="6">
        <v>30</v>
      </c>
      <c r="BK47" s="6">
        <v>74.3</v>
      </c>
      <c r="BL47" s="6">
        <v>1395</v>
      </c>
      <c r="BM47" s="13">
        <v>3915.600015</v>
      </c>
      <c r="BN47" s="112">
        <v>12</v>
      </c>
      <c r="BO47" s="6">
        <v>6.4</v>
      </c>
      <c r="BP47" s="6">
        <v>41</v>
      </c>
      <c r="BQ47" s="6">
        <v>661.7</v>
      </c>
      <c r="BR47" s="6"/>
      <c r="BS47" s="6"/>
      <c r="BT47" s="6">
        <v>53</v>
      </c>
      <c r="BU47" s="13">
        <v>668.1</v>
      </c>
      <c r="BV47" s="112"/>
      <c r="BW47" s="6"/>
      <c r="BX47" s="6"/>
      <c r="BY47" s="13"/>
      <c r="BZ47" s="112">
        <v>1078</v>
      </c>
      <c r="CA47" s="6">
        <v>6651.8</v>
      </c>
      <c r="CB47" s="6">
        <v>187</v>
      </c>
      <c r="CC47" s="6">
        <v>32455.7</v>
      </c>
      <c r="CD47" s="6"/>
      <c r="CE47" s="6"/>
      <c r="CF47" s="6">
        <v>1265</v>
      </c>
      <c r="CG47" s="13">
        <v>39107.5</v>
      </c>
      <c r="CH47" s="112">
        <v>346</v>
      </c>
      <c r="CI47" s="6">
        <v>26917.587</v>
      </c>
      <c r="CJ47" s="6">
        <v>249</v>
      </c>
      <c r="CK47" s="6">
        <v>56100.285199999998</v>
      </c>
      <c r="CL47" s="6"/>
      <c r="CM47" s="6"/>
      <c r="CN47" s="6">
        <v>595</v>
      </c>
      <c r="CO47" s="13">
        <v>83017.872199999998</v>
      </c>
      <c r="CP47" s="112">
        <v>76</v>
      </c>
      <c r="CQ47" s="6">
        <v>38.9</v>
      </c>
      <c r="CR47" s="6">
        <v>128</v>
      </c>
      <c r="CS47" s="6">
        <v>240072.54</v>
      </c>
      <c r="CT47" s="6"/>
      <c r="CU47" s="6"/>
      <c r="CV47" s="6">
        <v>204</v>
      </c>
      <c r="CW47" s="13">
        <v>240111.44</v>
      </c>
      <c r="CX47" s="149">
        <v>1982</v>
      </c>
      <c r="CY47">
        <v>4817</v>
      </c>
      <c r="CZ47" s="6">
        <v>84453.100428999998</v>
      </c>
      <c r="DA47">
        <v>2869</v>
      </c>
      <c r="DB47" s="6">
        <v>1672353.1611299999</v>
      </c>
      <c r="DC47">
        <v>62</v>
      </c>
      <c r="DD47" s="6">
        <v>440.88448899999997</v>
      </c>
      <c r="DE47">
        <f t="shared" si="2"/>
        <v>7748</v>
      </c>
      <c r="DF47" s="13">
        <f t="shared" si="3"/>
        <v>1757247.1460480001</v>
      </c>
    </row>
    <row r="48" spans="1:110" x14ac:dyDescent="0.25">
      <c r="A48" s="115">
        <v>1981</v>
      </c>
      <c r="B48" s="112">
        <v>641</v>
      </c>
      <c r="C48" s="6">
        <v>5195.273338</v>
      </c>
      <c r="D48" s="6">
        <v>844</v>
      </c>
      <c r="E48" s="6">
        <v>1351933.38169</v>
      </c>
      <c r="F48" s="6">
        <v>37</v>
      </c>
      <c r="G48" s="6">
        <v>175.228883</v>
      </c>
      <c r="H48" s="6">
        <v>1522</v>
      </c>
      <c r="I48" s="13">
        <v>1357303.8839110001</v>
      </c>
      <c r="J48" s="112">
        <v>978</v>
      </c>
      <c r="K48" s="6">
        <v>22373.1</v>
      </c>
      <c r="L48" s="6">
        <v>1759</v>
      </c>
      <c r="M48" s="6">
        <v>84220.097999999998</v>
      </c>
      <c r="N48" s="6"/>
      <c r="O48" s="6"/>
      <c r="P48" s="6">
        <v>2737</v>
      </c>
      <c r="Q48" s="13">
        <v>106593.198</v>
      </c>
      <c r="R48" s="112">
        <v>418</v>
      </c>
      <c r="S48" s="6">
        <v>19271.900000000001</v>
      </c>
      <c r="T48" s="6">
        <v>221</v>
      </c>
      <c r="U48" s="6">
        <v>356456.1</v>
      </c>
      <c r="V48" s="6"/>
      <c r="W48" s="6"/>
      <c r="X48" s="6">
        <v>639</v>
      </c>
      <c r="Y48" s="13">
        <v>375728</v>
      </c>
      <c r="Z48" s="112"/>
      <c r="AA48" s="6"/>
      <c r="AB48" s="6"/>
      <c r="AC48" s="6"/>
      <c r="AD48" s="6"/>
      <c r="AE48" s="6"/>
      <c r="AF48" s="6"/>
      <c r="AG48" s="13"/>
      <c r="AH48" s="112">
        <v>3</v>
      </c>
      <c r="AI48" s="6">
        <v>8930</v>
      </c>
      <c r="AJ48" s="6"/>
      <c r="AK48" s="6"/>
      <c r="AL48" s="6"/>
      <c r="AM48" s="6"/>
      <c r="AN48" s="6">
        <v>3</v>
      </c>
      <c r="AO48" s="13">
        <v>8930</v>
      </c>
      <c r="AP48" s="112"/>
      <c r="AQ48" s="6"/>
      <c r="AR48" s="6"/>
      <c r="AS48" s="6"/>
      <c r="AT48" s="6"/>
      <c r="AU48" s="6"/>
      <c r="AV48" s="6"/>
      <c r="AW48" s="13"/>
      <c r="AX48" s="112">
        <v>145</v>
      </c>
      <c r="AY48" s="6">
        <v>11707</v>
      </c>
      <c r="AZ48" s="6">
        <v>159</v>
      </c>
      <c r="BA48" s="6">
        <v>888482</v>
      </c>
      <c r="BB48" s="6">
        <v>8</v>
      </c>
      <c r="BC48" s="6">
        <v>84323.5</v>
      </c>
      <c r="BD48" s="6">
        <v>312</v>
      </c>
      <c r="BE48" s="13">
        <v>984512.5</v>
      </c>
      <c r="BF48" s="112">
        <v>1140</v>
      </c>
      <c r="BG48" s="6">
        <v>31724.000316000001</v>
      </c>
      <c r="BH48" s="6">
        <v>483</v>
      </c>
      <c r="BI48" s="6">
        <v>135438.200816</v>
      </c>
      <c r="BJ48" s="6">
        <v>33</v>
      </c>
      <c r="BK48" s="6">
        <v>12336.800385</v>
      </c>
      <c r="BL48" s="6">
        <v>1656</v>
      </c>
      <c r="BM48" s="13">
        <v>179499.001517</v>
      </c>
      <c r="BN48" s="112">
        <v>2</v>
      </c>
      <c r="BO48" s="6">
        <v>12.5</v>
      </c>
      <c r="BP48" s="6">
        <v>89</v>
      </c>
      <c r="BQ48" s="6">
        <v>651894.6</v>
      </c>
      <c r="BR48" s="6"/>
      <c r="BS48" s="6"/>
      <c r="BT48" s="6">
        <v>91</v>
      </c>
      <c r="BU48" s="13">
        <v>651907.1</v>
      </c>
      <c r="BV48" s="112"/>
      <c r="BW48" s="6"/>
      <c r="BX48" s="6"/>
      <c r="BY48" s="13"/>
      <c r="BZ48" s="112">
        <v>1013</v>
      </c>
      <c r="CA48" s="6">
        <v>7402.9</v>
      </c>
      <c r="CB48" s="6">
        <v>206</v>
      </c>
      <c r="CC48" s="6">
        <v>184606</v>
      </c>
      <c r="CD48" s="6"/>
      <c r="CE48" s="6"/>
      <c r="CF48" s="6">
        <v>1219</v>
      </c>
      <c r="CG48" s="13">
        <v>192008.9</v>
      </c>
      <c r="CH48" s="112">
        <v>399</v>
      </c>
      <c r="CI48" s="6">
        <v>61973.998116000002</v>
      </c>
      <c r="CJ48" s="6">
        <v>573</v>
      </c>
      <c r="CK48" s="6">
        <v>2351804.6053300002</v>
      </c>
      <c r="CL48" s="6"/>
      <c r="CM48" s="6"/>
      <c r="CN48" s="6">
        <v>972</v>
      </c>
      <c r="CO48" s="13">
        <v>2413778.6034460003</v>
      </c>
      <c r="CP48" s="112">
        <v>68</v>
      </c>
      <c r="CQ48" s="6">
        <v>398.8</v>
      </c>
      <c r="CR48" s="6">
        <v>23</v>
      </c>
      <c r="CS48" s="6">
        <v>13798.01</v>
      </c>
      <c r="CT48" s="6"/>
      <c r="CU48" s="6"/>
      <c r="CV48" s="6">
        <v>91</v>
      </c>
      <c r="CW48" s="13">
        <v>14196.81</v>
      </c>
      <c r="CX48" s="149">
        <v>1981</v>
      </c>
      <c r="CY48">
        <v>4807</v>
      </c>
      <c r="CZ48" s="6">
        <v>168989.47177</v>
      </c>
      <c r="DA48">
        <v>4357</v>
      </c>
      <c r="DB48" s="6">
        <v>6018632.9958300004</v>
      </c>
      <c r="DC48">
        <v>78</v>
      </c>
      <c r="DD48" s="6">
        <v>96835.529267999998</v>
      </c>
      <c r="DE48">
        <f t="shared" si="2"/>
        <v>9242</v>
      </c>
      <c r="DF48" s="13">
        <f t="shared" si="3"/>
        <v>6284457.9968680004</v>
      </c>
    </row>
    <row r="49" spans="1:110" x14ac:dyDescent="0.25">
      <c r="A49" s="115">
        <v>1980</v>
      </c>
      <c r="B49" s="112">
        <v>714</v>
      </c>
      <c r="C49" s="6">
        <v>388221.82435100002</v>
      </c>
      <c r="D49" s="6">
        <v>606</v>
      </c>
      <c r="E49" s="6">
        <v>313882.63800400001</v>
      </c>
      <c r="F49" s="6">
        <v>25</v>
      </c>
      <c r="G49" s="6">
        <v>91.054270000000002</v>
      </c>
      <c r="H49" s="6">
        <v>1345</v>
      </c>
      <c r="I49" s="13">
        <v>702195.51662499993</v>
      </c>
      <c r="J49" s="112">
        <v>1084</v>
      </c>
      <c r="K49" s="6">
        <v>26691.1</v>
      </c>
      <c r="L49" s="6">
        <v>659</v>
      </c>
      <c r="M49" s="6">
        <v>38886.800000000003</v>
      </c>
      <c r="N49" s="6"/>
      <c r="O49" s="6"/>
      <c r="P49" s="6">
        <v>1743</v>
      </c>
      <c r="Q49" s="13">
        <v>65577.899999999994</v>
      </c>
      <c r="R49" s="112">
        <v>546</v>
      </c>
      <c r="S49" s="6">
        <v>190447.1</v>
      </c>
      <c r="T49" s="6">
        <v>491</v>
      </c>
      <c r="U49" s="6">
        <v>323810</v>
      </c>
      <c r="V49" s="6"/>
      <c r="W49" s="6"/>
      <c r="X49" s="6">
        <v>1037</v>
      </c>
      <c r="Y49" s="13">
        <v>514257.1</v>
      </c>
      <c r="Z49" s="112">
        <v>2</v>
      </c>
      <c r="AA49" s="6">
        <v>2080</v>
      </c>
      <c r="AB49" s="6"/>
      <c r="AC49" s="6"/>
      <c r="AD49" s="6"/>
      <c r="AE49" s="6"/>
      <c r="AF49" s="6">
        <v>2</v>
      </c>
      <c r="AG49" s="13">
        <v>2080</v>
      </c>
      <c r="AH49" s="112">
        <v>1</v>
      </c>
      <c r="AI49" s="6">
        <v>752</v>
      </c>
      <c r="AJ49" s="6"/>
      <c r="AK49" s="6"/>
      <c r="AL49" s="6"/>
      <c r="AM49" s="6"/>
      <c r="AN49" s="6">
        <v>1</v>
      </c>
      <c r="AO49" s="13">
        <v>752</v>
      </c>
      <c r="AP49" s="112">
        <v>1</v>
      </c>
      <c r="AQ49" s="6">
        <v>551</v>
      </c>
      <c r="AR49" s="6"/>
      <c r="AS49" s="6"/>
      <c r="AT49" s="6"/>
      <c r="AU49" s="6"/>
      <c r="AV49" s="6">
        <v>1</v>
      </c>
      <c r="AW49" s="13">
        <v>551</v>
      </c>
      <c r="AX49" s="112">
        <v>120</v>
      </c>
      <c r="AY49" s="6">
        <v>1979.7</v>
      </c>
      <c r="AZ49" s="6">
        <v>199</v>
      </c>
      <c r="BA49" s="6">
        <v>1167627.32</v>
      </c>
      <c r="BB49" s="6">
        <v>2</v>
      </c>
      <c r="BC49" s="6">
        <v>65</v>
      </c>
      <c r="BD49" s="6">
        <v>321</v>
      </c>
      <c r="BE49" s="13">
        <v>1169672.02</v>
      </c>
      <c r="BF49" s="112">
        <v>939</v>
      </c>
      <c r="BG49" s="6">
        <v>295535.30150200002</v>
      </c>
      <c r="BH49" s="6">
        <v>793</v>
      </c>
      <c r="BI49" s="6">
        <v>263190.098459</v>
      </c>
      <c r="BJ49" s="6">
        <v>47</v>
      </c>
      <c r="BK49" s="6">
        <v>1603.9000490000001</v>
      </c>
      <c r="BL49" s="6">
        <v>1779</v>
      </c>
      <c r="BM49" s="13">
        <v>560329.30001000012</v>
      </c>
      <c r="BN49" s="112">
        <v>7</v>
      </c>
      <c r="BO49" s="6">
        <v>472.9</v>
      </c>
      <c r="BP49" s="6">
        <v>54</v>
      </c>
      <c r="BQ49" s="6">
        <v>264387.59999999998</v>
      </c>
      <c r="BR49" s="6">
        <v>1</v>
      </c>
      <c r="BS49" s="6">
        <v>20235</v>
      </c>
      <c r="BT49" s="6">
        <v>62</v>
      </c>
      <c r="BU49" s="13">
        <v>285095.5</v>
      </c>
      <c r="BV49" s="112"/>
      <c r="BW49" s="6"/>
      <c r="BX49" s="6"/>
      <c r="BY49" s="13"/>
      <c r="BZ49" s="112">
        <v>784</v>
      </c>
      <c r="CA49" s="6">
        <v>12688.2</v>
      </c>
      <c r="CB49" s="6">
        <v>163</v>
      </c>
      <c r="CC49" s="6">
        <v>18893.8</v>
      </c>
      <c r="CD49" s="6"/>
      <c r="CE49" s="6"/>
      <c r="CF49" s="6">
        <v>947</v>
      </c>
      <c r="CG49" s="13">
        <v>31582</v>
      </c>
      <c r="CH49" s="112">
        <v>18</v>
      </c>
      <c r="CI49" s="6">
        <v>437021</v>
      </c>
      <c r="CJ49" s="6">
        <v>76</v>
      </c>
      <c r="CK49" s="6">
        <v>900950</v>
      </c>
      <c r="CL49" s="6">
        <v>1</v>
      </c>
      <c r="CM49" s="6">
        <v>405</v>
      </c>
      <c r="CN49" s="6">
        <v>95</v>
      </c>
      <c r="CO49" s="13">
        <v>1338376</v>
      </c>
      <c r="CP49" s="112">
        <v>93</v>
      </c>
      <c r="CQ49" s="6">
        <v>91450.19</v>
      </c>
      <c r="CR49" s="6">
        <v>57</v>
      </c>
      <c r="CS49" s="6">
        <v>62754.58</v>
      </c>
      <c r="CT49" s="6"/>
      <c r="CU49" s="6"/>
      <c r="CV49" s="6">
        <v>150</v>
      </c>
      <c r="CW49" s="13">
        <v>154204.77000000002</v>
      </c>
      <c r="CX49" s="149">
        <v>1980</v>
      </c>
      <c r="CY49">
        <v>4309</v>
      </c>
      <c r="CZ49" s="6">
        <v>1447890.3158499999</v>
      </c>
      <c r="DA49">
        <v>3098</v>
      </c>
      <c r="DB49" s="6">
        <v>3354382.8364599999</v>
      </c>
      <c r="DC49">
        <v>76</v>
      </c>
      <c r="DD49" s="6">
        <v>22399.954319</v>
      </c>
      <c r="DE49">
        <f t="shared" si="2"/>
        <v>7483</v>
      </c>
      <c r="DF49" s="13">
        <f t="shared" si="3"/>
        <v>4824673.106629</v>
      </c>
    </row>
    <row r="50" spans="1:110" x14ac:dyDescent="0.25">
      <c r="A50" s="115">
        <v>1979</v>
      </c>
      <c r="B50" s="112">
        <v>467</v>
      </c>
      <c r="C50" s="6">
        <v>8842.8062030000001</v>
      </c>
      <c r="D50" s="6">
        <v>518</v>
      </c>
      <c r="E50" s="6">
        <v>203536.534499</v>
      </c>
      <c r="F50" s="6">
        <v>15</v>
      </c>
      <c r="G50" s="6">
        <v>48.157590999999996</v>
      </c>
      <c r="H50" s="6">
        <v>1000</v>
      </c>
      <c r="I50" s="13">
        <v>212427.49829300001</v>
      </c>
      <c r="J50" s="112">
        <v>1903</v>
      </c>
      <c r="K50" s="6">
        <v>20877.099999999999</v>
      </c>
      <c r="L50" s="6">
        <v>1942</v>
      </c>
      <c r="M50" s="6">
        <v>8567.9</v>
      </c>
      <c r="N50" s="6"/>
      <c r="O50" s="6"/>
      <c r="P50" s="6">
        <v>3845</v>
      </c>
      <c r="Q50" s="13">
        <v>29445</v>
      </c>
      <c r="R50" s="112">
        <v>254</v>
      </c>
      <c r="S50" s="6">
        <v>4991.3999999999996</v>
      </c>
      <c r="T50" s="6">
        <v>346</v>
      </c>
      <c r="U50" s="6">
        <v>76908.600000000006</v>
      </c>
      <c r="V50" s="6"/>
      <c r="W50" s="6"/>
      <c r="X50" s="6">
        <v>600</v>
      </c>
      <c r="Y50" s="13">
        <v>81900</v>
      </c>
      <c r="Z50" s="112"/>
      <c r="AA50" s="6"/>
      <c r="AB50" s="6"/>
      <c r="AC50" s="6"/>
      <c r="AD50" s="6"/>
      <c r="AE50" s="6"/>
      <c r="AF50" s="6"/>
      <c r="AG50" s="13"/>
      <c r="AH50" s="112">
        <v>7</v>
      </c>
      <c r="AI50" s="6">
        <v>8932</v>
      </c>
      <c r="AJ50" s="6">
        <v>3</v>
      </c>
      <c r="AK50" s="6">
        <v>22965</v>
      </c>
      <c r="AL50" s="6"/>
      <c r="AM50" s="6"/>
      <c r="AN50" s="6">
        <v>10</v>
      </c>
      <c r="AO50" s="13">
        <v>31897</v>
      </c>
      <c r="AP50" s="112"/>
      <c r="AQ50" s="6"/>
      <c r="AR50" s="6"/>
      <c r="AS50" s="6"/>
      <c r="AT50" s="6"/>
      <c r="AU50" s="6"/>
      <c r="AV50" s="6"/>
      <c r="AW50" s="13"/>
      <c r="AX50" s="112">
        <v>86</v>
      </c>
      <c r="AY50" s="6">
        <v>3425.11</v>
      </c>
      <c r="AZ50" s="6">
        <v>286</v>
      </c>
      <c r="BA50" s="6">
        <v>2644484.48</v>
      </c>
      <c r="BB50" s="6"/>
      <c r="BC50" s="6"/>
      <c r="BD50" s="6">
        <v>372</v>
      </c>
      <c r="BE50" s="13">
        <v>2647909.59</v>
      </c>
      <c r="BF50" s="112">
        <v>840</v>
      </c>
      <c r="BG50" s="6">
        <v>3713.3999170000002</v>
      </c>
      <c r="BH50" s="6">
        <v>696</v>
      </c>
      <c r="BI50" s="6">
        <v>59838.199876999999</v>
      </c>
      <c r="BJ50" s="6">
        <v>28</v>
      </c>
      <c r="BK50" s="6">
        <v>392.699994</v>
      </c>
      <c r="BL50" s="6">
        <v>1564</v>
      </c>
      <c r="BM50" s="13">
        <v>63944.299788000004</v>
      </c>
      <c r="BN50" s="112">
        <v>2</v>
      </c>
      <c r="BO50" s="6">
        <v>0.5</v>
      </c>
      <c r="BP50" s="6">
        <v>103</v>
      </c>
      <c r="BQ50" s="6">
        <v>67022.3</v>
      </c>
      <c r="BR50" s="6">
        <v>2</v>
      </c>
      <c r="BS50" s="6">
        <v>0.2</v>
      </c>
      <c r="BT50" s="6">
        <v>107</v>
      </c>
      <c r="BU50" s="13">
        <v>67023</v>
      </c>
      <c r="BV50" s="112"/>
      <c r="BW50" s="6"/>
      <c r="BX50" s="6"/>
      <c r="BY50" s="13"/>
      <c r="BZ50" s="112">
        <v>572</v>
      </c>
      <c r="CA50" s="6">
        <v>1878.4</v>
      </c>
      <c r="CB50" s="6">
        <v>114</v>
      </c>
      <c r="CC50" s="6">
        <v>3293.5</v>
      </c>
      <c r="CD50" s="6"/>
      <c r="CE50" s="6"/>
      <c r="CF50" s="6">
        <v>686</v>
      </c>
      <c r="CG50" s="13">
        <v>5171.8999999999996</v>
      </c>
      <c r="CH50" s="112">
        <v>2</v>
      </c>
      <c r="CI50" s="6">
        <v>1174.2</v>
      </c>
      <c r="CJ50" s="6">
        <v>45</v>
      </c>
      <c r="CK50" s="6">
        <v>225748.4</v>
      </c>
      <c r="CL50" s="6"/>
      <c r="CM50" s="6"/>
      <c r="CN50" s="6">
        <v>47</v>
      </c>
      <c r="CO50" s="13">
        <v>226922.6</v>
      </c>
      <c r="CP50" s="112">
        <v>44</v>
      </c>
      <c r="CQ50" s="6">
        <v>57.69</v>
      </c>
      <c r="CR50" s="6">
        <v>21</v>
      </c>
      <c r="CS50" s="6">
        <v>7330.81</v>
      </c>
      <c r="CT50" s="6"/>
      <c r="CU50" s="6"/>
      <c r="CV50" s="6">
        <v>65</v>
      </c>
      <c r="CW50" s="13">
        <v>7388.5</v>
      </c>
      <c r="CX50" s="149">
        <v>1979</v>
      </c>
      <c r="CY50">
        <v>4177</v>
      </c>
      <c r="CZ50" s="6">
        <v>53892.606119999997</v>
      </c>
      <c r="DA50">
        <v>4074</v>
      </c>
      <c r="DB50" s="6">
        <v>3319695.72438</v>
      </c>
      <c r="DC50">
        <v>45</v>
      </c>
      <c r="DD50" s="6">
        <v>441.05758500000002</v>
      </c>
      <c r="DE50">
        <f t="shared" si="2"/>
        <v>8296</v>
      </c>
      <c r="DF50" s="13">
        <f t="shared" si="3"/>
        <v>3374029.3880850002</v>
      </c>
    </row>
    <row r="51" spans="1:110" x14ac:dyDescent="0.25">
      <c r="A51" s="115">
        <v>1978</v>
      </c>
      <c r="B51" s="112">
        <v>363</v>
      </c>
      <c r="C51" s="6">
        <v>1844.557157</v>
      </c>
      <c r="D51" s="6">
        <v>277</v>
      </c>
      <c r="E51" s="6">
        <v>5977.7492149999998</v>
      </c>
      <c r="F51" s="6">
        <v>13</v>
      </c>
      <c r="G51" s="6">
        <v>57.465361000000001</v>
      </c>
      <c r="H51" s="6">
        <v>653</v>
      </c>
      <c r="I51" s="13">
        <v>7879.7717329999996</v>
      </c>
      <c r="J51" s="112">
        <v>1165</v>
      </c>
      <c r="K51" s="6">
        <v>10202.799999999999</v>
      </c>
      <c r="L51" s="6">
        <v>1141</v>
      </c>
      <c r="M51" s="6">
        <v>39880.5</v>
      </c>
      <c r="N51" s="6"/>
      <c r="O51" s="6"/>
      <c r="P51" s="6">
        <v>2306</v>
      </c>
      <c r="Q51" s="13">
        <v>50083.3</v>
      </c>
      <c r="R51" s="112">
        <v>289</v>
      </c>
      <c r="S51" s="6">
        <v>6547.1</v>
      </c>
      <c r="T51" s="6">
        <v>78</v>
      </c>
      <c r="U51" s="6">
        <v>18021.8</v>
      </c>
      <c r="V51" s="6"/>
      <c r="W51" s="6"/>
      <c r="X51" s="6">
        <v>367</v>
      </c>
      <c r="Y51" s="13">
        <v>24568.9</v>
      </c>
      <c r="Z51" s="112"/>
      <c r="AA51" s="6"/>
      <c r="AB51" s="6"/>
      <c r="AC51" s="6"/>
      <c r="AD51" s="6"/>
      <c r="AE51" s="6"/>
      <c r="AF51" s="6"/>
      <c r="AG51" s="13"/>
      <c r="AH51" s="112">
        <v>4</v>
      </c>
      <c r="AI51" s="6">
        <v>4474</v>
      </c>
      <c r="AJ51" s="6"/>
      <c r="AK51" s="6"/>
      <c r="AL51" s="6"/>
      <c r="AM51" s="6"/>
      <c r="AN51" s="6">
        <v>4</v>
      </c>
      <c r="AO51" s="13">
        <v>4474</v>
      </c>
      <c r="AP51" s="112"/>
      <c r="AQ51" s="6"/>
      <c r="AR51" s="6"/>
      <c r="AS51" s="6"/>
      <c r="AT51" s="6"/>
      <c r="AU51" s="6"/>
      <c r="AV51" s="6"/>
      <c r="AW51" s="13"/>
      <c r="AX51" s="112">
        <v>84</v>
      </c>
      <c r="AY51" s="6">
        <v>4102.79</v>
      </c>
      <c r="AZ51" s="6">
        <v>65</v>
      </c>
      <c r="BA51" s="6">
        <v>74605.42</v>
      </c>
      <c r="BB51" s="6">
        <v>5</v>
      </c>
      <c r="BC51" s="6">
        <v>6</v>
      </c>
      <c r="BD51" s="6">
        <v>154</v>
      </c>
      <c r="BE51" s="13">
        <v>78714.209999999992</v>
      </c>
      <c r="BF51" s="112">
        <v>759</v>
      </c>
      <c r="BG51" s="6">
        <v>3878.6000220000001</v>
      </c>
      <c r="BH51" s="6">
        <v>165</v>
      </c>
      <c r="BI51" s="6">
        <v>3622.9000030000002</v>
      </c>
      <c r="BJ51" s="6">
        <v>16</v>
      </c>
      <c r="BK51" s="6">
        <v>40</v>
      </c>
      <c r="BL51" s="6">
        <v>940</v>
      </c>
      <c r="BM51" s="13">
        <v>7541.5000250000003</v>
      </c>
      <c r="BN51" s="112">
        <v>2</v>
      </c>
      <c r="BO51" s="6">
        <v>0.9</v>
      </c>
      <c r="BP51" s="6">
        <v>40</v>
      </c>
      <c r="BQ51" s="6">
        <v>46</v>
      </c>
      <c r="BR51" s="6"/>
      <c r="BS51" s="6"/>
      <c r="BT51" s="6">
        <v>42</v>
      </c>
      <c r="BU51" s="13">
        <v>46.9</v>
      </c>
      <c r="BV51" s="112"/>
      <c r="BW51" s="6"/>
      <c r="BX51" s="6"/>
      <c r="BY51" s="13"/>
      <c r="BZ51" s="112">
        <v>1014</v>
      </c>
      <c r="CA51" s="6">
        <v>4897.8999999999996</v>
      </c>
      <c r="CB51" s="6">
        <v>184</v>
      </c>
      <c r="CC51" s="6">
        <v>1572.2</v>
      </c>
      <c r="CD51" s="6"/>
      <c r="CE51" s="6"/>
      <c r="CF51" s="6">
        <v>1198</v>
      </c>
      <c r="CG51" s="13">
        <v>6470.0999999999995</v>
      </c>
      <c r="CH51" s="112"/>
      <c r="CI51" s="6"/>
      <c r="CJ51" s="6">
        <v>12</v>
      </c>
      <c r="CK51" s="6">
        <v>92783.3</v>
      </c>
      <c r="CL51" s="6"/>
      <c r="CM51" s="6"/>
      <c r="CN51" s="6">
        <v>12</v>
      </c>
      <c r="CO51" s="13">
        <v>92783.3</v>
      </c>
      <c r="CP51" s="112">
        <v>74</v>
      </c>
      <c r="CQ51" s="6">
        <v>286.64</v>
      </c>
      <c r="CR51" s="6">
        <v>28</v>
      </c>
      <c r="CS51" s="6">
        <v>7196.29</v>
      </c>
      <c r="CT51" s="6"/>
      <c r="CU51" s="6"/>
      <c r="CV51" s="6">
        <v>102</v>
      </c>
      <c r="CW51" s="13">
        <v>7482.93</v>
      </c>
      <c r="CX51" s="149">
        <v>1978</v>
      </c>
      <c r="CY51">
        <v>3754</v>
      </c>
      <c r="CZ51" s="6">
        <v>36235.287179999999</v>
      </c>
      <c r="DA51">
        <v>1990</v>
      </c>
      <c r="DB51" s="6">
        <v>243706.15921799999</v>
      </c>
      <c r="DC51">
        <v>34</v>
      </c>
      <c r="DD51" s="6">
        <v>103.465361</v>
      </c>
      <c r="DE51">
        <f t="shared" si="2"/>
        <v>5778</v>
      </c>
      <c r="DF51" s="13">
        <f t="shared" si="3"/>
        <v>280044.91175899998</v>
      </c>
    </row>
    <row r="52" spans="1:110" x14ac:dyDescent="0.25">
      <c r="A52" s="115">
        <v>1977</v>
      </c>
      <c r="B52" s="112">
        <v>418</v>
      </c>
      <c r="C52" s="6">
        <v>7241.6229439999997</v>
      </c>
      <c r="D52" s="6">
        <v>132</v>
      </c>
      <c r="E52" s="6">
        <v>3398.2788839999998</v>
      </c>
      <c r="F52" s="6">
        <v>6</v>
      </c>
      <c r="G52" s="6">
        <v>11.331198000000001</v>
      </c>
      <c r="H52" s="6">
        <v>556</v>
      </c>
      <c r="I52" s="13">
        <v>10651.233026</v>
      </c>
      <c r="J52" s="112">
        <v>1302</v>
      </c>
      <c r="K52" s="6">
        <v>3503.8</v>
      </c>
      <c r="L52" s="6">
        <v>552</v>
      </c>
      <c r="M52" s="6">
        <v>286.7</v>
      </c>
      <c r="N52" s="6"/>
      <c r="O52" s="6"/>
      <c r="P52" s="6">
        <v>1854</v>
      </c>
      <c r="Q52" s="13">
        <v>3790.5</v>
      </c>
      <c r="R52" s="112">
        <v>575</v>
      </c>
      <c r="S52" s="6">
        <v>128726</v>
      </c>
      <c r="T52" s="6">
        <v>182</v>
      </c>
      <c r="U52" s="6">
        <v>69521.7</v>
      </c>
      <c r="V52" s="6"/>
      <c r="W52" s="6"/>
      <c r="X52" s="6">
        <v>757</v>
      </c>
      <c r="Y52" s="13">
        <v>198247.7</v>
      </c>
      <c r="Z52" s="112"/>
      <c r="AA52" s="6"/>
      <c r="AB52" s="6"/>
      <c r="AC52" s="6"/>
      <c r="AD52" s="6"/>
      <c r="AE52" s="6"/>
      <c r="AF52" s="6"/>
      <c r="AG52" s="13"/>
      <c r="AH52" s="112">
        <v>1</v>
      </c>
      <c r="AI52" s="6">
        <v>521</v>
      </c>
      <c r="AJ52" s="6"/>
      <c r="AK52" s="6"/>
      <c r="AL52" s="6">
        <v>3</v>
      </c>
      <c r="AM52" s="6">
        <v>747</v>
      </c>
      <c r="AN52" s="6">
        <v>4</v>
      </c>
      <c r="AO52" s="13">
        <v>1268</v>
      </c>
      <c r="AP52" s="112"/>
      <c r="AQ52" s="6"/>
      <c r="AR52" s="6"/>
      <c r="AS52" s="6"/>
      <c r="AT52" s="6"/>
      <c r="AU52" s="6"/>
      <c r="AV52" s="6"/>
      <c r="AW52" s="13"/>
      <c r="AX52" s="112">
        <v>168</v>
      </c>
      <c r="AY52" s="6">
        <v>43989.99</v>
      </c>
      <c r="AZ52" s="6">
        <v>123</v>
      </c>
      <c r="BA52" s="6">
        <v>239192.22</v>
      </c>
      <c r="BB52" s="6">
        <v>16</v>
      </c>
      <c r="BC52" s="6">
        <v>1250.5899999999999</v>
      </c>
      <c r="BD52" s="6">
        <v>307</v>
      </c>
      <c r="BE52" s="13">
        <v>284432.80000000005</v>
      </c>
      <c r="BF52" s="112">
        <v>1482</v>
      </c>
      <c r="BG52" s="6">
        <v>14998.000254</v>
      </c>
      <c r="BH52" s="6">
        <v>527</v>
      </c>
      <c r="BI52" s="6">
        <v>401171.39825600001</v>
      </c>
      <c r="BJ52" s="6">
        <v>40</v>
      </c>
      <c r="BK52" s="6">
        <v>171.900002</v>
      </c>
      <c r="BL52" s="6">
        <v>2049</v>
      </c>
      <c r="BM52" s="13">
        <v>416341.29851200001</v>
      </c>
      <c r="BN52" s="112">
        <v>1</v>
      </c>
      <c r="BO52" s="6">
        <v>0.1</v>
      </c>
      <c r="BP52" s="6">
        <v>11</v>
      </c>
      <c r="BQ52" s="6">
        <v>4817.8999999999996</v>
      </c>
      <c r="BR52" s="6">
        <v>1</v>
      </c>
      <c r="BS52" s="6">
        <v>316</v>
      </c>
      <c r="BT52" s="6">
        <v>13</v>
      </c>
      <c r="BU52" s="13">
        <v>5134</v>
      </c>
      <c r="BV52" s="112"/>
      <c r="BW52" s="6"/>
      <c r="BX52" s="6"/>
      <c r="BY52" s="13"/>
      <c r="BZ52" s="112">
        <v>972</v>
      </c>
      <c r="CA52" s="6">
        <v>20802.3</v>
      </c>
      <c r="CB52" s="6">
        <v>390</v>
      </c>
      <c r="CC52" s="6">
        <v>11311.3</v>
      </c>
      <c r="CD52" s="6"/>
      <c r="CE52" s="6"/>
      <c r="CF52" s="6">
        <v>1362</v>
      </c>
      <c r="CG52" s="13">
        <v>32113.599999999999</v>
      </c>
      <c r="CH52" s="112">
        <v>8</v>
      </c>
      <c r="CI52" s="6">
        <v>3163.9</v>
      </c>
      <c r="CJ52" s="6">
        <v>21</v>
      </c>
      <c r="CK52" s="6">
        <v>125890.3</v>
      </c>
      <c r="CL52" s="6"/>
      <c r="CM52" s="6"/>
      <c r="CN52" s="6">
        <v>29</v>
      </c>
      <c r="CO52" s="13">
        <v>129054.2</v>
      </c>
      <c r="CP52" s="112">
        <v>46</v>
      </c>
      <c r="CQ52" s="6">
        <v>434.25</v>
      </c>
      <c r="CR52" s="6">
        <v>80</v>
      </c>
      <c r="CS52" s="6">
        <v>312035.14</v>
      </c>
      <c r="CT52" s="6"/>
      <c r="CU52" s="6"/>
      <c r="CV52" s="6">
        <v>126</v>
      </c>
      <c r="CW52" s="13">
        <v>312469.39</v>
      </c>
      <c r="CX52" s="149">
        <v>1977</v>
      </c>
      <c r="CY52">
        <v>4973</v>
      </c>
      <c r="CZ52" s="6">
        <v>223380.96319800001</v>
      </c>
      <c r="DA52">
        <v>2018</v>
      </c>
      <c r="DB52" s="6">
        <v>1167624.9371400001</v>
      </c>
      <c r="DC52">
        <v>66</v>
      </c>
      <c r="DD52" s="6">
        <v>2496.8211999999999</v>
      </c>
      <c r="DE52">
        <f t="shared" si="2"/>
        <v>7057</v>
      </c>
      <c r="DF52" s="13">
        <f t="shared" si="3"/>
        <v>1393502.721538</v>
      </c>
    </row>
    <row r="53" spans="1:110" x14ac:dyDescent="0.25">
      <c r="A53" s="115">
        <v>1976</v>
      </c>
      <c r="B53" s="112">
        <v>556</v>
      </c>
      <c r="C53" s="6">
        <v>21230.411774</v>
      </c>
      <c r="D53" s="6">
        <v>184</v>
      </c>
      <c r="E53" s="6">
        <v>808.84924000000001</v>
      </c>
      <c r="F53" s="6">
        <v>34</v>
      </c>
      <c r="G53" s="6">
        <v>800.15254600000003</v>
      </c>
      <c r="H53" s="6">
        <v>774</v>
      </c>
      <c r="I53" s="13">
        <v>22839.413560000001</v>
      </c>
      <c r="J53" s="112">
        <v>732</v>
      </c>
      <c r="K53" s="6">
        <v>42492.7</v>
      </c>
      <c r="L53" s="6">
        <v>159</v>
      </c>
      <c r="M53" s="6">
        <v>14594.3</v>
      </c>
      <c r="N53" s="6"/>
      <c r="O53" s="6"/>
      <c r="P53" s="6">
        <v>891</v>
      </c>
      <c r="Q53" s="13">
        <v>57087</v>
      </c>
      <c r="R53" s="112">
        <v>703</v>
      </c>
      <c r="S53" s="6">
        <v>55554.7</v>
      </c>
      <c r="T53" s="6">
        <v>334</v>
      </c>
      <c r="U53" s="6">
        <v>54744.4</v>
      </c>
      <c r="V53" s="6"/>
      <c r="W53" s="6"/>
      <c r="X53" s="6">
        <v>1037</v>
      </c>
      <c r="Y53" s="13">
        <v>110299.1</v>
      </c>
      <c r="Z53" s="112"/>
      <c r="AA53" s="6"/>
      <c r="AB53" s="6"/>
      <c r="AC53" s="6"/>
      <c r="AD53" s="6"/>
      <c r="AE53" s="6"/>
      <c r="AF53" s="6"/>
      <c r="AG53" s="13"/>
      <c r="AH53" s="112">
        <v>6</v>
      </c>
      <c r="AI53" s="6">
        <v>4279</v>
      </c>
      <c r="AJ53" s="6">
        <v>23</v>
      </c>
      <c r="AK53" s="6">
        <v>171679</v>
      </c>
      <c r="AL53" s="6">
        <v>3</v>
      </c>
      <c r="AM53" s="6">
        <v>1091</v>
      </c>
      <c r="AN53" s="6">
        <v>32</v>
      </c>
      <c r="AO53" s="13">
        <v>177049</v>
      </c>
      <c r="AP53" s="112"/>
      <c r="AQ53" s="6"/>
      <c r="AR53" s="6"/>
      <c r="AS53" s="6"/>
      <c r="AT53" s="6"/>
      <c r="AU53" s="6"/>
      <c r="AV53" s="6"/>
      <c r="AW53" s="13"/>
      <c r="AX53" s="112">
        <v>63</v>
      </c>
      <c r="AY53" s="6">
        <v>10828.28</v>
      </c>
      <c r="AZ53" s="6">
        <v>224</v>
      </c>
      <c r="BA53" s="6">
        <v>569898.43999999994</v>
      </c>
      <c r="BB53" s="6">
        <v>23</v>
      </c>
      <c r="BC53" s="6">
        <v>55735.77</v>
      </c>
      <c r="BD53" s="6">
        <v>310</v>
      </c>
      <c r="BE53" s="13">
        <v>636462.49</v>
      </c>
      <c r="BF53" s="112">
        <v>1825</v>
      </c>
      <c r="BG53" s="6">
        <v>83377.400825000004</v>
      </c>
      <c r="BH53" s="6">
        <v>2084</v>
      </c>
      <c r="BI53" s="6">
        <v>459983.50101000001</v>
      </c>
      <c r="BJ53" s="6">
        <v>72</v>
      </c>
      <c r="BK53" s="6">
        <v>815.49999200000002</v>
      </c>
      <c r="BL53" s="6">
        <v>3981</v>
      </c>
      <c r="BM53" s="13">
        <v>544176.40182700008</v>
      </c>
      <c r="BN53" s="112">
        <v>5</v>
      </c>
      <c r="BO53" s="6">
        <v>471.3</v>
      </c>
      <c r="BP53" s="6">
        <v>27</v>
      </c>
      <c r="BQ53" s="6">
        <v>16.899999999999999</v>
      </c>
      <c r="BR53" s="6"/>
      <c r="BS53" s="6"/>
      <c r="BT53" s="6">
        <v>32</v>
      </c>
      <c r="BU53" s="13">
        <v>488.2</v>
      </c>
      <c r="BV53" s="112"/>
      <c r="BW53" s="6"/>
      <c r="BX53" s="6"/>
      <c r="BY53" s="13"/>
      <c r="BZ53" s="112">
        <v>804</v>
      </c>
      <c r="CA53" s="6">
        <v>55551.7</v>
      </c>
      <c r="CB53" s="6">
        <v>304</v>
      </c>
      <c r="CC53" s="6">
        <v>440912.5</v>
      </c>
      <c r="CD53" s="6"/>
      <c r="CE53" s="6"/>
      <c r="CF53" s="6">
        <v>1108</v>
      </c>
      <c r="CG53" s="13">
        <v>496464.2</v>
      </c>
      <c r="CH53" s="112"/>
      <c r="CI53" s="6"/>
      <c r="CJ53" s="6">
        <v>9</v>
      </c>
      <c r="CK53" s="6">
        <v>79515.7</v>
      </c>
      <c r="CL53" s="6"/>
      <c r="CM53" s="6"/>
      <c r="CN53" s="6">
        <v>9</v>
      </c>
      <c r="CO53" s="13">
        <v>79515.7</v>
      </c>
      <c r="CP53" s="112">
        <v>65</v>
      </c>
      <c r="CQ53" s="6">
        <v>210.57</v>
      </c>
      <c r="CR53" s="6">
        <v>47</v>
      </c>
      <c r="CS53" s="6">
        <v>58932.63</v>
      </c>
      <c r="CT53" s="6"/>
      <c r="CU53" s="6"/>
      <c r="CV53" s="6">
        <v>112</v>
      </c>
      <c r="CW53" s="13">
        <v>59143.199999999997</v>
      </c>
      <c r="CX53" s="149">
        <v>1976</v>
      </c>
      <c r="CY53">
        <v>4759</v>
      </c>
      <c r="CZ53" s="6">
        <v>273996.062599</v>
      </c>
      <c r="DA53">
        <v>3395</v>
      </c>
      <c r="DB53" s="6">
        <v>1851086.22025</v>
      </c>
      <c r="DC53">
        <v>132</v>
      </c>
      <c r="DD53" s="6">
        <v>58442.422537999999</v>
      </c>
      <c r="DE53">
        <f t="shared" si="2"/>
        <v>8286</v>
      </c>
      <c r="DF53" s="13">
        <f t="shared" si="3"/>
        <v>2183524.705387</v>
      </c>
    </row>
    <row r="54" spans="1:110" x14ac:dyDescent="0.25">
      <c r="A54" s="115">
        <v>1975</v>
      </c>
      <c r="B54" s="112">
        <v>469</v>
      </c>
      <c r="C54" s="6">
        <v>1494.908762</v>
      </c>
      <c r="D54" s="6">
        <v>203</v>
      </c>
      <c r="E54" s="6">
        <v>3712.4849100000001</v>
      </c>
      <c r="F54" s="6">
        <v>21</v>
      </c>
      <c r="G54" s="6">
        <v>169.56328400000001</v>
      </c>
      <c r="H54" s="6">
        <v>693</v>
      </c>
      <c r="I54" s="13">
        <v>5376.956956</v>
      </c>
      <c r="J54" s="112">
        <v>1296</v>
      </c>
      <c r="K54" s="6">
        <v>15475.2</v>
      </c>
      <c r="L54" s="6">
        <v>1422</v>
      </c>
      <c r="M54" s="6">
        <v>8870.2000000000007</v>
      </c>
      <c r="N54" s="6"/>
      <c r="O54" s="6"/>
      <c r="P54" s="6">
        <v>2718</v>
      </c>
      <c r="Q54" s="13">
        <v>24345.4</v>
      </c>
      <c r="R54" s="112">
        <v>213</v>
      </c>
      <c r="S54" s="6">
        <v>7989.9</v>
      </c>
      <c r="T54" s="6">
        <v>143</v>
      </c>
      <c r="U54" s="6">
        <v>16570.3</v>
      </c>
      <c r="V54" s="6"/>
      <c r="W54" s="6"/>
      <c r="X54" s="6">
        <v>356</v>
      </c>
      <c r="Y54" s="13">
        <v>24560.199999999997</v>
      </c>
      <c r="Z54" s="112"/>
      <c r="AA54" s="6"/>
      <c r="AB54" s="6"/>
      <c r="AC54" s="6"/>
      <c r="AD54" s="6"/>
      <c r="AE54" s="6"/>
      <c r="AF54" s="6"/>
      <c r="AG54" s="13"/>
      <c r="AH54" s="112">
        <v>6</v>
      </c>
      <c r="AI54" s="6">
        <v>16035</v>
      </c>
      <c r="AJ54" s="6">
        <v>6</v>
      </c>
      <c r="AK54" s="6">
        <v>157617</v>
      </c>
      <c r="AL54" s="6"/>
      <c r="AM54" s="6"/>
      <c r="AN54" s="6">
        <v>12</v>
      </c>
      <c r="AO54" s="13">
        <v>173652</v>
      </c>
      <c r="AP54" s="112"/>
      <c r="AQ54" s="6"/>
      <c r="AR54" s="6"/>
      <c r="AS54" s="6"/>
      <c r="AT54" s="6"/>
      <c r="AU54" s="6"/>
      <c r="AV54" s="6"/>
      <c r="AW54" s="13"/>
      <c r="AX54" s="112">
        <v>96</v>
      </c>
      <c r="AY54" s="6">
        <v>76636.92</v>
      </c>
      <c r="AZ54" s="6">
        <v>222</v>
      </c>
      <c r="BA54" s="6">
        <v>460391.19</v>
      </c>
      <c r="BB54" s="6">
        <v>10</v>
      </c>
      <c r="BC54" s="6">
        <v>22327.7</v>
      </c>
      <c r="BD54" s="6">
        <v>328</v>
      </c>
      <c r="BE54" s="13">
        <v>559355.80999999994</v>
      </c>
      <c r="BF54" s="112">
        <v>8</v>
      </c>
      <c r="BG54" s="6">
        <v>5658</v>
      </c>
      <c r="BH54" s="6">
        <v>6</v>
      </c>
      <c r="BI54" s="6">
        <v>2717</v>
      </c>
      <c r="BJ54" s="6">
        <v>4</v>
      </c>
      <c r="BK54" s="6">
        <v>1661</v>
      </c>
      <c r="BL54" s="6">
        <v>18</v>
      </c>
      <c r="BM54" s="13">
        <v>10036</v>
      </c>
      <c r="BN54" s="112">
        <v>1</v>
      </c>
      <c r="BO54" s="6">
        <v>0.1</v>
      </c>
      <c r="BP54" s="6">
        <v>25</v>
      </c>
      <c r="BQ54" s="6">
        <v>20.2</v>
      </c>
      <c r="BR54" s="6"/>
      <c r="BS54" s="6"/>
      <c r="BT54" s="6">
        <v>26</v>
      </c>
      <c r="BU54" s="13">
        <v>20.3</v>
      </c>
      <c r="BV54" s="112"/>
      <c r="BW54" s="6"/>
      <c r="BX54" s="6"/>
      <c r="BY54" s="13"/>
      <c r="BZ54" s="112">
        <v>1506</v>
      </c>
      <c r="CA54" s="6">
        <v>20544.400000000001</v>
      </c>
      <c r="CB54" s="6">
        <v>506</v>
      </c>
      <c r="CC54" s="6">
        <v>22994.400000000001</v>
      </c>
      <c r="CD54" s="6"/>
      <c r="CE54" s="6"/>
      <c r="CF54" s="6">
        <v>2012</v>
      </c>
      <c r="CG54" s="13">
        <v>43538.8</v>
      </c>
      <c r="CH54" s="112"/>
      <c r="CI54" s="6"/>
      <c r="CJ54" s="6"/>
      <c r="CK54" s="6"/>
      <c r="CL54" s="6">
        <v>10</v>
      </c>
      <c r="CM54" s="6">
        <v>122567</v>
      </c>
      <c r="CN54" s="6">
        <v>10</v>
      </c>
      <c r="CO54" s="13">
        <v>122567</v>
      </c>
      <c r="CP54" s="112">
        <v>62</v>
      </c>
      <c r="CQ54" s="6">
        <v>187.17</v>
      </c>
      <c r="CR54" s="6">
        <v>104</v>
      </c>
      <c r="CS54" s="6">
        <v>31367.39</v>
      </c>
      <c r="CT54" s="6"/>
      <c r="CU54" s="6"/>
      <c r="CV54" s="6">
        <v>166</v>
      </c>
      <c r="CW54" s="13">
        <v>31554.559999999998</v>
      </c>
      <c r="CX54" s="149">
        <v>1975</v>
      </c>
      <c r="CY54">
        <v>3657</v>
      </c>
      <c r="CZ54" s="6">
        <v>144021.59876200001</v>
      </c>
      <c r="DA54">
        <v>2637</v>
      </c>
      <c r="DB54" s="6">
        <v>704260.16491100006</v>
      </c>
      <c r="DC54">
        <v>45</v>
      </c>
      <c r="DD54" s="6">
        <v>146725.26328399999</v>
      </c>
      <c r="DE54">
        <f t="shared" si="2"/>
        <v>6339</v>
      </c>
      <c r="DF54" s="13">
        <f t="shared" si="3"/>
        <v>995007.02695700002</v>
      </c>
    </row>
    <row r="55" spans="1:110" x14ac:dyDescent="0.25">
      <c r="A55" s="115">
        <v>1974</v>
      </c>
      <c r="B55" s="112">
        <v>281</v>
      </c>
      <c r="C55" s="6">
        <v>1041.507063</v>
      </c>
      <c r="D55" s="6">
        <v>276</v>
      </c>
      <c r="E55" s="6">
        <v>16713.776022999999</v>
      </c>
      <c r="F55" s="6">
        <v>41</v>
      </c>
      <c r="G55" s="6">
        <v>177.25231099999999</v>
      </c>
      <c r="H55" s="6">
        <v>598</v>
      </c>
      <c r="I55" s="13">
        <v>17932.535397</v>
      </c>
      <c r="J55" s="112">
        <v>1844</v>
      </c>
      <c r="K55" s="6">
        <v>16815.900000000001</v>
      </c>
      <c r="L55" s="6">
        <v>715</v>
      </c>
      <c r="M55" s="6">
        <v>4204</v>
      </c>
      <c r="N55" s="6"/>
      <c r="O55" s="6"/>
      <c r="P55" s="6">
        <v>2559</v>
      </c>
      <c r="Q55" s="13">
        <v>21019.9</v>
      </c>
      <c r="R55" s="112">
        <v>253</v>
      </c>
      <c r="S55" s="6">
        <v>19630</v>
      </c>
      <c r="T55" s="6">
        <v>231</v>
      </c>
      <c r="U55" s="6">
        <v>141936.5</v>
      </c>
      <c r="V55" s="6">
        <v>1</v>
      </c>
      <c r="W55" s="6">
        <v>0.1</v>
      </c>
      <c r="X55" s="6">
        <v>485</v>
      </c>
      <c r="Y55" s="13">
        <v>161566.6</v>
      </c>
      <c r="Z55" s="112"/>
      <c r="AA55" s="6"/>
      <c r="AB55" s="6"/>
      <c r="AC55" s="6"/>
      <c r="AD55" s="6"/>
      <c r="AE55" s="6"/>
      <c r="AF55" s="6"/>
      <c r="AG55" s="13"/>
      <c r="AH55" s="112">
        <v>5</v>
      </c>
      <c r="AI55" s="6">
        <v>2075</v>
      </c>
      <c r="AJ55" s="6">
        <v>13</v>
      </c>
      <c r="AK55" s="6">
        <v>49385</v>
      </c>
      <c r="AL55" s="6"/>
      <c r="AM55" s="6"/>
      <c r="AN55" s="6">
        <v>18</v>
      </c>
      <c r="AO55" s="13">
        <v>51460</v>
      </c>
      <c r="AP55" s="112"/>
      <c r="AQ55" s="6"/>
      <c r="AR55" s="6"/>
      <c r="AS55" s="6"/>
      <c r="AT55" s="6"/>
      <c r="AU55" s="6"/>
      <c r="AV55" s="6"/>
      <c r="AW55" s="13"/>
      <c r="AX55" s="112">
        <v>62</v>
      </c>
      <c r="AY55" s="6">
        <v>74.42</v>
      </c>
      <c r="AZ55" s="6">
        <v>117</v>
      </c>
      <c r="BA55" s="6">
        <v>16663.740000000002</v>
      </c>
      <c r="BB55" s="6">
        <v>3</v>
      </c>
      <c r="BC55" s="6">
        <v>0.11</v>
      </c>
      <c r="BD55" s="6">
        <v>182</v>
      </c>
      <c r="BE55" s="13">
        <v>16738.27</v>
      </c>
      <c r="BF55" s="112">
        <v>5</v>
      </c>
      <c r="BG55" s="6">
        <v>6179</v>
      </c>
      <c r="BH55" s="6">
        <v>53</v>
      </c>
      <c r="BI55" s="6">
        <v>508604</v>
      </c>
      <c r="BJ55" s="6">
        <v>2</v>
      </c>
      <c r="BK55" s="6">
        <v>6008</v>
      </c>
      <c r="BL55" s="6">
        <v>60</v>
      </c>
      <c r="BM55" s="13">
        <v>520791</v>
      </c>
      <c r="BN55" s="112">
        <v>2</v>
      </c>
      <c r="BO55" s="6">
        <v>0.2</v>
      </c>
      <c r="BP55" s="6">
        <v>13</v>
      </c>
      <c r="BQ55" s="6">
        <v>21.5</v>
      </c>
      <c r="BR55" s="6">
        <v>2</v>
      </c>
      <c r="BS55" s="6">
        <v>0.1</v>
      </c>
      <c r="BT55" s="6">
        <v>17</v>
      </c>
      <c r="BU55" s="13">
        <v>21.8</v>
      </c>
      <c r="BV55" s="112"/>
      <c r="BW55" s="6"/>
      <c r="BX55" s="6"/>
      <c r="BY55" s="13"/>
      <c r="BZ55" s="112">
        <v>838</v>
      </c>
      <c r="CA55" s="6">
        <v>36281.5</v>
      </c>
      <c r="CB55" s="6">
        <v>168</v>
      </c>
      <c r="CC55" s="6">
        <v>65227.199999999997</v>
      </c>
      <c r="CD55" s="6"/>
      <c r="CE55" s="6"/>
      <c r="CF55" s="6">
        <v>1006</v>
      </c>
      <c r="CG55" s="13">
        <v>101508.7</v>
      </c>
      <c r="CH55" s="112"/>
      <c r="CI55" s="6"/>
      <c r="CJ55" s="6"/>
      <c r="CK55" s="6"/>
      <c r="CL55" s="6">
        <v>3</v>
      </c>
      <c r="CM55" s="6">
        <v>17668</v>
      </c>
      <c r="CN55" s="6">
        <v>3</v>
      </c>
      <c r="CO55" s="13">
        <v>17668</v>
      </c>
      <c r="CP55" s="112">
        <v>46</v>
      </c>
      <c r="CQ55" s="6">
        <v>23.28</v>
      </c>
      <c r="CR55" s="6">
        <v>47</v>
      </c>
      <c r="CS55" s="6">
        <v>3441.93</v>
      </c>
      <c r="CT55" s="6"/>
      <c r="CU55" s="6"/>
      <c r="CV55" s="6">
        <v>93</v>
      </c>
      <c r="CW55" s="13">
        <v>3465.21</v>
      </c>
      <c r="CX55" s="149">
        <v>1974</v>
      </c>
      <c r="CY55">
        <v>3336</v>
      </c>
      <c r="CZ55" s="6">
        <v>82120.807063</v>
      </c>
      <c r="DA55">
        <v>1633</v>
      </c>
      <c r="DB55" s="6">
        <v>806197.64602300001</v>
      </c>
      <c r="DC55">
        <v>52</v>
      </c>
      <c r="DD55" s="6">
        <v>23853.562311000002</v>
      </c>
      <c r="DE55">
        <f t="shared" si="2"/>
        <v>5021</v>
      </c>
      <c r="DF55" s="13">
        <f t="shared" si="3"/>
        <v>912172.01539700001</v>
      </c>
    </row>
    <row r="56" spans="1:110" x14ac:dyDescent="0.25">
      <c r="A56" s="115">
        <v>1973</v>
      </c>
      <c r="B56" s="112">
        <v>317</v>
      </c>
      <c r="C56" s="6">
        <v>9431.3162510000002</v>
      </c>
      <c r="D56" s="6">
        <v>127</v>
      </c>
      <c r="E56" s="6">
        <v>367.05392399999999</v>
      </c>
      <c r="F56" s="6">
        <v>34</v>
      </c>
      <c r="G56" s="6">
        <v>221.363046</v>
      </c>
      <c r="H56" s="6">
        <v>478</v>
      </c>
      <c r="I56" s="13">
        <v>10019.733221</v>
      </c>
      <c r="J56" s="112">
        <v>2050</v>
      </c>
      <c r="K56" s="6">
        <v>22541.8</v>
      </c>
      <c r="L56" s="6">
        <v>811</v>
      </c>
      <c r="M56" s="6">
        <v>10891.1</v>
      </c>
      <c r="N56" s="6"/>
      <c r="O56" s="6"/>
      <c r="P56" s="6">
        <v>2861</v>
      </c>
      <c r="Q56" s="13">
        <v>33432.9</v>
      </c>
      <c r="R56" s="112">
        <v>458</v>
      </c>
      <c r="S56" s="6">
        <v>30857.599999999999</v>
      </c>
      <c r="T56" s="6">
        <v>154</v>
      </c>
      <c r="U56" s="6">
        <v>30659.5</v>
      </c>
      <c r="V56" s="6">
        <v>1</v>
      </c>
      <c r="W56" s="6">
        <v>0.1</v>
      </c>
      <c r="X56" s="6">
        <v>613</v>
      </c>
      <c r="Y56" s="13">
        <v>61517.2</v>
      </c>
      <c r="Z56" s="112"/>
      <c r="AA56" s="6"/>
      <c r="AB56" s="6"/>
      <c r="AC56" s="6"/>
      <c r="AD56" s="6"/>
      <c r="AE56" s="6"/>
      <c r="AF56" s="6"/>
      <c r="AG56" s="13"/>
      <c r="AH56" s="112">
        <v>1</v>
      </c>
      <c r="AI56" s="6">
        <v>777</v>
      </c>
      <c r="AJ56" s="6">
        <v>7</v>
      </c>
      <c r="AK56" s="6">
        <v>7754</v>
      </c>
      <c r="AL56" s="6"/>
      <c r="AM56" s="6"/>
      <c r="AN56" s="6">
        <v>8</v>
      </c>
      <c r="AO56" s="13">
        <v>8531</v>
      </c>
      <c r="AP56" s="112"/>
      <c r="AQ56" s="6"/>
      <c r="AR56" s="6"/>
      <c r="AS56" s="6"/>
      <c r="AT56" s="6"/>
      <c r="AU56" s="6"/>
      <c r="AV56" s="6"/>
      <c r="AW56" s="13"/>
      <c r="AX56" s="112">
        <v>99</v>
      </c>
      <c r="AY56" s="6">
        <v>2142.77</v>
      </c>
      <c r="AZ56" s="6">
        <v>320</v>
      </c>
      <c r="BA56" s="6">
        <v>337469.95</v>
      </c>
      <c r="BB56" s="6">
        <v>9</v>
      </c>
      <c r="BC56" s="6">
        <v>27.15</v>
      </c>
      <c r="BD56" s="6">
        <v>428</v>
      </c>
      <c r="BE56" s="13">
        <v>339639.87000000005</v>
      </c>
      <c r="BF56" s="112">
        <v>2</v>
      </c>
      <c r="BG56" s="6">
        <v>567</v>
      </c>
      <c r="BH56" s="6">
        <v>3</v>
      </c>
      <c r="BI56" s="6">
        <v>1275</v>
      </c>
      <c r="BJ56" s="6"/>
      <c r="BK56" s="6"/>
      <c r="BL56" s="6">
        <v>5</v>
      </c>
      <c r="BM56" s="13">
        <v>1842</v>
      </c>
      <c r="BN56" s="112">
        <v>6</v>
      </c>
      <c r="BO56" s="6">
        <v>472.1</v>
      </c>
      <c r="BP56" s="6">
        <v>37</v>
      </c>
      <c r="BQ56" s="6">
        <v>1167.3</v>
      </c>
      <c r="BR56" s="6">
        <v>2</v>
      </c>
      <c r="BS56" s="6">
        <v>260.10000000000002</v>
      </c>
      <c r="BT56" s="6">
        <v>45</v>
      </c>
      <c r="BU56" s="13">
        <v>1899.5</v>
      </c>
      <c r="BV56" s="112"/>
      <c r="BW56" s="6"/>
      <c r="BX56" s="6"/>
      <c r="BY56" s="13"/>
      <c r="BZ56" s="112">
        <v>475</v>
      </c>
      <c r="CA56" s="6">
        <v>70090.600000000006</v>
      </c>
      <c r="CB56" s="6">
        <v>93</v>
      </c>
      <c r="CC56" s="6">
        <v>18620.599999999999</v>
      </c>
      <c r="CD56" s="6"/>
      <c r="CE56" s="6"/>
      <c r="CF56" s="6">
        <v>568</v>
      </c>
      <c r="CG56" s="13">
        <v>88711.200000000012</v>
      </c>
      <c r="CH56" s="112"/>
      <c r="CI56" s="6"/>
      <c r="CJ56" s="6"/>
      <c r="CK56" s="6"/>
      <c r="CL56" s="6">
        <v>38</v>
      </c>
      <c r="CM56" s="6">
        <v>489032</v>
      </c>
      <c r="CN56" s="6">
        <v>38</v>
      </c>
      <c r="CO56" s="13">
        <v>489032</v>
      </c>
      <c r="CP56" s="112">
        <v>71</v>
      </c>
      <c r="CQ56" s="6">
        <v>14.12</v>
      </c>
      <c r="CR56" s="6">
        <v>39</v>
      </c>
      <c r="CS56" s="6">
        <v>1436</v>
      </c>
      <c r="CT56" s="6"/>
      <c r="CU56" s="6"/>
      <c r="CV56" s="6">
        <v>110</v>
      </c>
      <c r="CW56" s="13">
        <v>1450.12</v>
      </c>
      <c r="CX56" s="149">
        <v>1973</v>
      </c>
      <c r="CY56">
        <v>3479</v>
      </c>
      <c r="CZ56" s="6">
        <v>136894.306251</v>
      </c>
      <c r="DA56">
        <v>1591</v>
      </c>
      <c r="DB56" s="6">
        <v>409640.50392400002</v>
      </c>
      <c r="DC56">
        <v>84</v>
      </c>
      <c r="DD56" s="6">
        <v>489540.71304599999</v>
      </c>
      <c r="DE56">
        <f t="shared" si="2"/>
        <v>5154</v>
      </c>
      <c r="DF56" s="13">
        <f t="shared" si="3"/>
        <v>1036075.523221</v>
      </c>
    </row>
    <row r="57" spans="1:110" x14ac:dyDescent="0.25">
      <c r="A57" s="115">
        <v>1972</v>
      </c>
      <c r="B57" s="112">
        <v>376</v>
      </c>
      <c r="C57" s="6">
        <v>1709.40834</v>
      </c>
      <c r="D57" s="6">
        <v>322</v>
      </c>
      <c r="E57" s="6">
        <v>50457.38351</v>
      </c>
      <c r="F57" s="6">
        <v>39</v>
      </c>
      <c r="G57" s="6">
        <v>515.97419400000001</v>
      </c>
      <c r="H57" s="6">
        <v>737</v>
      </c>
      <c r="I57" s="13">
        <v>52682.766044000004</v>
      </c>
      <c r="J57" s="112">
        <v>1322</v>
      </c>
      <c r="K57" s="6">
        <v>12895.1</v>
      </c>
      <c r="L57" s="6">
        <v>582</v>
      </c>
      <c r="M57" s="6">
        <v>12706.8</v>
      </c>
      <c r="N57" s="6"/>
      <c r="O57" s="6"/>
      <c r="P57" s="6">
        <v>1904</v>
      </c>
      <c r="Q57" s="13">
        <v>25601.9</v>
      </c>
      <c r="R57" s="112">
        <v>305</v>
      </c>
      <c r="S57" s="6">
        <v>10151.9</v>
      </c>
      <c r="T57" s="6">
        <v>234</v>
      </c>
      <c r="U57" s="6">
        <v>32074.9</v>
      </c>
      <c r="V57" s="6"/>
      <c r="W57" s="6"/>
      <c r="X57" s="6">
        <v>539</v>
      </c>
      <c r="Y57" s="13">
        <v>42226.8</v>
      </c>
      <c r="Z57" s="112"/>
      <c r="AA57" s="6"/>
      <c r="AB57" s="6"/>
      <c r="AC57" s="6"/>
      <c r="AD57" s="6"/>
      <c r="AE57" s="6"/>
      <c r="AF57" s="6"/>
      <c r="AG57" s="13"/>
      <c r="AH57" s="112">
        <v>1</v>
      </c>
      <c r="AI57" s="6">
        <v>344</v>
      </c>
      <c r="AJ57" s="6">
        <v>18</v>
      </c>
      <c r="AK57" s="6">
        <v>43509</v>
      </c>
      <c r="AL57" s="6">
        <v>1</v>
      </c>
      <c r="AM57" s="6">
        <v>769</v>
      </c>
      <c r="AN57" s="6">
        <v>20</v>
      </c>
      <c r="AO57" s="13">
        <v>44622</v>
      </c>
      <c r="AP57" s="112"/>
      <c r="AQ57" s="6"/>
      <c r="AR57" s="6"/>
      <c r="AS57" s="6"/>
      <c r="AT57" s="6"/>
      <c r="AU57" s="6"/>
      <c r="AV57" s="6"/>
      <c r="AW57" s="13"/>
      <c r="AX57" s="112">
        <v>76</v>
      </c>
      <c r="AY57" s="6">
        <v>1225.3800000000001</v>
      </c>
      <c r="AZ57" s="6">
        <v>219</v>
      </c>
      <c r="BA57" s="6">
        <v>193303.63</v>
      </c>
      <c r="BB57" s="6">
        <v>20</v>
      </c>
      <c r="BC57" s="6">
        <v>30037.63</v>
      </c>
      <c r="BD57" s="6">
        <v>315</v>
      </c>
      <c r="BE57" s="13">
        <v>224566.64</v>
      </c>
      <c r="BF57" s="112">
        <v>5</v>
      </c>
      <c r="BG57" s="6">
        <v>3588</v>
      </c>
      <c r="BH57" s="6">
        <v>15</v>
      </c>
      <c r="BI57" s="6">
        <v>30050</v>
      </c>
      <c r="BJ57" s="6"/>
      <c r="BK57" s="6"/>
      <c r="BL57" s="6">
        <v>20</v>
      </c>
      <c r="BM57" s="13">
        <v>33638</v>
      </c>
      <c r="BN57" s="112">
        <v>5</v>
      </c>
      <c r="BO57" s="6">
        <v>41.1</v>
      </c>
      <c r="BP57" s="6">
        <v>26</v>
      </c>
      <c r="BQ57" s="6">
        <v>416.8</v>
      </c>
      <c r="BR57" s="6">
        <v>1</v>
      </c>
      <c r="BS57" s="6">
        <v>0.1</v>
      </c>
      <c r="BT57" s="6">
        <v>32</v>
      </c>
      <c r="BU57" s="13">
        <v>458.00000000000006</v>
      </c>
      <c r="BV57" s="112"/>
      <c r="BW57" s="6"/>
      <c r="BX57" s="6"/>
      <c r="BY57" s="13"/>
      <c r="BZ57" s="112">
        <v>963</v>
      </c>
      <c r="CA57" s="6">
        <v>82673.5</v>
      </c>
      <c r="CB57" s="6">
        <v>179</v>
      </c>
      <c r="CC57" s="6">
        <v>21606.9</v>
      </c>
      <c r="CD57" s="6"/>
      <c r="CE57" s="6"/>
      <c r="CF57" s="6">
        <v>1142</v>
      </c>
      <c r="CG57" s="13">
        <v>104280.4</v>
      </c>
      <c r="CH57" s="112"/>
      <c r="CI57" s="6"/>
      <c r="CJ57" s="6"/>
      <c r="CK57" s="6"/>
      <c r="CL57" s="6">
        <v>24</v>
      </c>
      <c r="CM57" s="6">
        <v>158430</v>
      </c>
      <c r="CN57" s="6">
        <v>24</v>
      </c>
      <c r="CO57" s="13">
        <v>158430</v>
      </c>
      <c r="CP57" s="112">
        <v>58</v>
      </c>
      <c r="CQ57" s="6">
        <v>467.59</v>
      </c>
      <c r="CR57" s="6">
        <v>84</v>
      </c>
      <c r="CS57" s="6">
        <v>70121.08</v>
      </c>
      <c r="CT57" s="6"/>
      <c r="CU57" s="6"/>
      <c r="CV57" s="6">
        <v>142</v>
      </c>
      <c r="CW57" s="13">
        <v>70588.67</v>
      </c>
      <c r="CX57" s="149">
        <v>1972</v>
      </c>
      <c r="CY57">
        <v>3111</v>
      </c>
      <c r="CZ57" s="6">
        <v>113095.97834</v>
      </c>
      <c r="DA57">
        <v>1679</v>
      </c>
      <c r="DB57" s="6">
        <v>454246.49351</v>
      </c>
      <c r="DC57">
        <v>85</v>
      </c>
      <c r="DD57" s="6">
        <v>189752.70419399999</v>
      </c>
      <c r="DE57">
        <f t="shared" si="2"/>
        <v>4875</v>
      </c>
      <c r="DF57" s="13">
        <f t="shared" si="3"/>
        <v>757095.17604399996</v>
      </c>
    </row>
    <row r="58" spans="1:110" x14ac:dyDescent="0.25">
      <c r="A58" s="115">
        <v>1971</v>
      </c>
      <c r="B58" s="112">
        <v>449</v>
      </c>
      <c r="C58" s="6">
        <v>5444.6284900000001</v>
      </c>
      <c r="D58" s="6">
        <v>433</v>
      </c>
      <c r="E58" s="6">
        <v>59527.145514000003</v>
      </c>
      <c r="F58" s="6">
        <v>24</v>
      </c>
      <c r="G58" s="6">
        <v>706.17644600000006</v>
      </c>
      <c r="H58" s="6">
        <v>906</v>
      </c>
      <c r="I58" s="13">
        <v>65677.950450000004</v>
      </c>
      <c r="J58" s="112">
        <v>1561</v>
      </c>
      <c r="K58" s="6">
        <v>60801.4</v>
      </c>
      <c r="L58" s="6">
        <v>1334</v>
      </c>
      <c r="M58" s="6">
        <v>290541.00199999998</v>
      </c>
      <c r="N58" s="6"/>
      <c r="O58" s="6"/>
      <c r="P58" s="6">
        <v>2895</v>
      </c>
      <c r="Q58" s="13">
        <v>351342.402</v>
      </c>
      <c r="R58" s="112">
        <v>406</v>
      </c>
      <c r="S58" s="6">
        <v>11813.1</v>
      </c>
      <c r="T58" s="6">
        <v>81</v>
      </c>
      <c r="U58" s="6">
        <v>1461.2</v>
      </c>
      <c r="V58" s="6">
        <v>2</v>
      </c>
      <c r="W58" s="6">
        <v>23.7</v>
      </c>
      <c r="X58" s="6">
        <v>489</v>
      </c>
      <c r="Y58" s="13">
        <v>13298.000000000002</v>
      </c>
      <c r="Z58" s="112"/>
      <c r="AA58" s="6"/>
      <c r="AB58" s="6"/>
      <c r="AC58" s="6"/>
      <c r="AD58" s="6"/>
      <c r="AE58" s="6"/>
      <c r="AF58" s="6"/>
      <c r="AG58" s="13"/>
      <c r="AH58" s="112">
        <v>2</v>
      </c>
      <c r="AI58" s="6">
        <v>991</v>
      </c>
      <c r="AJ58" s="6">
        <v>1</v>
      </c>
      <c r="AK58" s="6">
        <v>214</v>
      </c>
      <c r="AL58" s="6">
        <v>1</v>
      </c>
      <c r="AM58" s="6">
        <v>259</v>
      </c>
      <c r="AN58" s="6">
        <v>4</v>
      </c>
      <c r="AO58" s="13">
        <v>1464</v>
      </c>
      <c r="AP58" s="112"/>
      <c r="AQ58" s="6"/>
      <c r="AR58" s="6"/>
      <c r="AS58" s="6"/>
      <c r="AT58" s="6"/>
      <c r="AU58" s="6"/>
      <c r="AV58" s="6"/>
      <c r="AW58" s="13"/>
      <c r="AX58" s="112">
        <v>96</v>
      </c>
      <c r="AY58" s="6">
        <v>27073.23</v>
      </c>
      <c r="AZ58" s="6">
        <v>170</v>
      </c>
      <c r="BA58" s="6">
        <v>638177.11</v>
      </c>
      <c r="BB58" s="6">
        <v>12</v>
      </c>
      <c r="BC58" s="6">
        <v>12900.7</v>
      </c>
      <c r="BD58" s="6">
        <v>278</v>
      </c>
      <c r="BE58" s="13">
        <v>678151.03999999992</v>
      </c>
      <c r="BF58" s="112">
        <v>8</v>
      </c>
      <c r="BG58" s="6">
        <v>7469</v>
      </c>
      <c r="BH58" s="6">
        <v>8</v>
      </c>
      <c r="BI58" s="6">
        <v>30804</v>
      </c>
      <c r="BJ58" s="6"/>
      <c r="BK58" s="6"/>
      <c r="BL58" s="6">
        <v>16</v>
      </c>
      <c r="BM58" s="13">
        <v>38273</v>
      </c>
      <c r="BN58" s="112">
        <v>8</v>
      </c>
      <c r="BO58" s="6">
        <v>342.8</v>
      </c>
      <c r="BP58" s="6">
        <v>82</v>
      </c>
      <c r="BQ58" s="6">
        <v>169811.8</v>
      </c>
      <c r="BR58" s="6"/>
      <c r="BS58" s="6"/>
      <c r="BT58" s="6">
        <v>90</v>
      </c>
      <c r="BU58" s="13">
        <v>170154.59999999998</v>
      </c>
      <c r="BV58" s="112"/>
      <c r="BW58" s="6"/>
      <c r="BX58" s="6"/>
      <c r="BY58" s="13"/>
      <c r="BZ58" s="112">
        <v>13</v>
      </c>
      <c r="CA58" s="6">
        <v>104081.4</v>
      </c>
      <c r="CB58" s="6">
        <v>13</v>
      </c>
      <c r="CC58" s="6">
        <v>87784.7</v>
      </c>
      <c r="CD58" s="6">
        <v>3</v>
      </c>
      <c r="CE58" s="6">
        <v>44030.5</v>
      </c>
      <c r="CF58" s="6">
        <v>29</v>
      </c>
      <c r="CG58" s="13">
        <v>235896.59999999998</v>
      </c>
      <c r="CH58" s="112">
        <v>3</v>
      </c>
      <c r="CI58" s="6">
        <v>1893.9</v>
      </c>
      <c r="CJ58" s="6">
        <v>15</v>
      </c>
      <c r="CK58" s="6">
        <v>82118.2</v>
      </c>
      <c r="CL58" s="6">
        <v>1</v>
      </c>
      <c r="CM58" s="6">
        <v>283.3</v>
      </c>
      <c r="CN58" s="6">
        <v>19</v>
      </c>
      <c r="CO58" s="13">
        <v>84295.4</v>
      </c>
      <c r="CP58" s="112">
        <v>67</v>
      </c>
      <c r="CQ58" s="6">
        <v>964.69</v>
      </c>
      <c r="CR58" s="6">
        <v>72</v>
      </c>
      <c r="CS58" s="6">
        <v>300764.98</v>
      </c>
      <c r="CT58" s="6"/>
      <c r="CU58" s="6"/>
      <c r="CV58" s="6">
        <v>139</v>
      </c>
      <c r="CW58" s="13">
        <v>301729.67</v>
      </c>
      <c r="CX58" s="149">
        <v>1971</v>
      </c>
      <c r="CY58">
        <v>2613</v>
      </c>
      <c r="CZ58" s="6">
        <v>220875.14848999999</v>
      </c>
      <c r="DA58">
        <v>2209</v>
      </c>
      <c r="DB58" s="6">
        <v>1661204.13751</v>
      </c>
      <c r="DC58">
        <v>43</v>
      </c>
      <c r="DD58" s="6">
        <v>58203.376446000002</v>
      </c>
      <c r="DE58">
        <f t="shared" si="2"/>
        <v>4865</v>
      </c>
      <c r="DF58" s="13">
        <f t="shared" si="3"/>
        <v>1940282.6624460001</v>
      </c>
    </row>
    <row r="59" spans="1:110" ht="15.75" thickBot="1" x14ac:dyDescent="0.3">
      <c r="A59" s="116">
        <v>1970</v>
      </c>
      <c r="B59" s="113">
        <v>443</v>
      </c>
      <c r="C59" s="70">
        <v>12956.573349</v>
      </c>
      <c r="D59" s="70">
        <v>336</v>
      </c>
      <c r="E59" s="70">
        <v>54981.983473</v>
      </c>
      <c r="F59" s="70">
        <v>19</v>
      </c>
      <c r="G59" s="70">
        <v>44.110734999999998</v>
      </c>
      <c r="H59" s="70">
        <v>798</v>
      </c>
      <c r="I59" s="72">
        <v>67982.667556999993</v>
      </c>
      <c r="J59" s="113">
        <v>2195</v>
      </c>
      <c r="K59" s="70">
        <v>53111.5</v>
      </c>
      <c r="L59" s="70">
        <v>1807</v>
      </c>
      <c r="M59" s="70">
        <v>52298.500999999997</v>
      </c>
      <c r="N59" s="70"/>
      <c r="O59" s="70"/>
      <c r="P59" s="70">
        <v>4002</v>
      </c>
      <c r="Q59" s="72">
        <v>105410.00099999999</v>
      </c>
      <c r="R59" s="113">
        <v>219</v>
      </c>
      <c r="S59" s="70">
        <v>8724.6</v>
      </c>
      <c r="T59" s="70">
        <v>95</v>
      </c>
      <c r="U59" s="70">
        <v>103138.1</v>
      </c>
      <c r="V59" s="70"/>
      <c r="W59" s="70"/>
      <c r="X59" s="70">
        <v>314</v>
      </c>
      <c r="Y59" s="72">
        <v>111862.70000000001</v>
      </c>
      <c r="Z59" s="113"/>
      <c r="AA59" s="70"/>
      <c r="AB59" s="70"/>
      <c r="AC59" s="70"/>
      <c r="AD59" s="70"/>
      <c r="AE59" s="70"/>
      <c r="AF59" s="70"/>
      <c r="AG59" s="72"/>
      <c r="AH59" s="113">
        <v>2</v>
      </c>
      <c r="AI59" s="70">
        <v>2202</v>
      </c>
      <c r="AJ59" s="70">
        <v>2</v>
      </c>
      <c r="AK59" s="70">
        <v>2590</v>
      </c>
      <c r="AL59" s="70"/>
      <c r="AM59" s="70"/>
      <c r="AN59" s="70">
        <v>4</v>
      </c>
      <c r="AO59" s="72">
        <v>4792</v>
      </c>
      <c r="AP59" s="113"/>
      <c r="AQ59" s="70"/>
      <c r="AR59" s="70"/>
      <c r="AS59" s="70"/>
      <c r="AT59" s="70"/>
      <c r="AU59" s="70"/>
      <c r="AV59" s="70"/>
      <c r="AW59" s="72"/>
      <c r="AX59" s="113">
        <v>39</v>
      </c>
      <c r="AY59" s="70">
        <v>620.29</v>
      </c>
      <c r="AZ59" s="70">
        <v>134</v>
      </c>
      <c r="BA59" s="70">
        <v>206773.7</v>
      </c>
      <c r="BB59" s="70">
        <v>3</v>
      </c>
      <c r="BC59" s="70">
        <v>224.4</v>
      </c>
      <c r="BD59" s="70">
        <v>176</v>
      </c>
      <c r="BE59" s="72">
        <v>207618.39</v>
      </c>
      <c r="BF59" s="113">
        <v>3</v>
      </c>
      <c r="BG59" s="70">
        <v>1487</v>
      </c>
      <c r="BH59" s="70">
        <v>11</v>
      </c>
      <c r="BI59" s="70">
        <v>18148</v>
      </c>
      <c r="BJ59" s="70"/>
      <c r="BK59" s="70"/>
      <c r="BL59" s="70">
        <v>14</v>
      </c>
      <c r="BM59" s="72">
        <v>19635</v>
      </c>
      <c r="BN59" s="113">
        <v>4</v>
      </c>
      <c r="BO59" s="70">
        <v>0.8</v>
      </c>
      <c r="BP59" s="70">
        <v>45</v>
      </c>
      <c r="BQ59" s="70">
        <v>57794.5</v>
      </c>
      <c r="BR59" s="70">
        <v>1</v>
      </c>
      <c r="BS59" s="70">
        <v>26304</v>
      </c>
      <c r="BT59" s="70">
        <v>50</v>
      </c>
      <c r="BU59" s="72">
        <v>84099.3</v>
      </c>
      <c r="BV59" s="113"/>
      <c r="BW59" s="70"/>
      <c r="BX59" s="70"/>
      <c r="BY59" s="72"/>
      <c r="BZ59" s="113">
        <v>7</v>
      </c>
      <c r="CA59" s="70">
        <v>4140.66</v>
      </c>
      <c r="CB59" s="70">
        <v>11</v>
      </c>
      <c r="CC59" s="70">
        <v>19192.57</v>
      </c>
      <c r="CD59" s="70"/>
      <c r="CE59" s="70"/>
      <c r="CF59" s="70">
        <v>18</v>
      </c>
      <c r="CG59" s="72">
        <v>23333.23</v>
      </c>
      <c r="CH59" s="113">
        <v>4</v>
      </c>
      <c r="CI59" s="70">
        <v>75948.5</v>
      </c>
      <c r="CJ59" s="70">
        <v>40</v>
      </c>
      <c r="CK59" s="70">
        <v>744466.61</v>
      </c>
      <c r="CL59" s="70">
        <v>2</v>
      </c>
      <c r="CM59" s="70">
        <v>6500</v>
      </c>
      <c r="CN59" s="70">
        <v>46</v>
      </c>
      <c r="CO59" s="72">
        <v>826915.11</v>
      </c>
      <c r="CP59" s="113">
        <v>109</v>
      </c>
      <c r="CQ59" s="70">
        <v>73.94</v>
      </c>
      <c r="CR59" s="70">
        <v>9</v>
      </c>
      <c r="CS59" s="70">
        <v>26.03</v>
      </c>
      <c r="CT59" s="70"/>
      <c r="CU59" s="70"/>
      <c r="CV59" s="70">
        <v>118</v>
      </c>
      <c r="CW59" s="72">
        <v>99.97</v>
      </c>
      <c r="CX59" s="150">
        <v>1970</v>
      </c>
      <c r="CY59" s="71">
        <v>3025</v>
      </c>
      <c r="CZ59" s="70">
        <v>159265.86334899999</v>
      </c>
      <c r="DA59" s="71">
        <v>2490</v>
      </c>
      <c r="DB59" s="70">
        <v>1259409.99447</v>
      </c>
      <c r="DC59" s="71">
        <v>25</v>
      </c>
      <c r="DD59" s="70">
        <v>33072.510735000003</v>
      </c>
      <c r="DE59" s="71">
        <f t="shared" si="2"/>
        <v>5540</v>
      </c>
      <c r="DF59" s="72">
        <f t="shared" si="3"/>
        <v>1451748.368554</v>
      </c>
    </row>
    <row r="60" spans="1:110" s="10" customFormat="1" x14ac:dyDescent="0.25">
      <c r="A60" s="10" t="s">
        <v>96</v>
      </c>
      <c r="B60" s="52">
        <f>SUM(B6:B59)</f>
        <v>32492</v>
      </c>
      <c r="C60" s="52">
        <f t="shared" ref="C60:BN60" si="4">SUM(C6:C59)</f>
        <v>1332160.9414310001</v>
      </c>
      <c r="D60" s="52">
        <f t="shared" si="4"/>
        <v>26258</v>
      </c>
      <c r="E60" s="52">
        <f t="shared" si="4"/>
        <v>8108968.9048240008</v>
      </c>
      <c r="F60" s="52">
        <f t="shared" si="4"/>
        <v>1684</v>
      </c>
      <c r="G60" s="52">
        <f t="shared" si="4"/>
        <v>2298269.2943540011</v>
      </c>
      <c r="H60" s="52">
        <f t="shared" si="4"/>
        <v>60434</v>
      </c>
      <c r="I60" s="52">
        <f t="shared" si="4"/>
        <v>11739399.140608998</v>
      </c>
      <c r="J60" s="52">
        <f t="shared" si="4"/>
        <v>54607</v>
      </c>
      <c r="K60" s="52">
        <f t="shared" si="4"/>
        <v>1911509.2309999999</v>
      </c>
      <c r="L60" s="52">
        <f t="shared" si="4"/>
        <v>60238</v>
      </c>
      <c r="M60" s="52">
        <f t="shared" si="4"/>
        <v>8742071.5240000021</v>
      </c>
      <c r="N60" s="52">
        <f t="shared" si="4"/>
        <v>270</v>
      </c>
      <c r="O60" s="52">
        <f t="shared" si="4"/>
        <v>37310.239999999998</v>
      </c>
      <c r="P60" s="52">
        <f t="shared" si="4"/>
        <v>115115</v>
      </c>
      <c r="Q60" s="52">
        <f t="shared" si="4"/>
        <v>10690890.995000005</v>
      </c>
      <c r="R60" s="52">
        <f t="shared" si="4"/>
        <v>12271</v>
      </c>
      <c r="S60" s="52">
        <f t="shared" si="4"/>
        <v>2474127.9057320002</v>
      </c>
      <c r="T60" s="52">
        <f t="shared" si="4"/>
        <v>11929</v>
      </c>
      <c r="U60" s="52">
        <f t="shared" si="4"/>
        <v>12084202.996150998</v>
      </c>
      <c r="V60" s="52">
        <f t="shared" si="4"/>
        <v>2868</v>
      </c>
      <c r="W60" s="52">
        <f t="shared" si="4"/>
        <v>1250284.4250780002</v>
      </c>
      <c r="X60" s="52">
        <f t="shared" si="4"/>
        <v>27068</v>
      </c>
      <c r="Y60" s="52">
        <f t="shared" si="4"/>
        <v>15808615.326960996</v>
      </c>
      <c r="Z60" s="52">
        <f t="shared" si="4"/>
        <v>9059</v>
      </c>
      <c r="AA60" s="52">
        <f t="shared" si="4"/>
        <v>77210.399999999994</v>
      </c>
      <c r="AB60" s="52">
        <f t="shared" si="4"/>
        <v>1022</v>
      </c>
      <c r="AC60" s="52">
        <f t="shared" si="4"/>
        <v>2504.4</v>
      </c>
      <c r="AD60" s="52">
        <f t="shared" si="4"/>
        <v>1376</v>
      </c>
      <c r="AE60" s="52">
        <f t="shared" si="4"/>
        <v>1957.8999999999999</v>
      </c>
      <c r="AF60" s="52">
        <f t="shared" si="4"/>
        <v>11457</v>
      </c>
      <c r="AG60" s="52">
        <f t="shared" si="4"/>
        <v>81672.7</v>
      </c>
      <c r="AH60" s="52">
        <f t="shared" si="4"/>
        <v>3885</v>
      </c>
      <c r="AI60" s="52">
        <f t="shared" si="4"/>
        <v>324124.16499999998</v>
      </c>
      <c r="AJ60" s="52">
        <f t="shared" si="4"/>
        <v>468</v>
      </c>
      <c r="AK60" s="52">
        <f t="shared" si="4"/>
        <v>1147158.0070000002</v>
      </c>
      <c r="AL60" s="52">
        <f t="shared" si="4"/>
        <v>149</v>
      </c>
      <c r="AM60" s="52">
        <f t="shared" si="4"/>
        <v>63495.793460000008</v>
      </c>
      <c r="AN60" s="52">
        <f t="shared" si="4"/>
        <v>4502</v>
      </c>
      <c r="AO60" s="52">
        <f t="shared" si="4"/>
        <v>1534777.9654600001</v>
      </c>
      <c r="AP60" s="52">
        <f t="shared" si="4"/>
        <v>8952</v>
      </c>
      <c r="AQ60" s="52">
        <f t="shared" si="4"/>
        <v>51100.428608999988</v>
      </c>
      <c r="AR60" s="52">
        <f t="shared" si="4"/>
        <v>246</v>
      </c>
      <c r="AS60" s="52">
        <f t="shared" si="4"/>
        <v>204.75546500000004</v>
      </c>
      <c r="AT60" s="52">
        <f t="shared" si="4"/>
        <v>1616</v>
      </c>
      <c r="AU60" s="52">
        <f t="shared" si="4"/>
        <v>2120.076</v>
      </c>
      <c r="AV60" s="52">
        <f t="shared" si="4"/>
        <v>10814</v>
      </c>
      <c r="AW60" s="52">
        <f t="shared" si="4"/>
        <v>53425.260074000013</v>
      </c>
      <c r="AX60" s="52">
        <f t="shared" si="4"/>
        <v>2602</v>
      </c>
      <c r="AY60" s="52">
        <f t="shared" si="4"/>
        <v>416614.92499999999</v>
      </c>
      <c r="AZ60" s="52">
        <f t="shared" si="4"/>
        <v>11220</v>
      </c>
      <c r="BA60" s="52">
        <f t="shared" si="4"/>
        <v>32847581.08930001</v>
      </c>
      <c r="BB60" s="52">
        <f t="shared" si="4"/>
        <v>255</v>
      </c>
      <c r="BC60" s="52">
        <f t="shared" si="4"/>
        <v>225145.2371</v>
      </c>
      <c r="BD60" s="52">
        <f t="shared" si="4"/>
        <v>14077</v>
      </c>
      <c r="BE60" s="52">
        <f t="shared" si="4"/>
        <v>33489341.251400001</v>
      </c>
      <c r="BF60" s="52">
        <f t="shared" si="4"/>
        <v>32311</v>
      </c>
      <c r="BG60" s="52">
        <f t="shared" si="4"/>
        <v>1034003.8036419998</v>
      </c>
      <c r="BH60" s="52">
        <f t="shared" si="4"/>
        <v>30998</v>
      </c>
      <c r="BI60" s="52">
        <f t="shared" si="4"/>
        <v>9156717.8928730004</v>
      </c>
      <c r="BJ60" s="52">
        <f t="shared" si="4"/>
        <v>1339</v>
      </c>
      <c r="BK60" s="52">
        <f t="shared" si="4"/>
        <v>269055.80363499996</v>
      </c>
      <c r="BL60" s="52">
        <f t="shared" si="4"/>
        <v>64648</v>
      </c>
      <c r="BM60" s="52">
        <f t="shared" si="4"/>
        <v>10459777.500150003</v>
      </c>
      <c r="BN60" s="52">
        <f t="shared" si="4"/>
        <v>1482</v>
      </c>
      <c r="BO60" s="52">
        <f t="shared" ref="BO60:CW60" si="5">SUM(BO6:BO59)</f>
        <v>212231.79342</v>
      </c>
      <c r="BP60" s="52">
        <f t="shared" si="5"/>
        <v>2442</v>
      </c>
      <c r="BQ60" s="52">
        <f t="shared" si="5"/>
        <v>4381466.0990000004</v>
      </c>
      <c r="BR60" s="52">
        <f t="shared" si="5"/>
        <v>152</v>
      </c>
      <c r="BS60" s="52">
        <f t="shared" si="5"/>
        <v>254587.46560000005</v>
      </c>
      <c r="BT60" s="52">
        <f t="shared" si="5"/>
        <v>4076</v>
      </c>
      <c r="BU60" s="52">
        <f t="shared" si="5"/>
        <v>4848285.3580199992</v>
      </c>
      <c r="BV60" s="52">
        <f t="shared" si="5"/>
        <v>35</v>
      </c>
      <c r="BW60" s="52">
        <f t="shared" si="5"/>
        <v>41.597380000000008</v>
      </c>
      <c r="BX60" s="52">
        <f t="shared" si="5"/>
        <v>35</v>
      </c>
      <c r="BY60" s="52">
        <f t="shared" si="5"/>
        <v>41.597380000000008</v>
      </c>
      <c r="BZ60" s="52">
        <f t="shared" si="5"/>
        <v>31686</v>
      </c>
      <c r="CA60" s="52">
        <f t="shared" si="5"/>
        <v>1166858.7425959997</v>
      </c>
      <c r="CB60" s="52">
        <f t="shared" si="5"/>
        <v>12310</v>
      </c>
      <c r="CC60" s="52">
        <f t="shared" si="5"/>
        <v>16537698.11325</v>
      </c>
      <c r="CD60" s="52">
        <f t="shared" si="5"/>
        <v>3</v>
      </c>
      <c r="CE60" s="52">
        <f t="shared" si="5"/>
        <v>44030.5</v>
      </c>
      <c r="CF60" s="52">
        <f t="shared" si="5"/>
        <v>43999</v>
      </c>
      <c r="CG60" s="52">
        <f t="shared" si="5"/>
        <v>17748587.355845995</v>
      </c>
      <c r="CH60" s="52">
        <f t="shared" si="5"/>
        <v>13627</v>
      </c>
      <c r="CI60" s="52">
        <f t="shared" si="5"/>
        <v>2396445.4331110003</v>
      </c>
      <c r="CJ60" s="52">
        <f t="shared" si="5"/>
        <v>12273</v>
      </c>
      <c r="CK60" s="52">
        <f t="shared" si="5"/>
        <v>22175629.182505</v>
      </c>
      <c r="CL60" s="52">
        <f t="shared" si="5"/>
        <v>134</v>
      </c>
      <c r="CM60" s="52">
        <f t="shared" si="5"/>
        <v>795660.9</v>
      </c>
      <c r="CN60" s="52">
        <f t="shared" si="5"/>
        <v>26034</v>
      </c>
      <c r="CO60" s="52">
        <f t="shared" si="5"/>
        <v>25367735.515616003</v>
      </c>
      <c r="CP60" s="52">
        <f t="shared" si="5"/>
        <v>2652</v>
      </c>
      <c r="CQ60" s="52">
        <f t="shared" si="5"/>
        <v>251742.42099999997</v>
      </c>
      <c r="CR60" s="52">
        <f t="shared" si="5"/>
        <v>4016</v>
      </c>
      <c r="CS60" s="52">
        <f t="shared" si="5"/>
        <v>7299070.8929999964</v>
      </c>
      <c r="CT60" s="52">
        <f t="shared" si="5"/>
        <v>409</v>
      </c>
      <c r="CU60" s="52">
        <f t="shared" si="5"/>
        <v>596313.44999999995</v>
      </c>
      <c r="CV60" s="52">
        <f t="shared" si="5"/>
        <v>7077</v>
      </c>
      <c r="CW60" s="52">
        <f t="shared" si="5"/>
        <v>8147126.7639999986</v>
      </c>
      <c r="CX60" s="105" t="s">
        <v>96</v>
      </c>
      <c r="CY60" s="106">
        <f>SUM(CY6:CY59)</f>
        <v>205661</v>
      </c>
      <c r="CZ60" s="106">
        <f t="shared" ref="CZ60:DF60" si="6">SUM(CZ6:CZ59)</f>
        <v>11648171.787920002</v>
      </c>
      <c r="DA60" s="106">
        <f t="shared" si="6"/>
        <v>173420</v>
      </c>
      <c r="DB60" s="106">
        <f t="shared" si="6"/>
        <v>122483273.857344</v>
      </c>
      <c r="DC60" s="106">
        <f t="shared" si="6"/>
        <v>10255</v>
      </c>
      <c r="DD60" s="106">
        <f t="shared" si="6"/>
        <v>5838231.0852240007</v>
      </c>
      <c r="DE60" s="106">
        <f t="shared" si="6"/>
        <v>389336</v>
      </c>
      <c r="DF60" s="106">
        <f t="shared" si="6"/>
        <v>139969676.73048797</v>
      </c>
    </row>
    <row r="61" spans="1:110" s="102" customFormat="1" x14ac:dyDescent="0.25">
      <c r="A61" s="102" t="s">
        <v>106</v>
      </c>
      <c r="B61" s="117">
        <f>AVERAGE(B6:B59)</f>
        <v>601.7037037037037</v>
      </c>
      <c r="C61" s="117">
        <f t="shared" ref="C61:BN61" si="7">AVERAGE(C6:C59)</f>
        <v>24669.647063537039</v>
      </c>
      <c r="D61" s="117">
        <f t="shared" si="7"/>
        <v>486.25925925925924</v>
      </c>
      <c r="E61" s="117">
        <f t="shared" si="7"/>
        <v>150166.0908300741</v>
      </c>
      <c r="F61" s="117">
        <f t="shared" si="7"/>
        <v>31.185185185185187</v>
      </c>
      <c r="G61" s="117">
        <f t="shared" si="7"/>
        <v>42560.542488037056</v>
      </c>
      <c r="H61" s="117">
        <f t="shared" si="7"/>
        <v>1119.148148148148</v>
      </c>
      <c r="I61" s="117">
        <f t="shared" si="7"/>
        <v>217396.2803816481</v>
      </c>
      <c r="J61" s="117">
        <f t="shared" si="7"/>
        <v>1011.2407407407408</v>
      </c>
      <c r="K61" s="117">
        <f t="shared" si="7"/>
        <v>35398.319092592588</v>
      </c>
      <c r="L61" s="117">
        <f t="shared" si="7"/>
        <v>1115.5185185185185</v>
      </c>
      <c r="M61" s="117">
        <f t="shared" si="7"/>
        <v>161890.21340740746</v>
      </c>
      <c r="N61" s="117">
        <f t="shared" si="7"/>
        <v>33.75</v>
      </c>
      <c r="O61" s="117">
        <f t="shared" si="7"/>
        <v>4663.78</v>
      </c>
      <c r="P61" s="117">
        <f t="shared" si="7"/>
        <v>2131.7592592592591</v>
      </c>
      <c r="Q61" s="117">
        <f t="shared" si="7"/>
        <v>197979.46287037045</v>
      </c>
      <c r="R61" s="117">
        <f t="shared" si="7"/>
        <v>245.42</v>
      </c>
      <c r="S61" s="117">
        <f t="shared" si="7"/>
        <v>49482.558114640007</v>
      </c>
      <c r="T61" s="117">
        <f t="shared" si="7"/>
        <v>238.58</v>
      </c>
      <c r="U61" s="117">
        <f t="shared" si="7"/>
        <v>241684.05992301996</v>
      </c>
      <c r="V61" s="117">
        <f t="shared" si="7"/>
        <v>220.61538461538461</v>
      </c>
      <c r="W61" s="117">
        <f t="shared" si="7"/>
        <v>96175.725006000008</v>
      </c>
      <c r="X61" s="117">
        <f t="shared" si="7"/>
        <v>501.25925925925924</v>
      </c>
      <c r="Y61" s="117">
        <f t="shared" si="7"/>
        <v>292752.1356844629</v>
      </c>
      <c r="Z61" s="117">
        <f t="shared" si="7"/>
        <v>215.6904761904762</v>
      </c>
      <c r="AA61" s="117">
        <f t="shared" si="7"/>
        <v>1838.3428571428569</v>
      </c>
      <c r="AB61" s="117">
        <f t="shared" si="7"/>
        <v>29.2</v>
      </c>
      <c r="AC61" s="117">
        <f t="shared" si="7"/>
        <v>71.554285714285712</v>
      </c>
      <c r="AD61" s="117">
        <f t="shared" si="7"/>
        <v>39.314285714285717</v>
      </c>
      <c r="AE61" s="117">
        <f t="shared" si="7"/>
        <v>55.94</v>
      </c>
      <c r="AF61" s="117">
        <f t="shared" si="7"/>
        <v>272.78571428571428</v>
      </c>
      <c r="AG61" s="117">
        <f t="shared" si="7"/>
        <v>1944.5880952380951</v>
      </c>
      <c r="AH61" s="117">
        <f t="shared" si="7"/>
        <v>74.711538461538467</v>
      </c>
      <c r="AI61" s="117">
        <f t="shared" si="7"/>
        <v>6233.157019230769</v>
      </c>
      <c r="AJ61" s="117">
        <f t="shared" si="7"/>
        <v>9.9574468085106389</v>
      </c>
      <c r="AK61" s="117">
        <f t="shared" si="7"/>
        <v>24407.617170212772</v>
      </c>
      <c r="AL61" s="117">
        <f t="shared" si="7"/>
        <v>13.545454545454545</v>
      </c>
      <c r="AM61" s="117">
        <f t="shared" si="7"/>
        <v>5772.3448600000011</v>
      </c>
      <c r="AN61" s="117">
        <f t="shared" si="7"/>
        <v>83.370370370370367</v>
      </c>
      <c r="AO61" s="117">
        <f t="shared" si="7"/>
        <v>28421.814175185187</v>
      </c>
      <c r="AP61" s="117">
        <f t="shared" si="7"/>
        <v>255.77142857142857</v>
      </c>
      <c r="AQ61" s="117">
        <f t="shared" si="7"/>
        <v>1460.0122459714282</v>
      </c>
      <c r="AR61" s="117">
        <f t="shared" si="7"/>
        <v>8.7857142857142865</v>
      </c>
      <c r="AS61" s="117">
        <f t="shared" si="7"/>
        <v>7.3126951785714303</v>
      </c>
      <c r="AT61" s="117">
        <f t="shared" si="7"/>
        <v>50.5</v>
      </c>
      <c r="AU61" s="117">
        <f t="shared" si="7"/>
        <v>66.252375000000001</v>
      </c>
      <c r="AV61" s="117">
        <f t="shared" si="7"/>
        <v>284.57894736842104</v>
      </c>
      <c r="AW61" s="117">
        <f t="shared" si="7"/>
        <v>1405.927896684211</v>
      </c>
      <c r="AX61" s="117">
        <f t="shared" si="7"/>
        <v>48.185185185185183</v>
      </c>
      <c r="AY61" s="117">
        <f t="shared" si="7"/>
        <v>7715.0912037037033</v>
      </c>
      <c r="AZ61" s="117">
        <f t="shared" si="7"/>
        <v>207.77777777777777</v>
      </c>
      <c r="BA61" s="117">
        <f t="shared" si="7"/>
        <v>608288.53869074094</v>
      </c>
      <c r="BB61" s="117">
        <f t="shared" si="7"/>
        <v>6.375</v>
      </c>
      <c r="BC61" s="117">
        <f t="shared" si="7"/>
        <v>5628.6309275000003</v>
      </c>
      <c r="BD61" s="117">
        <f t="shared" si="7"/>
        <v>260.68518518518516</v>
      </c>
      <c r="BE61" s="117">
        <f t="shared" si="7"/>
        <v>620172.98613703705</v>
      </c>
      <c r="BF61" s="117">
        <f t="shared" si="7"/>
        <v>598.35185185185185</v>
      </c>
      <c r="BG61" s="117">
        <f t="shared" si="7"/>
        <v>19148.218585962961</v>
      </c>
      <c r="BH61" s="117">
        <f t="shared" si="7"/>
        <v>574.03703703703707</v>
      </c>
      <c r="BI61" s="117">
        <f t="shared" si="7"/>
        <v>169568.84986801853</v>
      </c>
      <c r="BJ61" s="117">
        <f t="shared" si="7"/>
        <v>26.78</v>
      </c>
      <c r="BK61" s="117">
        <f t="shared" si="7"/>
        <v>5381.1160726999988</v>
      </c>
      <c r="BL61" s="117">
        <f t="shared" si="7"/>
        <v>1197.1851851851852</v>
      </c>
      <c r="BM61" s="117">
        <f t="shared" si="7"/>
        <v>193699.58333611116</v>
      </c>
      <c r="BN61" s="117">
        <f t="shared" si="7"/>
        <v>30.244897959183675</v>
      </c>
      <c r="BO61" s="117">
        <f t="shared" ref="BO61:CW61" si="8">AVERAGE(BO6:BO59)</f>
        <v>4331.2610902040815</v>
      </c>
      <c r="BP61" s="117">
        <f t="shared" si="8"/>
        <v>45.222222222222221</v>
      </c>
      <c r="BQ61" s="117">
        <f t="shared" si="8"/>
        <v>81138.261092592598</v>
      </c>
      <c r="BR61" s="117">
        <f t="shared" si="8"/>
        <v>4.6060606060606064</v>
      </c>
      <c r="BS61" s="117">
        <f t="shared" si="8"/>
        <v>7714.7716848484861</v>
      </c>
      <c r="BT61" s="117">
        <f t="shared" si="8"/>
        <v>75.481481481481481</v>
      </c>
      <c r="BU61" s="117">
        <f t="shared" si="8"/>
        <v>89783.062185555536</v>
      </c>
      <c r="BV61" s="117">
        <f t="shared" si="8"/>
        <v>5.833333333333333</v>
      </c>
      <c r="BW61" s="117">
        <f t="shared" si="8"/>
        <v>6.932896666666668</v>
      </c>
      <c r="BX61" s="117">
        <f t="shared" si="8"/>
        <v>5.833333333333333</v>
      </c>
      <c r="BY61" s="117">
        <f t="shared" si="8"/>
        <v>6.932896666666668</v>
      </c>
      <c r="BZ61" s="117">
        <f t="shared" si="8"/>
        <v>586.77777777777783</v>
      </c>
      <c r="CA61" s="117">
        <f t="shared" si="8"/>
        <v>21608.495233259255</v>
      </c>
      <c r="CB61" s="117">
        <f t="shared" si="8"/>
        <v>227.96296296296296</v>
      </c>
      <c r="CC61" s="117">
        <f t="shared" si="8"/>
        <v>306253.66876388888</v>
      </c>
      <c r="CD61" s="117">
        <f t="shared" si="8"/>
        <v>3</v>
      </c>
      <c r="CE61" s="117">
        <f t="shared" si="8"/>
        <v>44030.5</v>
      </c>
      <c r="CF61" s="117">
        <f t="shared" si="8"/>
        <v>814.7962962962963</v>
      </c>
      <c r="CG61" s="117">
        <f t="shared" si="8"/>
        <v>328677.54362677771</v>
      </c>
      <c r="CH61" s="117">
        <f t="shared" si="8"/>
        <v>283.89583333333331</v>
      </c>
      <c r="CI61" s="117">
        <f t="shared" si="8"/>
        <v>49925.946523145838</v>
      </c>
      <c r="CJ61" s="117">
        <f t="shared" si="8"/>
        <v>245.46</v>
      </c>
      <c r="CK61" s="117">
        <f t="shared" si="8"/>
        <v>443512.58365009999</v>
      </c>
      <c r="CL61" s="117">
        <f t="shared" si="8"/>
        <v>10.307692307692308</v>
      </c>
      <c r="CM61" s="117">
        <f t="shared" si="8"/>
        <v>61204.68461538462</v>
      </c>
      <c r="CN61" s="117">
        <f t="shared" si="8"/>
        <v>482.11111111111109</v>
      </c>
      <c r="CO61" s="117">
        <f t="shared" si="8"/>
        <v>469772.87991881487</v>
      </c>
      <c r="CP61" s="117">
        <f t="shared" si="8"/>
        <v>49.111111111111114</v>
      </c>
      <c r="CQ61" s="117">
        <f t="shared" si="8"/>
        <v>4661.8966851851847</v>
      </c>
      <c r="CR61" s="117">
        <f t="shared" si="8"/>
        <v>75.773584905660371</v>
      </c>
      <c r="CS61" s="117">
        <f t="shared" si="8"/>
        <v>137718.318735849</v>
      </c>
      <c r="CT61" s="117">
        <f t="shared" si="8"/>
        <v>81.8</v>
      </c>
      <c r="CU61" s="117">
        <f t="shared" si="8"/>
        <v>119262.68999999999</v>
      </c>
      <c r="CV61" s="117">
        <f t="shared" si="8"/>
        <v>131.05555555555554</v>
      </c>
      <c r="CW61" s="117">
        <f t="shared" si="8"/>
        <v>150872.71785185183</v>
      </c>
      <c r="CX61" s="102" t="s">
        <v>106</v>
      </c>
      <c r="CY61" s="103">
        <f>AVERAGE(CY6:CY59)</f>
        <v>3808.537037037037</v>
      </c>
      <c r="CZ61" s="103">
        <f t="shared" ref="CZ61:DF61" si="9">AVERAGE(CZ6:CZ59)</f>
        <v>215706.88496148153</v>
      </c>
      <c r="DA61" s="103">
        <f t="shared" si="9"/>
        <v>3211.4814814814813</v>
      </c>
      <c r="DB61" s="103">
        <f t="shared" si="9"/>
        <v>2268208.775136</v>
      </c>
      <c r="DC61" s="103">
        <f t="shared" si="9"/>
        <v>189.90740740740742</v>
      </c>
      <c r="DD61" s="103">
        <f t="shared" si="9"/>
        <v>108115.39046711112</v>
      </c>
      <c r="DE61" s="103">
        <f t="shared" si="9"/>
        <v>7209.9259259259261</v>
      </c>
      <c r="DF61" s="103">
        <f t="shared" si="9"/>
        <v>2592031.0505645922</v>
      </c>
    </row>
  </sheetData>
  <mergeCells count="70">
    <mergeCell ref="A1:U1"/>
    <mergeCell ref="B3:I3"/>
    <mergeCell ref="J3:Q3"/>
    <mergeCell ref="R3:Y3"/>
    <mergeCell ref="Z3:AG3"/>
    <mergeCell ref="A2:T2"/>
    <mergeCell ref="CH3:CO3"/>
    <mergeCell ref="CP3:CW3"/>
    <mergeCell ref="B4:C4"/>
    <mergeCell ref="D4:E4"/>
    <mergeCell ref="F4:G4"/>
    <mergeCell ref="H4:I4"/>
    <mergeCell ref="J4:K4"/>
    <mergeCell ref="L4:M4"/>
    <mergeCell ref="N4:O4"/>
    <mergeCell ref="AP3:AW3"/>
    <mergeCell ref="AX3:BE3"/>
    <mergeCell ref="BF3:BM3"/>
    <mergeCell ref="BN3:BU3"/>
    <mergeCell ref="BV3:BY3"/>
    <mergeCell ref="BZ3:CG3"/>
    <mergeCell ref="AH3:AO3"/>
    <mergeCell ref="AL4:AM4"/>
    <mergeCell ref="P4:Q4"/>
    <mergeCell ref="R4:S4"/>
    <mergeCell ref="T4:U4"/>
    <mergeCell ref="V4:W4"/>
    <mergeCell ref="X4:Y4"/>
    <mergeCell ref="Z4:AA4"/>
    <mergeCell ref="AB4:AC4"/>
    <mergeCell ref="AD4:AE4"/>
    <mergeCell ref="AF4:AG4"/>
    <mergeCell ref="AH4:AI4"/>
    <mergeCell ref="AJ4:AK4"/>
    <mergeCell ref="BJ4:BK4"/>
    <mergeCell ref="AN4:AO4"/>
    <mergeCell ref="AP4:AQ4"/>
    <mergeCell ref="AR4:AS4"/>
    <mergeCell ref="AT4:AU4"/>
    <mergeCell ref="AV4:AW4"/>
    <mergeCell ref="AX4:AY4"/>
    <mergeCell ref="AZ4:BA4"/>
    <mergeCell ref="BB4:BC4"/>
    <mergeCell ref="BD4:BE4"/>
    <mergeCell ref="BF4:BG4"/>
    <mergeCell ref="BH4:BI4"/>
    <mergeCell ref="CH4:CI4"/>
    <mergeCell ref="BL4:BM4"/>
    <mergeCell ref="BN4:BO4"/>
    <mergeCell ref="BP4:BQ4"/>
    <mergeCell ref="BR4:BS4"/>
    <mergeCell ref="BT4:BU4"/>
    <mergeCell ref="BV4:BW4"/>
    <mergeCell ref="BX4:BY4"/>
    <mergeCell ref="BZ4:CA4"/>
    <mergeCell ref="CB4:CC4"/>
    <mergeCell ref="CD4:CE4"/>
    <mergeCell ref="CF4:CG4"/>
    <mergeCell ref="CV4:CW4"/>
    <mergeCell ref="CJ4:CK4"/>
    <mergeCell ref="CL4:CM4"/>
    <mergeCell ref="CN4:CO4"/>
    <mergeCell ref="CP4:CQ4"/>
    <mergeCell ref="CR4:CS4"/>
    <mergeCell ref="CT4:CU4"/>
    <mergeCell ref="CX3:DF3"/>
    <mergeCell ref="CY4:CZ4"/>
    <mergeCell ref="DA4:DB4"/>
    <mergeCell ref="DC4:DD4"/>
    <mergeCell ref="DE4:DF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A948B-2C87-4EDE-AF51-E400225BCF22}">
  <dimension ref="A1:G1799"/>
  <sheetViews>
    <sheetView workbookViewId="0">
      <selection activeCell="L12" sqref="L12"/>
    </sheetView>
  </sheetViews>
  <sheetFormatPr defaultRowHeight="15" x14ac:dyDescent="0.25"/>
  <cols>
    <col min="1" max="1" width="12.28515625" style="4" customWidth="1"/>
    <col min="5" max="6" width="16.140625" style="153" customWidth="1"/>
    <col min="7" max="7" width="16.140625" style="154" customWidth="1"/>
    <col min="10" max="10" width="13.140625" bestFit="1" customWidth="1"/>
    <col min="11" max="11" width="12.42578125" customWidth="1"/>
    <col min="12" max="12" width="17" customWidth="1"/>
    <col min="13" max="13" width="20.28515625" customWidth="1"/>
    <col min="14" max="14" width="7.28515625" customWidth="1"/>
    <col min="15" max="15" width="13.140625" customWidth="1"/>
    <col min="16" max="16" width="16.28515625" customWidth="1"/>
    <col min="17" max="17" width="17" customWidth="1"/>
    <col min="18" max="18" width="19.5703125" customWidth="1"/>
    <col min="19" max="19" width="20.28515625" customWidth="1"/>
    <col min="20" max="20" width="12.42578125" customWidth="1"/>
    <col min="21" max="21" width="17" customWidth="1"/>
    <col min="22" max="22" width="19.5703125" customWidth="1"/>
    <col min="23" max="23" width="20.28515625" customWidth="1"/>
    <col min="24" max="24" width="12.42578125" customWidth="1"/>
    <col min="25" max="25" width="17" customWidth="1"/>
    <col min="26" max="26" width="19.5703125" customWidth="1"/>
    <col min="27" max="27" width="20.28515625" customWidth="1"/>
    <col min="28" max="28" width="12.42578125" customWidth="1"/>
    <col min="29" max="29" width="17" customWidth="1"/>
    <col min="30" max="30" width="19.5703125" customWidth="1"/>
    <col min="31" max="31" width="20.28515625" customWidth="1"/>
    <col min="32" max="32" width="12.42578125" customWidth="1"/>
    <col min="33" max="33" width="17" customWidth="1"/>
    <col min="34" max="34" width="19.5703125" customWidth="1"/>
    <col min="35" max="35" width="20.28515625" customWidth="1"/>
    <col min="36" max="36" width="12.42578125" customWidth="1"/>
    <col min="37" max="37" width="17" customWidth="1"/>
    <col min="38" max="38" width="19.5703125" customWidth="1"/>
    <col min="39" max="39" width="20.28515625" customWidth="1"/>
    <col min="40" max="40" width="12.42578125" customWidth="1"/>
    <col min="41" max="41" width="17" customWidth="1"/>
    <col min="42" max="42" width="19.5703125" customWidth="1"/>
    <col min="43" max="43" width="20.28515625" customWidth="1"/>
    <col min="44" max="44" width="12.42578125" customWidth="1"/>
    <col min="45" max="45" width="17" customWidth="1"/>
    <col min="46" max="46" width="19.5703125" customWidth="1"/>
    <col min="47" max="47" width="20.28515625" customWidth="1"/>
    <col min="48" max="48" width="12.42578125" customWidth="1"/>
    <col min="49" max="49" width="17" customWidth="1"/>
    <col min="50" max="50" width="19.5703125" customWidth="1"/>
    <col min="51" max="51" width="20.28515625" customWidth="1"/>
    <col min="52" max="52" width="12.42578125" customWidth="1"/>
    <col min="53" max="53" width="17" customWidth="1"/>
    <col min="54" max="54" width="19.5703125" customWidth="1"/>
    <col min="55" max="55" width="20.28515625" customWidth="1"/>
    <col min="56" max="56" width="12.42578125" customWidth="1"/>
    <col min="57" max="57" width="17" customWidth="1"/>
    <col min="58" max="58" width="19.5703125" customWidth="1"/>
    <col min="59" max="59" width="20.28515625" customWidth="1"/>
    <col min="60" max="60" width="12.42578125" customWidth="1"/>
    <col min="61" max="61" width="17" customWidth="1"/>
    <col min="62" max="62" width="19.5703125" customWidth="1"/>
    <col min="63" max="63" width="20.28515625" customWidth="1"/>
    <col min="64" max="64" width="12.42578125" customWidth="1"/>
    <col min="65" max="65" width="17" customWidth="1"/>
    <col min="66" max="66" width="19.5703125" customWidth="1"/>
    <col min="67" max="67" width="20.28515625" customWidth="1"/>
    <col min="68" max="68" width="12.42578125" customWidth="1"/>
    <col min="69" max="69" width="17" customWidth="1"/>
    <col min="70" max="70" width="19.5703125" customWidth="1"/>
    <col min="71" max="71" width="20.28515625" customWidth="1"/>
    <col min="72" max="72" width="17.42578125" customWidth="1"/>
    <col min="73" max="73" width="22" customWidth="1"/>
    <col min="74" max="74" width="24.5703125" customWidth="1"/>
    <col min="75" max="75" width="25.28515625" customWidth="1"/>
    <col min="78" max="78" width="13.140625" bestFit="1" customWidth="1"/>
    <col min="79" max="79" width="16.28515625" bestFit="1" customWidth="1"/>
    <col min="80" max="80" width="16.85546875" bestFit="1" customWidth="1"/>
    <col min="81" max="81" width="12.28515625" bestFit="1" customWidth="1"/>
    <col min="82" max="82" width="16.85546875" bestFit="1" customWidth="1"/>
    <col min="83" max="83" width="12.28515625" bestFit="1" customWidth="1"/>
    <col min="84" max="84" width="16.85546875" bestFit="1" customWidth="1"/>
    <col min="85" max="85" width="12.28515625" bestFit="1" customWidth="1"/>
    <col min="86" max="86" width="16.85546875" bestFit="1" customWidth="1"/>
    <col min="87" max="87" width="17.42578125" bestFit="1" customWidth="1"/>
    <col min="88" max="88" width="22" bestFit="1" customWidth="1"/>
  </cols>
  <sheetData>
    <row r="1" spans="1:7" ht="15.75" thickBot="1" x14ac:dyDescent="0.3">
      <c r="A1" s="234" t="s">
        <v>150</v>
      </c>
    </row>
    <row r="2" spans="1:7" ht="15.75" thickBot="1" x14ac:dyDescent="0.3">
      <c r="A2" s="155" t="s">
        <v>130</v>
      </c>
      <c r="B2" s="156" t="s">
        <v>0</v>
      </c>
      <c r="C2" s="156" t="s">
        <v>134</v>
      </c>
      <c r="D2" s="156" t="s">
        <v>11</v>
      </c>
      <c r="E2" s="157" t="s">
        <v>15</v>
      </c>
      <c r="F2" s="157" t="s">
        <v>13</v>
      </c>
      <c r="G2" s="158" t="s">
        <v>12</v>
      </c>
    </row>
    <row r="3" spans="1:7" x14ac:dyDescent="0.25">
      <c r="A3" s="4" t="s">
        <v>1</v>
      </c>
      <c r="B3">
        <v>2023</v>
      </c>
      <c r="C3" t="s">
        <v>131</v>
      </c>
      <c r="D3">
        <v>639</v>
      </c>
      <c r="E3" s="153">
        <v>56037.95</v>
      </c>
      <c r="F3" s="153">
        <v>49327.7</v>
      </c>
      <c r="G3" s="154">
        <v>0.01</v>
      </c>
    </row>
    <row r="4" spans="1:7" x14ac:dyDescent="0.25">
      <c r="A4" s="4" t="s">
        <v>1</v>
      </c>
      <c r="B4">
        <v>2023</v>
      </c>
      <c r="C4" t="s">
        <v>132</v>
      </c>
      <c r="D4">
        <v>382</v>
      </c>
      <c r="E4" s="153">
        <v>1751059.8</v>
      </c>
      <c r="F4" s="153">
        <v>234061</v>
      </c>
      <c r="G4" s="154">
        <v>0.01</v>
      </c>
    </row>
    <row r="5" spans="1:7" x14ac:dyDescent="0.25">
      <c r="A5" s="4" t="s">
        <v>1</v>
      </c>
      <c r="B5">
        <v>2023</v>
      </c>
      <c r="C5" t="s">
        <v>133</v>
      </c>
      <c r="D5">
        <v>110</v>
      </c>
      <c r="E5" s="153">
        <v>404775.47</v>
      </c>
      <c r="F5" s="153">
        <v>203022</v>
      </c>
      <c r="G5" s="154">
        <v>0.01</v>
      </c>
    </row>
    <row r="6" spans="1:7" x14ac:dyDescent="0.25">
      <c r="A6" s="4" t="s">
        <v>2</v>
      </c>
      <c r="B6">
        <v>2023</v>
      </c>
      <c r="C6" t="s">
        <v>131</v>
      </c>
      <c r="D6">
        <v>600</v>
      </c>
      <c r="E6" s="153">
        <v>55736.106</v>
      </c>
      <c r="F6" s="153">
        <v>29505.9</v>
      </c>
      <c r="G6" s="154">
        <v>0</v>
      </c>
    </row>
    <row r="7" spans="1:7" x14ac:dyDescent="0.25">
      <c r="A7" s="4" t="s">
        <v>2</v>
      </c>
      <c r="B7">
        <v>2023</v>
      </c>
      <c r="C7" t="s">
        <v>132</v>
      </c>
      <c r="D7">
        <v>1634</v>
      </c>
      <c r="E7" s="153">
        <v>2755073.2790000001</v>
      </c>
      <c r="F7" s="153">
        <v>619072.5</v>
      </c>
      <c r="G7" s="154">
        <v>0</v>
      </c>
    </row>
    <row r="8" spans="1:7" x14ac:dyDescent="0.25">
      <c r="A8" s="4" t="s">
        <v>2</v>
      </c>
      <c r="B8">
        <v>2023</v>
      </c>
      <c r="C8" t="s">
        <v>133</v>
      </c>
      <c r="D8">
        <v>46</v>
      </c>
      <c r="E8" s="153">
        <v>29437.588</v>
      </c>
      <c r="F8" s="153">
        <v>13970.4</v>
      </c>
      <c r="G8" s="154">
        <v>0</v>
      </c>
    </row>
    <row r="9" spans="1:7" x14ac:dyDescent="0.25">
      <c r="A9" s="4" t="s">
        <v>3</v>
      </c>
      <c r="B9">
        <v>2023</v>
      </c>
      <c r="C9" t="s">
        <v>131</v>
      </c>
      <c r="D9">
        <v>101</v>
      </c>
      <c r="E9" s="153">
        <v>6342</v>
      </c>
      <c r="F9" s="153">
        <v>3436.1</v>
      </c>
      <c r="G9" s="154">
        <v>0.1</v>
      </c>
    </row>
    <row r="10" spans="1:7" x14ac:dyDescent="0.25">
      <c r="A10" s="4" t="s">
        <v>3</v>
      </c>
      <c r="B10">
        <v>2023</v>
      </c>
      <c r="C10" t="s">
        <v>132</v>
      </c>
      <c r="D10">
        <v>197</v>
      </c>
      <c r="E10" s="153">
        <v>192290.4</v>
      </c>
      <c r="F10" s="153">
        <v>23014</v>
      </c>
      <c r="G10" s="154">
        <v>0.1</v>
      </c>
    </row>
    <row r="11" spans="1:7" x14ac:dyDescent="0.25">
      <c r="A11" s="4" t="s">
        <v>3</v>
      </c>
      <c r="B11">
        <v>2023</v>
      </c>
      <c r="C11" t="s">
        <v>133</v>
      </c>
      <c r="D11">
        <v>2</v>
      </c>
      <c r="E11" s="153">
        <v>1.9</v>
      </c>
      <c r="F11" s="153">
        <v>1</v>
      </c>
      <c r="G11" s="154">
        <v>0.9</v>
      </c>
    </row>
    <row r="12" spans="1:7" x14ac:dyDescent="0.25">
      <c r="A12" s="4" t="s">
        <v>10</v>
      </c>
      <c r="B12">
        <v>2023</v>
      </c>
      <c r="C12" t="s">
        <v>131</v>
      </c>
      <c r="D12">
        <v>181</v>
      </c>
      <c r="E12" s="153">
        <v>832.1</v>
      </c>
      <c r="F12" s="153">
        <v>504</v>
      </c>
      <c r="G12" s="154">
        <v>0</v>
      </c>
    </row>
    <row r="13" spans="1:7" x14ac:dyDescent="0.25">
      <c r="A13" s="4" t="s">
        <v>10</v>
      </c>
      <c r="B13">
        <v>2023</v>
      </c>
      <c r="C13" t="s">
        <v>132</v>
      </c>
      <c r="D13">
        <v>10</v>
      </c>
      <c r="E13" s="153">
        <v>14</v>
      </c>
      <c r="F13" s="153">
        <v>7</v>
      </c>
      <c r="G13" s="154">
        <v>0.1</v>
      </c>
    </row>
    <row r="14" spans="1:7" x14ac:dyDescent="0.25">
      <c r="A14" s="4" t="s">
        <v>10</v>
      </c>
      <c r="B14">
        <v>2023</v>
      </c>
      <c r="C14" t="s">
        <v>133</v>
      </c>
      <c r="D14">
        <v>11</v>
      </c>
      <c r="E14" s="153">
        <v>7.7</v>
      </c>
      <c r="F14" s="153">
        <v>4</v>
      </c>
      <c r="G14" s="154">
        <v>0.1</v>
      </c>
    </row>
    <row r="15" spans="1:7" x14ac:dyDescent="0.25">
      <c r="A15" s="4" t="s">
        <v>4</v>
      </c>
      <c r="B15">
        <v>2023</v>
      </c>
      <c r="C15" t="s">
        <v>131</v>
      </c>
      <c r="D15">
        <v>95</v>
      </c>
      <c r="E15" s="153">
        <v>134</v>
      </c>
      <c r="F15" s="153">
        <v>69.7</v>
      </c>
      <c r="G15" s="154">
        <v>0</v>
      </c>
    </row>
    <row r="16" spans="1:7" x14ac:dyDescent="0.25">
      <c r="A16" s="4" t="s">
        <v>4</v>
      </c>
      <c r="B16">
        <v>2023</v>
      </c>
      <c r="C16" t="s">
        <v>132</v>
      </c>
      <c r="D16">
        <v>12</v>
      </c>
      <c r="E16" s="153">
        <v>21780.1</v>
      </c>
      <c r="F16" s="153">
        <v>10560</v>
      </c>
      <c r="G16" s="154">
        <v>0</v>
      </c>
    </row>
    <row r="17" spans="1:7" x14ac:dyDescent="0.25">
      <c r="A17" s="4" t="s">
        <v>9</v>
      </c>
      <c r="B17">
        <v>2023</v>
      </c>
      <c r="C17" t="s">
        <v>131</v>
      </c>
      <c r="D17">
        <v>219</v>
      </c>
      <c r="E17" s="153">
        <v>25035.949250000001</v>
      </c>
      <c r="F17" s="153">
        <v>23379.199218999998</v>
      </c>
      <c r="G17" s="154">
        <v>0.01</v>
      </c>
    </row>
    <row r="18" spans="1:7" x14ac:dyDescent="0.25">
      <c r="A18" s="4" t="s">
        <v>9</v>
      </c>
      <c r="B18">
        <v>2023</v>
      </c>
      <c r="C18" t="s">
        <v>132</v>
      </c>
      <c r="D18">
        <v>1</v>
      </c>
      <c r="E18" s="153">
        <v>57.32</v>
      </c>
      <c r="F18" s="153">
        <v>57.32</v>
      </c>
      <c r="G18" s="154">
        <v>57.32</v>
      </c>
    </row>
    <row r="19" spans="1:7" x14ac:dyDescent="0.25">
      <c r="A19" s="4" t="s">
        <v>44</v>
      </c>
      <c r="B19">
        <v>2023</v>
      </c>
      <c r="C19" t="s">
        <v>131</v>
      </c>
      <c r="D19">
        <v>28</v>
      </c>
      <c r="E19" s="153">
        <v>3719.953</v>
      </c>
      <c r="F19" s="153">
        <v>3208.9</v>
      </c>
      <c r="G19" s="154">
        <v>3.0000000000000001E-3</v>
      </c>
    </row>
    <row r="20" spans="1:7" x14ac:dyDescent="0.25">
      <c r="A20" s="4" t="s">
        <v>44</v>
      </c>
      <c r="B20">
        <v>2023</v>
      </c>
      <c r="C20" t="s">
        <v>132</v>
      </c>
      <c r="D20">
        <v>275</v>
      </c>
      <c r="E20" s="153">
        <v>4159706.6118000001</v>
      </c>
      <c r="F20" s="153">
        <v>641421</v>
      </c>
      <c r="G20" s="154">
        <v>0</v>
      </c>
    </row>
    <row r="21" spans="1:7" x14ac:dyDescent="0.25">
      <c r="A21" s="4" t="s">
        <v>44</v>
      </c>
      <c r="B21">
        <v>2023</v>
      </c>
      <c r="C21" t="s">
        <v>133</v>
      </c>
      <c r="D21">
        <v>2</v>
      </c>
      <c r="E21" s="153">
        <v>1380.5</v>
      </c>
      <c r="F21" s="153">
        <v>1271.3</v>
      </c>
      <c r="G21" s="154">
        <v>109.2</v>
      </c>
    </row>
    <row r="22" spans="1:7" x14ac:dyDescent="0.25">
      <c r="A22" s="4" t="s">
        <v>5</v>
      </c>
      <c r="B22">
        <v>2023</v>
      </c>
      <c r="C22" t="s">
        <v>131</v>
      </c>
      <c r="D22">
        <v>157</v>
      </c>
      <c r="E22" s="153">
        <v>7454.7</v>
      </c>
      <c r="F22" s="153">
        <v>6678.1</v>
      </c>
      <c r="G22" s="154">
        <v>0.1</v>
      </c>
    </row>
    <row r="23" spans="1:7" x14ac:dyDescent="0.25">
      <c r="A23" s="4" t="s">
        <v>5</v>
      </c>
      <c r="B23">
        <v>2023</v>
      </c>
      <c r="C23" t="s">
        <v>132</v>
      </c>
      <c r="D23">
        <v>582</v>
      </c>
      <c r="E23" s="153">
        <v>433246.9</v>
      </c>
      <c r="F23" s="153">
        <v>62378</v>
      </c>
      <c r="G23" s="154">
        <v>0</v>
      </c>
    </row>
    <row r="24" spans="1:7" x14ac:dyDescent="0.25">
      <c r="A24" s="4" t="s">
        <v>5</v>
      </c>
      <c r="B24">
        <v>2023</v>
      </c>
      <c r="C24" t="s">
        <v>133</v>
      </c>
      <c r="D24">
        <v>9</v>
      </c>
      <c r="E24" s="153">
        <v>902.7</v>
      </c>
      <c r="F24" s="153">
        <v>805</v>
      </c>
      <c r="G24" s="154">
        <v>0.1</v>
      </c>
    </row>
    <row r="25" spans="1:7" x14ac:dyDescent="0.25">
      <c r="A25" s="4" t="s">
        <v>40</v>
      </c>
      <c r="B25">
        <v>2023</v>
      </c>
      <c r="C25" t="s">
        <v>131</v>
      </c>
      <c r="D25">
        <v>35</v>
      </c>
      <c r="E25" s="153">
        <v>540.44000000000005</v>
      </c>
      <c r="F25" s="153">
        <v>240</v>
      </c>
      <c r="G25" s="154">
        <v>0</v>
      </c>
    </row>
    <row r="26" spans="1:7" x14ac:dyDescent="0.25">
      <c r="A26" s="4" t="s">
        <v>40</v>
      </c>
      <c r="B26">
        <v>2023</v>
      </c>
      <c r="C26" t="s">
        <v>132</v>
      </c>
      <c r="D26">
        <v>76</v>
      </c>
      <c r="E26" s="153">
        <v>979620.75</v>
      </c>
      <c r="F26" s="153">
        <v>348511</v>
      </c>
      <c r="G26" s="154">
        <v>0</v>
      </c>
    </row>
    <row r="27" spans="1:7" x14ac:dyDescent="0.25">
      <c r="A27" s="4" t="s">
        <v>40</v>
      </c>
      <c r="B27">
        <v>2023</v>
      </c>
      <c r="C27" t="s">
        <v>133</v>
      </c>
      <c r="D27">
        <v>11</v>
      </c>
      <c r="E27" s="153">
        <v>27368.04</v>
      </c>
      <c r="F27" s="153">
        <v>24947</v>
      </c>
      <c r="G27" s="154">
        <v>0</v>
      </c>
    </row>
    <row r="28" spans="1:7" x14ac:dyDescent="0.25">
      <c r="A28" s="4" t="s">
        <v>95</v>
      </c>
      <c r="B28">
        <v>2023</v>
      </c>
      <c r="C28" t="s">
        <v>131</v>
      </c>
      <c r="D28">
        <v>7</v>
      </c>
      <c r="E28" s="153">
        <v>7.9448920000000003</v>
      </c>
      <c r="F28" s="153">
        <v>2.9</v>
      </c>
      <c r="G28" s="154">
        <v>0.03</v>
      </c>
    </row>
    <row r="29" spans="1:7" x14ac:dyDescent="0.25">
      <c r="A29" s="4" t="s">
        <v>6</v>
      </c>
      <c r="B29">
        <v>2023</v>
      </c>
      <c r="C29" t="s">
        <v>131</v>
      </c>
      <c r="D29">
        <v>336</v>
      </c>
      <c r="E29" s="153">
        <v>31060.182595999999</v>
      </c>
      <c r="F29" s="153">
        <v>28749.852056</v>
      </c>
      <c r="G29" s="154">
        <v>0</v>
      </c>
    </row>
    <row r="30" spans="1:7" x14ac:dyDescent="0.25">
      <c r="A30" s="4" t="s">
        <v>6</v>
      </c>
      <c r="B30">
        <v>2023</v>
      </c>
      <c r="C30" t="s">
        <v>132</v>
      </c>
      <c r="D30">
        <v>377</v>
      </c>
      <c r="E30" s="153">
        <v>4257203.443252</v>
      </c>
      <c r="F30" s="153">
        <v>885388.21420000005</v>
      </c>
      <c r="G30" s="154">
        <v>0</v>
      </c>
    </row>
    <row r="31" spans="1:7" x14ac:dyDescent="0.25">
      <c r="A31" s="4" t="s">
        <v>7</v>
      </c>
      <c r="B31">
        <v>2023</v>
      </c>
      <c r="C31" t="s">
        <v>131</v>
      </c>
      <c r="D31">
        <v>280</v>
      </c>
      <c r="E31" s="153">
        <v>309448.59999999998</v>
      </c>
      <c r="F31" s="153">
        <v>191000</v>
      </c>
      <c r="G31" s="154">
        <v>0</v>
      </c>
    </row>
    <row r="32" spans="1:7" x14ac:dyDescent="0.25">
      <c r="A32" s="4" t="s">
        <v>7</v>
      </c>
      <c r="B32">
        <v>2023</v>
      </c>
      <c r="C32" t="s">
        <v>132</v>
      </c>
      <c r="D32">
        <v>206</v>
      </c>
      <c r="E32" s="153">
        <v>1573557.6</v>
      </c>
      <c r="F32" s="153">
        <v>543976</v>
      </c>
      <c r="G32" s="154">
        <v>0.1</v>
      </c>
    </row>
    <row r="33" spans="1:7" x14ac:dyDescent="0.25">
      <c r="A33" s="4" t="s">
        <v>8</v>
      </c>
      <c r="B33">
        <v>2023</v>
      </c>
      <c r="C33" t="s">
        <v>131</v>
      </c>
      <c r="D33">
        <v>25</v>
      </c>
      <c r="E33" s="153">
        <v>413.77</v>
      </c>
      <c r="F33" s="153">
        <v>399.87</v>
      </c>
      <c r="G33" s="154">
        <v>0</v>
      </c>
    </row>
    <row r="34" spans="1:7" x14ac:dyDescent="0.25">
      <c r="A34" s="4" t="s">
        <v>8</v>
      </c>
      <c r="B34">
        <v>2023</v>
      </c>
      <c r="C34" t="s">
        <v>132</v>
      </c>
      <c r="D34">
        <v>73</v>
      </c>
      <c r="E34" s="153">
        <v>102779.75</v>
      </c>
      <c r="F34" s="153">
        <v>21418.49</v>
      </c>
      <c r="G34" s="154">
        <v>0</v>
      </c>
    </row>
    <row r="35" spans="1:7" x14ac:dyDescent="0.25">
      <c r="A35" s="4" t="s">
        <v>8</v>
      </c>
      <c r="B35">
        <v>2023</v>
      </c>
      <c r="C35" t="s">
        <v>133</v>
      </c>
      <c r="D35">
        <v>124</v>
      </c>
      <c r="E35" s="153">
        <v>425031.48</v>
      </c>
      <c r="F35" s="153">
        <v>68201.820000000007</v>
      </c>
      <c r="G35" s="154">
        <v>0</v>
      </c>
    </row>
    <row r="36" spans="1:7" x14ac:dyDescent="0.25">
      <c r="A36" s="4" t="s">
        <v>1</v>
      </c>
      <c r="B36">
        <v>2022</v>
      </c>
      <c r="C36" t="s">
        <v>131</v>
      </c>
      <c r="D36">
        <v>787</v>
      </c>
      <c r="E36" s="153">
        <v>1059.82</v>
      </c>
      <c r="F36" s="153">
        <v>288</v>
      </c>
      <c r="G36" s="154">
        <v>0.01</v>
      </c>
    </row>
    <row r="37" spans="1:7" x14ac:dyDescent="0.25">
      <c r="A37" s="4" t="s">
        <v>1</v>
      </c>
      <c r="B37">
        <v>2022</v>
      </c>
      <c r="C37" t="s">
        <v>132</v>
      </c>
      <c r="D37">
        <v>476</v>
      </c>
      <c r="E37" s="153">
        <v>128906.43</v>
      </c>
      <c r="F37" s="153">
        <v>40417.71</v>
      </c>
      <c r="G37" s="154">
        <v>0.01</v>
      </c>
    </row>
    <row r="38" spans="1:7" x14ac:dyDescent="0.25">
      <c r="A38" s="4" t="s">
        <v>1</v>
      </c>
      <c r="B38">
        <v>2022</v>
      </c>
      <c r="C38" t="s">
        <v>133</v>
      </c>
      <c r="D38">
        <v>34</v>
      </c>
      <c r="E38" s="153">
        <v>6721.25</v>
      </c>
      <c r="F38" s="153">
        <v>5500</v>
      </c>
      <c r="G38" s="154">
        <v>0.01</v>
      </c>
    </row>
    <row r="39" spans="1:7" x14ac:dyDescent="0.25">
      <c r="A39" s="4" t="s">
        <v>2</v>
      </c>
      <c r="B39">
        <v>2022</v>
      </c>
      <c r="C39" t="s">
        <v>131</v>
      </c>
      <c r="D39">
        <v>568</v>
      </c>
      <c r="E39" s="153">
        <v>22289.591</v>
      </c>
      <c r="F39" s="153">
        <v>7042</v>
      </c>
      <c r="G39" s="154">
        <v>0</v>
      </c>
    </row>
    <row r="40" spans="1:7" x14ac:dyDescent="0.25">
      <c r="A40" s="4" t="s">
        <v>2</v>
      </c>
      <c r="B40">
        <v>2022</v>
      </c>
      <c r="C40" t="s">
        <v>132</v>
      </c>
      <c r="D40">
        <v>1198</v>
      </c>
      <c r="E40" s="153">
        <v>112669.29300000001</v>
      </c>
      <c r="F40" s="153">
        <v>34753</v>
      </c>
      <c r="G40" s="154">
        <v>1E-3</v>
      </c>
    </row>
    <row r="41" spans="1:7" x14ac:dyDescent="0.25">
      <c r="A41" s="4" t="s">
        <v>2</v>
      </c>
      <c r="B41">
        <v>2022</v>
      </c>
      <c r="C41" t="s">
        <v>133</v>
      </c>
      <c r="D41">
        <v>17</v>
      </c>
      <c r="E41" s="153">
        <v>102.03100000000001</v>
      </c>
      <c r="F41" s="153">
        <v>90</v>
      </c>
      <c r="G41" s="154">
        <v>8.9999999999999993E-3</v>
      </c>
    </row>
    <row r="42" spans="1:7" x14ac:dyDescent="0.25">
      <c r="A42" s="4" t="s">
        <v>3</v>
      </c>
      <c r="B42">
        <v>2022</v>
      </c>
      <c r="C42" t="s">
        <v>131</v>
      </c>
      <c r="D42">
        <v>51</v>
      </c>
      <c r="E42" s="153">
        <v>3809.3</v>
      </c>
      <c r="F42" s="153">
        <v>3713.4</v>
      </c>
      <c r="G42" s="154">
        <v>0</v>
      </c>
    </row>
    <row r="43" spans="1:7" x14ac:dyDescent="0.25">
      <c r="A43" s="4" t="s">
        <v>3</v>
      </c>
      <c r="B43">
        <v>2022</v>
      </c>
      <c r="C43" t="s">
        <v>132</v>
      </c>
      <c r="D43">
        <v>172</v>
      </c>
      <c r="E43" s="153">
        <v>187968.2</v>
      </c>
      <c r="F43" s="153">
        <v>52759.7</v>
      </c>
      <c r="G43" s="154">
        <v>0</v>
      </c>
    </row>
    <row r="44" spans="1:7" x14ac:dyDescent="0.25">
      <c r="A44" s="4" t="s">
        <v>3</v>
      </c>
      <c r="B44">
        <v>2022</v>
      </c>
      <c r="C44" t="s">
        <v>133</v>
      </c>
      <c r="D44">
        <v>1</v>
      </c>
      <c r="E44" s="153">
        <v>0.7</v>
      </c>
      <c r="F44" s="153">
        <v>0.7</v>
      </c>
      <c r="G44" s="154">
        <v>0.7</v>
      </c>
    </row>
    <row r="45" spans="1:7" x14ac:dyDescent="0.25">
      <c r="A45" s="4" t="s">
        <v>10</v>
      </c>
      <c r="B45">
        <v>2022</v>
      </c>
      <c r="C45" t="s">
        <v>131</v>
      </c>
      <c r="D45">
        <v>176</v>
      </c>
      <c r="E45" s="153">
        <v>143.69999999999999</v>
      </c>
      <c r="F45" s="153">
        <v>29</v>
      </c>
      <c r="G45" s="154">
        <v>0.1</v>
      </c>
    </row>
    <row r="46" spans="1:7" x14ac:dyDescent="0.25">
      <c r="A46" s="4" t="s">
        <v>10</v>
      </c>
      <c r="B46">
        <v>2022</v>
      </c>
      <c r="C46" t="s">
        <v>132</v>
      </c>
      <c r="D46">
        <v>5</v>
      </c>
      <c r="E46" s="153">
        <v>1.8</v>
      </c>
      <c r="F46" s="153">
        <v>1</v>
      </c>
      <c r="G46" s="154">
        <v>0.1</v>
      </c>
    </row>
    <row r="47" spans="1:7" x14ac:dyDescent="0.25">
      <c r="A47" s="4" t="s">
        <v>10</v>
      </c>
      <c r="B47">
        <v>2022</v>
      </c>
      <c r="C47" t="s">
        <v>133</v>
      </c>
      <c r="D47">
        <v>33</v>
      </c>
      <c r="E47" s="153">
        <v>30.4</v>
      </c>
      <c r="F47" s="153">
        <v>7</v>
      </c>
      <c r="G47" s="154">
        <v>0.1</v>
      </c>
    </row>
    <row r="48" spans="1:7" x14ac:dyDescent="0.25">
      <c r="A48" s="4" t="s">
        <v>4</v>
      </c>
      <c r="B48">
        <v>2022</v>
      </c>
      <c r="C48" t="s">
        <v>133</v>
      </c>
      <c r="D48">
        <v>102</v>
      </c>
      <c r="E48" s="153">
        <v>23890.2</v>
      </c>
      <c r="F48" s="153">
        <v>16750.7</v>
      </c>
      <c r="G48" s="154">
        <v>0</v>
      </c>
    </row>
    <row r="49" spans="1:7" x14ac:dyDescent="0.25">
      <c r="A49" s="4" t="s">
        <v>9</v>
      </c>
      <c r="B49">
        <v>2022</v>
      </c>
      <c r="C49" t="s">
        <v>131</v>
      </c>
      <c r="D49">
        <v>118</v>
      </c>
      <c r="E49" s="153">
        <v>3357.473</v>
      </c>
      <c r="F49" s="153">
        <v>3199.09</v>
      </c>
      <c r="G49" s="154">
        <v>0.01</v>
      </c>
    </row>
    <row r="50" spans="1:7" x14ac:dyDescent="0.25">
      <c r="A50" s="4" t="s">
        <v>9</v>
      </c>
      <c r="B50">
        <v>2022</v>
      </c>
      <c r="C50" t="s">
        <v>132</v>
      </c>
      <c r="D50">
        <v>3</v>
      </c>
      <c r="E50" s="153">
        <v>1.02</v>
      </c>
      <c r="F50" s="153">
        <v>0.9</v>
      </c>
      <c r="G50" s="154">
        <v>0.02</v>
      </c>
    </row>
    <row r="51" spans="1:7" x14ac:dyDescent="0.25">
      <c r="A51" s="4" t="s">
        <v>9</v>
      </c>
      <c r="B51">
        <v>2022</v>
      </c>
      <c r="C51" t="s">
        <v>133</v>
      </c>
      <c r="D51">
        <v>31</v>
      </c>
      <c r="E51" s="153">
        <v>25.21</v>
      </c>
      <c r="F51" s="153">
        <v>11.15</v>
      </c>
      <c r="G51" s="154">
        <v>0.01</v>
      </c>
    </row>
    <row r="52" spans="1:7" x14ac:dyDescent="0.25">
      <c r="A52" s="4" t="s">
        <v>44</v>
      </c>
      <c r="B52">
        <v>2022</v>
      </c>
      <c r="C52" t="s">
        <v>131</v>
      </c>
      <c r="D52">
        <v>33</v>
      </c>
      <c r="E52" s="153">
        <v>59.192</v>
      </c>
      <c r="F52" s="153">
        <v>49.8</v>
      </c>
      <c r="G52" s="154">
        <v>0</v>
      </c>
    </row>
    <row r="53" spans="1:7" x14ac:dyDescent="0.25">
      <c r="A53" s="4" t="s">
        <v>44</v>
      </c>
      <c r="B53">
        <v>2022</v>
      </c>
      <c r="C53" t="s">
        <v>132</v>
      </c>
      <c r="D53">
        <v>227</v>
      </c>
      <c r="E53" s="153">
        <v>586157.04</v>
      </c>
      <c r="F53" s="153">
        <v>64312.1</v>
      </c>
      <c r="G53" s="154">
        <v>0</v>
      </c>
    </row>
    <row r="54" spans="1:7" x14ac:dyDescent="0.25">
      <c r="A54" s="4" t="s">
        <v>5</v>
      </c>
      <c r="B54">
        <v>2022</v>
      </c>
      <c r="C54" t="s">
        <v>131</v>
      </c>
      <c r="D54">
        <v>183</v>
      </c>
      <c r="E54" s="153">
        <v>2288.1999529999998</v>
      </c>
      <c r="F54" s="153">
        <v>1445.1999510000001</v>
      </c>
      <c r="G54" s="154">
        <v>0.1</v>
      </c>
    </row>
    <row r="55" spans="1:7" x14ac:dyDescent="0.25">
      <c r="A55" s="4" t="s">
        <v>5</v>
      </c>
      <c r="B55">
        <v>2022</v>
      </c>
      <c r="C55" t="s">
        <v>132</v>
      </c>
      <c r="D55">
        <v>88</v>
      </c>
      <c r="E55" s="153">
        <v>269.59999900000003</v>
      </c>
      <c r="F55" s="153">
        <v>86.699996999999996</v>
      </c>
      <c r="G55" s="154">
        <v>0.1</v>
      </c>
    </row>
    <row r="56" spans="1:7" x14ac:dyDescent="0.25">
      <c r="A56" s="4" t="s">
        <v>5</v>
      </c>
      <c r="B56">
        <v>2022</v>
      </c>
      <c r="C56" t="s">
        <v>133</v>
      </c>
      <c r="D56">
        <v>5</v>
      </c>
      <c r="E56" s="153">
        <v>67.5</v>
      </c>
      <c r="F56" s="153">
        <v>65</v>
      </c>
      <c r="G56" s="154">
        <v>0.1</v>
      </c>
    </row>
    <row r="57" spans="1:7" x14ac:dyDescent="0.25">
      <c r="A57" s="4" t="s">
        <v>40</v>
      </c>
      <c r="B57">
        <v>2022</v>
      </c>
      <c r="C57" t="s">
        <v>131</v>
      </c>
      <c r="D57">
        <v>92</v>
      </c>
      <c r="E57" s="153">
        <v>7633.2308000000003</v>
      </c>
      <c r="F57" s="153">
        <v>3500</v>
      </c>
      <c r="G57" s="154">
        <v>1E-4</v>
      </c>
    </row>
    <row r="58" spans="1:7" x14ac:dyDescent="0.25">
      <c r="A58" s="4" t="s">
        <v>40</v>
      </c>
      <c r="B58">
        <v>2022</v>
      </c>
      <c r="C58" t="s">
        <v>132</v>
      </c>
      <c r="D58">
        <v>63</v>
      </c>
      <c r="E58" s="153">
        <v>31649.8351</v>
      </c>
      <c r="F58" s="153">
        <v>9200</v>
      </c>
      <c r="G58" s="154">
        <v>1E-4</v>
      </c>
    </row>
    <row r="59" spans="1:7" x14ac:dyDescent="0.25">
      <c r="A59" s="4" t="s">
        <v>40</v>
      </c>
      <c r="B59">
        <v>2022</v>
      </c>
      <c r="C59" t="s">
        <v>133</v>
      </c>
      <c r="D59">
        <v>5</v>
      </c>
      <c r="E59" s="153">
        <v>402.50200000000001</v>
      </c>
      <c r="F59" s="153">
        <v>300</v>
      </c>
      <c r="G59" s="154">
        <v>1E-3</v>
      </c>
    </row>
    <row r="60" spans="1:7" x14ac:dyDescent="0.25">
      <c r="A60" s="4" t="s">
        <v>95</v>
      </c>
      <c r="B60">
        <v>2022</v>
      </c>
      <c r="C60" t="s">
        <v>131</v>
      </c>
      <c r="D60">
        <v>4</v>
      </c>
      <c r="E60" s="153">
        <v>0.52320900000000004</v>
      </c>
      <c r="F60" s="153">
        <v>0.32</v>
      </c>
      <c r="G60" s="154">
        <v>0</v>
      </c>
    </row>
    <row r="61" spans="1:7" x14ac:dyDescent="0.25">
      <c r="A61" s="4" t="s">
        <v>6</v>
      </c>
      <c r="B61">
        <v>2022</v>
      </c>
      <c r="C61" t="s">
        <v>131</v>
      </c>
      <c r="D61">
        <v>410</v>
      </c>
      <c r="E61" s="153">
        <v>19245.599999999999</v>
      </c>
      <c r="F61" s="153">
        <v>14768.4</v>
      </c>
      <c r="G61" s="154">
        <v>0</v>
      </c>
    </row>
    <row r="62" spans="1:7" x14ac:dyDescent="0.25">
      <c r="A62" s="4" t="s">
        <v>6</v>
      </c>
      <c r="B62">
        <v>2022</v>
      </c>
      <c r="C62" t="s">
        <v>132</v>
      </c>
      <c r="D62">
        <v>39</v>
      </c>
      <c r="E62" s="153">
        <v>10392.5</v>
      </c>
      <c r="F62" s="153">
        <v>3558.6</v>
      </c>
      <c r="G62" s="154">
        <v>0</v>
      </c>
    </row>
    <row r="63" spans="1:7" x14ac:dyDescent="0.25">
      <c r="A63" s="4" t="s">
        <v>7</v>
      </c>
      <c r="B63">
        <v>2022</v>
      </c>
      <c r="C63" t="s">
        <v>131</v>
      </c>
      <c r="D63">
        <v>239</v>
      </c>
      <c r="E63" s="153">
        <v>13286.5</v>
      </c>
      <c r="F63" s="153">
        <v>12367</v>
      </c>
      <c r="G63" s="154">
        <v>0.1</v>
      </c>
    </row>
    <row r="64" spans="1:7" x14ac:dyDescent="0.25">
      <c r="A64" s="4" t="s">
        <v>7</v>
      </c>
      <c r="B64">
        <v>2022</v>
      </c>
      <c r="C64" t="s">
        <v>132</v>
      </c>
      <c r="D64">
        <v>206</v>
      </c>
      <c r="E64" s="153">
        <v>252286.3</v>
      </c>
      <c r="F64" s="153">
        <v>47155.6</v>
      </c>
      <c r="G64" s="154">
        <v>0.1</v>
      </c>
    </row>
    <row r="65" spans="1:7" x14ac:dyDescent="0.25">
      <c r="A65" s="4" t="s">
        <v>7</v>
      </c>
      <c r="B65">
        <v>2022</v>
      </c>
      <c r="C65" t="s">
        <v>133</v>
      </c>
      <c r="D65">
        <v>2</v>
      </c>
      <c r="E65" s="153">
        <v>0.2</v>
      </c>
      <c r="F65" s="153">
        <v>0.1</v>
      </c>
      <c r="G65" s="154">
        <v>0.1</v>
      </c>
    </row>
    <row r="66" spans="1:7" x14ac:dyDescent="0.25">
      <c r="A66" s="4" t="s">
        <v>8</v>
      </c>
      <c r="B66">
        <v>2022</v>
      </c>
      <c r="C66" t="s">
        <v>131</v>
      </c>
      <c r="D66">
        <v>7</v>
      </c>
      <c r="E66" s="153">
        <v>9.8000000000000007</v>
      </c>
      <c r="F66" s="153">
        <v>3</v>
      </c>
      <c r="G66" s="154">
        <v>0</v>
      </c>
    </row>
    <row r="67" spans="1:7" x14ac:dyDescent="0.25">
      <c r="A67" s="4" t="s">
        <v>8</v>
      </c>
      <c r="B67">
        <v>2022</v>
      </c>
      <c r="C67" t="s">
        <v>133</v>
      </c>
      <c r="D67">
        <v>282</v>
      </c>
      <c r="E67" s="153">
        <v>170357.47</v>
      </c>
      <c r="F67" s="153">
        <v>11000</v>
      </c>
      <c r="G67" s="154">
        <v>0</v>
      </c>
    </row>
    <row r="68" spans="1:7" x14ac:dyDescent="0.25">
      <c r="A68" s="4" t="s">
        <v>1</v>
      </c>
      <c r="B68">
        <v>2021</v>
      </c>
      <c r="C68" t="s">
        <v>131</v>
      </c>
      <c r="D68">
        <v>903</v>
      </c>
      <c r="E68" s="153">
        <v>1511.6</v>
      </c>
      <c r="F68" s="153">
        <v>479.3</v>
      </c>
      <c r="G68" s="154">
        <v>0.01</v>
      </c>
    </row>
    <row r="69" spans="1:7" x14ac:dyDescent="0.25">
      <c r="A69" s="4" t="s">
        <v>1</v>
      </c>
      <c r="B69">
        <v>2021</v>
      </c>
      <c r="C69" t="s">
        <v>132</v>
      </c>
      <c r="D69">
        <v>435</v>
      </c>
      <c r="E69" s="153">
        <v>52401.06</v>
      </c>
      <c r="F69" s="153">
        <v>28011.4</v>
      </c>
      <c r="G69" s="154">
        <v>0.01</v>
      </c>
    </row>
    <row r="70" spans="1:7" x14ac:dyDescent="0.25">
      <c r="A70" s="4" t="s">
        <v>1</v>
      </c>
      <c r="B70">
        <v>2021</v>
      </c>
      <c r="C70" t="s">
        <v>133</v>
      </c>
      <c r="D70">
        <v>45</v>
      </c>
      <c r="E70" s="153">
        <v>11857.84</v>
      </c>
      <c r="F70" s="153">
        <v>6500</v>
      </c>
      <c r="G70" s="154">
        <v>0.01</v>
      </c>
    </row>
    <row r="71" spans="1:7" x14ac:dyDescent="0.25">
      <c r="A71" s="4" t="s">
        <v>2</v>
      </c>
      <c r="B71">
        <v>2021</v>
      </c>
      <c r="C71" t="s">
        <v>131</v>
      </c>
      <c r="D71">
        <v>635</v>
      </c>
      <c r="E71" s="153">
        <v>294381.32900000003</v>
      </c>
      <c r="F71" s="153">
        <v>95980</v>
      </c>
      <c r="G71" s="154">
        <v>1E-3</v>
      </c>
    </row>
    <row r="72" spans="1:7" x14ac:dyDescent="0.25">
      <c r="A72" s="4" t="s">
        <v>2</v>
      </c>
      <c r="B72">
        <v>2021</v>
      </c>
      <c r="C72" t="s">
        <v>132</v>
      </c>
      <c r="D72">
        <v>968</v>
      </c>
      <c r="E72" s="153">
        <v>570647.99199999997</v>
      </c>
      <c r="F72" s="153">
        <v>83342</v>
      </c>
      <c r="G72" s="154">
        <v>0</v>
      </c>
    </row>
    <row r="73" spans="1:7" x14ac:dyDescent="0.25">
      <c r="A73" s="4" t="s">
        <v>2</v>
      </c>
      <c r="B73">
        <v>2021</v>
      </c>
      <c r="C73" t="s">
        <v>133</v>
      </c>
      <c r="D73">
        <v>46</v>
      </c>
      <c r="E73" s="153">
        <v>1313.2260000000001</v>
      </c>
      <c r="F73" s="153">
        <v>871</v>
      </c>
      <c r="G73" s="154">
        <v>8.9999999999999993E-3</v>
      </c>
    </row>
    <row r="74" spans="1:7" x14ac:dyDescent="0.25">
      <c r="A74" s="4" t="s">
        <v>3</v>
      </c>
      <c r="B74">
        <v>2021</v>
      </c>
      <c r="C74" t="s">
        <v>131</v>
      </c>
      <c r="D74">
        <v>118</v>
      </c>
      <c r="E74" s="153">
        <v>243007.605732</v>
      </c>
      <c r="F74" s="153">
        <v>173626.80914100001</v>
      </c>
      <c r="G74" s="154">
        <v>9.9492999999999998E-2</v>
      </c>
    </row>
    <row r="75" spans="1:7" x14ac:dyDescent="0.25">
      <c r="A75" s="4" t="s">
        <v>3</v>
      </c>
      <c r="B75">
        <v>2021</v>
      </c>
      <c r="C75" t="s">
        <v>132</v>
      </c>
      <c r="D75">
        <v>368</v>
      </c>
      <c r="E75" s="153">
        <v>883668.19615099998</v>
      </c>
      <c r="F75" s="153">
        <v>271700.51995300001</v>
      </c>
      <c r="G75" s="154">
        <v>1.1911E-2</v>
      </c>
    </row>
    <row r="76" spans="1:7" x14ac:dyDescent="0.25">
      <c r="A76" s="4" t="s">
        <v>3</v>
      </c>
      <c r="B76">
        <v>2021</v>
      </c>
      <c r="C76" t="s">
        <v>133</v>
      </c>
      <c r="D76">
        <v>8</v>
      </c>
      <c r="E76" s="153">
        <v>16038.107077999999</v>
      </c>
      <c r="F76" s="153">
        <v>7546.4272129999999</v>
      </c>
      <c r="G76" s="154">
        <v>0.47743000000000002</v>
      </c>
    </row>
    <row r="77" spans="1:7" x14ac:dyDescent="0.25">
      <c r="A77" s="4" t="s">
        <v>10</v>
      </c>
      <c r="B77">
        <v>2021</v>
      </c>
      <c r="C77" t="s">
        <v>131</v>
      </c>
      <c r="D77">
        <v>148</v>
      </c>
      <c r="E77" s="153">
        <v>331.9</v>
      </c>
      <c r="F77" s="153">
        <v>126</v>
      </c>
      <c r="G77" s="154">
        <v>0.1</v>
      </c>
    </row>
    <row r="78" spans="1:7" x14ac:dyDescent="0.25">
      <c r="A78" s="4" t="s">
        <v>10</v>
      </c>
      <c r="B78">
        <v>2021</v>
      </c>
      <c r="C78" t="s">
        <v>132</v>
      </c>
      <c r="D78">
        <v>8</v>
      </c>
      <c r="E78" s="153">
        <v>29.8</v>
      </c>
      <c r="F78" s="153">
        <v>24</v>
      </c>
      <c r="G78" s="154">
        <v>0.1</v>
      </c>
    </row>
    <row r="79" spans="1:7" x14ac:dyDescent="0.25">
      <c r="A79" s="4" t="s">
        <v>10</v>
      </c>
      <c r="B79">
        <v>2021</v>
      </c>
      <c r="C79" t="s">
        <v>133</v>
      </c>
      <c r="D79">
        <v>23</v>
      </c>
      <c r="E79" s="153">
        <v>18.399999999999999</v>
      </c>
      <c r="F79" s="153">
        <v>8.9</v>
      </c>
      <c r="G79" s="154">
        <v>0.1</v>
      </c>
    </row>
    <row r="80" spans="1:7" x14ac:dyDescent="0.25">
      <c r="A80" s="4" t="s">
        <v>4</v>
      </c>
      <c r="B80">
        <v>2021</v>
      </c>
      <c r="C80" t="s">
        <v>131</v>
      </c>
      <c r="D80">
        <v>81</v>
      </c>
      <c r="E80" s="153">
        <v>242.2</v>
      </c>
      <c r="F80" s="153">
        <v>125</v>
      </c>
      <c r="G80" s="154">
        <v>0</v>
      </c>
    </row>
    <row r="81" spans="1:7" x14ac:dyDescent="0.25">
      <c r="A81" s="4" t="s">
        <v>4</v>
      </c>
      <c r="B81">
        <v>2021</v>
      </c>
      <c r="C81" t="s">
        <v>132</v>
      </c>
      <c r="D81">
        <v>4</v>
      </c>
      <c r="E81" s="153">
        <v>98.8</v>
      </c>
      <c r="F81" s="153">
        <v>83</v>
      </c>
      <c r="G81" s="154">
        <v>0.6</v>
      </c>
    </row>
    <row r="82" spans="1:7" x14ac:dyDescent="0.25">
      <c r="A82" s="4" t="s">
        <v>9</v>
      </c>
      <c r="B82">
        <v>2021</v>
      </c>
      <c r="C82" t="s">
        <v>131</v>
      </c>
      <c r="D82">
        <v>107</v>
      </c>
      <c r="E82" s="153">
        <v>192.482001</v>
      </c>
      <c r="F82" s="153">
        <v>104</v>
      </c>
      <c r="G82" s="154">
        <v>1E-3</v>
      </c>
    </row>
    <row r="83" spans="1:7" x14ac:dyDescent="0.25">
      <c r="A83" s="4" t="s">
        <v>9</v>
      </c>
      <c r="B83">
        <v>2021</v>
      </c>
      <c r="C83" t="s">
        <v>132</v>
      </c>
      <c r="D83">
        <v>6</v>
      </c>
      <c r="E83" s="153">
        <v>4.66</v>
      </c>
      <c r="F83" s="153">
        <v>3.1</v>
      </c>
      <c r="G83" s="154">
        <v>0.01</v>
      </c>
    </row>
    <row r="84" spans="1:7" x14ac:dyDescent="0.25">
      <c r="A84" s="4" t="s">
        <v>44</v>
      </c>
      <c r="B84">
        <v>2021</v>
      </c>
      <c r="C84" t="s">
        <v>131</v>
      </c>
      <c r="D84">
        <v>17</v>
      </c>
      <c r="E84" s="153">
        <v>8.6</v>
      </c>
      <c r="F84" s="153">
        <v>4.2</v>
      </c>
      <c r="G84" s="154">
        <v>0.01</v>
      </c>
    </row>
    <row r="85" spans="1:7" x14ac:dyDescent="0.25">
      <c r="A85" s="4" t="s">
        <v>44</v>
      </c>
      <c r="B85">
        <v>2021</v>
      </c>
      <c r="C85" t="s">
        <v>132</v>
      </c>
      <c r="D85">
        <v>121</v>
      </c>
      <c r="E85" s="153">
        <v>155419.15</v>
      </c>
      <c r="F85" s="153">
        <v>24009.3</v>
      </c>
      <c r="G85" s="154">
        <v>0</v>
      </c>
    </row>
    <row r="86" spans="1:7" x14ac:dyDescent="0.25">
      <c r="A86" s="4" t="s">
        <v>44</v>
      </c>
      <c r="B86">
        <v>2021</v>
      </c>
      <c r="C86" t="s">
        <v>133</v>
      </c>
      <c r="D86">
        <v>1</v>
      </c>
      <c r="E86" s="153">
        <v>63.4</v>
      </c>
      <c r="F86" s="153">
        <v>63.4</v>
      </c>
      <c r="G86" s="154">
        <v>63.4</v>
      </c>
    </row>
    <row r="87" spans="1:7" x14ac:dyDescent="0.25">
      <c r="A87" s="4" t="s">
        <v>5</v>
      </c>
      <c r="B87">
        <v>2021</v>
      </c>
      <c r="C87" t="s">
        <v>131</v>
      </c>
      <c r="D87">
        <v>261</v>
      </c>
      <c r="E87" s="153">
        <v>5459.700057</v>
      </c>
      <c r="F87" s="153">
        <v>2062</v>
      </c>
      <c r="G87" s="154">
        <v>0.1</v>
      </c>
    </row>
    <row r="88" spans="1:7" x14ac:dyDescent="0.25">
      <c r="A88" s="4" t="s">
        <v>5</v>
      </c>
      <c r="B88">
        <v>2021</v>
      </c>
      <c r="C88" t="s">
        <v>132</v>
      </c>
      <c r="D88">
        <v>933</v>
      </c>
      <c r="E88" s="153">
        <v>779020.29890599998</v>
      </c>
      <c r="F88" s="153">
        <v>191810</v>
      </c>
      <c r="G88" s="154">
        <v>0.1</v>
      </c>
    </row>
    <row r="89" spans="1:7" x14ac:dyDescent="0.25">
      <c r="A89" s="4" t="s">
        <v>5</v>
      </c>
      <c r="B89">
        <v>2021</v>
      </c>
      <c r="C89" t="s">
        <v>133</v>
      </c>
      <c r="D89">
        <v>6</v>
      </c>
      <c r="E89" s="153">
        <v>82.4</v>
      </c>
      <c r="F89" s="153">
        <v>76.5</v>
      </c>
      <c r="G89" s="154">
        <v>0.1</v>
      </c>
    </row>
    <row r="90" spans="1:7" x14ac:dyDescent="0.25">
      <c r="A90" s="4" t="s">
        <v>40</v>
      </c>
      <c r="B90">
        <v>2021</v>
      </c>
      <c r="C90" t="s">
        <v>131</v>
      </c>
      <c r="D90">
        <v>52</v>
      </c>
      <c r="E90" s="153">
        <v>740.43489999999997</v>
      </c>
      <c r="F90" s="153">
        <v>194</v>
      </c>
      <c r="G90" s="154">
        <v>1E-4</v>
      </c>
    </row>
    <row r="91" spans="1:7" x14ac:dyDescent="0.25">
      <c r="A91" s="4" t="s">
        <v>40</v>
      </c>
      <c r="B91">
        <v>2021</v>
      </c>
      <c r="C91" t="s">
        <v>132</v>
      </c>
      <c r="D91">
        <v>36</v>
      </c>
      <c r="E91" s="153">
        <v>42331.332999999999</v>
      </c>
      <c r="F91" s="153">
        <v>14155.8</v>
      </c>
      <c r="G91" s="154">
        <v>1E-3</v>
      </c>
    </row>
    <row r="92" spans="1:7" x14ac:dyDescent="0.25">
      <c r="A92" s="4" t="s">
        <v>40</v>
      </c>
      <c r="B92">
        <v>2021</v>
      </c>
      <c r="C92" t="s">
        <v>133</v>
      </c>
      <c r="D92">
        <v>8</v>
      </c>
      <c r="E92" s="153">
        <v>204.8707</v>
      </c>
      <c r="F92" s="153">
        <v>200</v>
      </c>
      <c r="G92" s="154">
        <v>1E-4</v>
      </c>
    </row>
    <row r="93" spans="1:7" x14ac:dyDescent="0.25">
      <c r="A93" s="4" t="s">
        <v>95</v>
      </c>
      <c r="B93">
        <v>2021</v>
      </c>
      <c r="C93" t="s">
        <v>131</v>
      </c>
      <c r="D93">
        <v>1</v>
      </c>
      <c r="E93" s="153">
        <v>0.4</v>
      </c>
      <c r="F93" s="153">
        <v>0.4</v>
      </c>
      <c r="G93" s="154">
        <v>0.4</v>
      </c>
    </row>
    <row r="94" spans="1:7" x14ac:dyDescent="0.25">
      <c r="A94" s="4" t="s">
        <v>6</v>
      </c>
      <c r="B94">
        <v>2021</v>
      </c>
      <c r="C94" t="s">
        <v>131</v>
      </c>
      <c r="D94">
        <v>516</v>
      </c>
      <c r="E94" s="153">
        <v>1113.4000000000001</v>
      </c>
      <c r="F94" s="153">
        <v>437.8</v>
      </c>
      <c r="G94" s="154">
        <v>0</v>
      </c>
    </row>
    <row r="95" spans="1:7" x14ac:dyDescent="0.25">
      <c r="A95" s="4" t="s">
        <v>6</v>
      </c>
      <c r="B95">
        <v>2021</v>
      </c>
      <c r="C95" t="s">
        <v>132</v>
      </c>
      <c r="D95">
        <v>108</v>
      </c>
      <c r="E95" s="153">
        <v>48369.7</v>
      </c>
      <c r="F95" s="153">
        <v>26858.9</v>
      </c>
      <c r="G95" s="154">
        <v>0</v>
      </c>
    </row>
    <row r="96" spans="1:7" x14ac:dyDescent="0.25">
      <c r="A96" s="4" t="s">
        <v>7</v>
      </c>
      <c r="B96">
        <v>2021</v>
      </c>
      <c r="C96" t="s">
        <v>131</v>
      </c>
      <c r="D96">
        <v>254</v>
      </c>
      <c r="E96" s="153">
        <v>6775.4</v>
      </c>
      <c r="F96" s="153">
        <v>1874.1</v>
      </c>
      <c r="G96" s="154">
        <v>0.1</v>
      </c>
    </row>
    <row r="97" spans="1:7" x14ac:dyDescent="0.25">
      <c r="A97" s="4" t="s">
        <v>7</v>
      </c>
      <c r="B97">
        <v>2021</v>
      </c>
      <c r="C97" t="s">
        <v>132</v>
      </c>
      <c r="D97">
        <v>379</v>
      </c>
      <c r="E97" s="153">
        <v>949285</v>
      </c>
      <c r="F97" s="153">
        <v>88805.3</v>
      </c>
      <c r="G97" s="154">
        <v>0.1</v>
      </c>
    </row>
    <row r="98" spans="1:7" x14ac:dyDescent="0.25">
      <c r="A98" s="4" t="s">
        <v>7</v>
      </c>
      <c r="B98">
        <v>2021</v>
      </c>
      <c r="C98" t="s">
        <v>133</v>
      </c>
      <c r="D98">
        <v>2</v>
      </c>
      <c r="E98" s="153">
        <v>0.5</v>
      </c>
      <c r="F98" s="153">
        <v>0.4</v>
      </c>
      <c r="G98" s="154">
        <v>0.1</v>
      </c>
    </row>
    <row r="99" spans="1:7" x14ac:dyDescent="0.25">
      <c r="A99" s="4" t="s">
        <v>8</v>
      </c>
      <c r="B99">
        <v>2021</v>
      </c>
      <c r="C99" t="s">
        <v>131</v>
      </c>
      <c r="D99">
        <v>15</v>
      </c>
      <c r="E99" s="153">
        <v>23.03</v>
      </c>
      <c r="F99" s="153">
        <v>21</v>
      </c>
      <c r="G99" s="154">
        <v>0.01</v>
      </c>
    </row>
    <row r="100" spans="1:7" x14ac:dyDescent="0.25">
      <c r="A100" s="4" t="s">
        <v>8</v>
      </c>
      <c r="B100">
        <v>2021</v>
      </c>
      <c r="C100" t="s">
        <v>132</v>
      </c>
      <c r="D100">
        <v>97</v>
      </c>
      <c r="E100" s="153">
        <v>14252.09</v>
      </c>
      <c r="F100" s="153">
        <v>3500</v>
      </c>
      <c r="G100" s="154">
        <v>0</v>
      </c>
    </row>
    <row r="101" spans="1:7" x14ac:dyDescent="0.25">
      <c r="A101" s="4" t="s">
        <v>1</v>
      </c>
      <c r="B101">
        <v>2020</v>
      </c>
      <c r="C101" t="s">
        <v>131</v>
      </c>
      <c r="D101">
        <v>631</v>
      </c>
      <c r="E101" s="153">
        <v>2945.76</v>
      </c>
      <c r="F101" s="153">
        <v>2420</v>
      </c>
      <c r="G101" s="154">
        <v>0.01</v>
      </c>
    </row>
    <row r="102" spans="1:7" x14ac:dyDescent="0.25">
      <c r="A102" s="4" t="s">
        <v>1</v>
      </c>
      <c r="B102">
        <v>2020</v>
      </c>
      <c r="C102" t="s">
        <v>132</v>
      </c>
      <c r="D102">
        <v>86</v>
      </c>
      <c r="E102" s="153">
        <v>328.4</v>
      </c>
      <c r="F102" s="153">
        <v>254.2</v>
      </c>
      <c r="G102" s="154">
        <v>0.01</v>
      </c>
    </row>
    <row r="103" spans="1:7" x14ac:dyDescent="0.25">
      <c r="A103" s="4" t="s">
        <v>1</v>
      </c>
      <c r="B103">
        <v>2020</v>
      </c>
      <c r="C103" t="s">
        <v>133</v>
      </c>
      <c r="D103">
        <v>27</v>
      </c>
      <c r="E103" s="153">
        <v>206.24</v>
      </c>
      <c r="F103" s="153">
        <v>93</v>
      </c>
      <c r="G103" s="154">
        <v>0.01</v>
      </c>
    </row>
    <row r="104" spans="1:7" x14ac:dyDescent="0.25">
      <c r="A104" s="4" t="s">
        <v>2</v>
      </c>
      <c r="B104">
        <v>2020</v>
      </c>
      <c r="C104" t="s">
        <v>131</v>
      </c>
      <c r="D104">
        <v>357</v>
      </c>
      <c r="E104" s="153">
        <v>1011.547</v>
      </c>
      <c r="F104" s="153">
        <v>203</v>
      </c>
      <c r="G104" s="154">
        <v>1E-3</v>
      </c>
    </row>
    <row r="105" spans="1:7" x14ac:dyDescent="0.25">
      <c r="A105" s="4" t="s">
        <v>2</v>
      </c>
      <c r="B105">
        <v>2020</v>
      </c>
      <c r="C105" t="s">
        <v>132</v>
      </c>
      <c r="D105">
        <v>275</v>
      </c>
      <c r="E105" s="153">
        <v>11335.609</v>
      </c>
      <c r="F105" s="153">
        <v>7645</v>
      </c>
      <c r="G105" s="154">
        <v>1E-3</v>
      </c>
    </row>
    <row r="106" spans="1:7" x14ac:dyDescent="0.25">
      <c r="A106" s="4" t="s">
        <v>2</v>
      </c>
      <c r="B106">
        <v>2020</v>
      </c>
      <c r="C106" t="s">
        <v>133</v>
      </c>
      <c r="D106">
        <v>36</v>
      </c>
      <c r="E106" s="153">
        <v>2200.6370000000002</v>
      </c>
      <c r="F106" s="153">
        <v>2122.5</v>
      </c>
      <c r="G106" s="154">
        <v>0</v>
      </c>
    </row>
    <row r="107" spans="1:7" x14ac:dyDescent="0.25">
      <c r="A107" s="4" t="s">
        <v>3</v>
      </c>
      <c r="B107">
        <v>2020</v>
      </c>
      <c r="C107" t="s">
        <v>131</v>
      </c>
      <c r="D107">
        <v>80</v>
      </c>
      <c r="E107" s="153">
        <v>34267.599999999999</v>
      </c>
      <c r="F107" s="153">
        <v>25260.3</v>
      </c>
      <c r="G107" s="154">
        <v>0.1</v>
      </c>
    </row>
    <row r="108" spans="1:7" x14ac:dyDescent="0.25">
      <c r="A108" s="4" t="s">
        <v>3</v>
      </c>
      <c r="B108">
        <v>2020</v>
      </c>
      <c r="C108" t="s">
        <v>132</v>
      </c>
      <c r="D108">
        <v>71</v>
      </c>
      <c r="E108" s="153">
        <v>14306.1</v>
      </c>
      <c r="F108" s="153">
        <v>9028.7999999999993</v>
      </c>
      <c r="G108" s="154">
        <v>0.1</v>
      </c>
    </row>
    <row r="109" spans="1:7" x14ac:dyDescent="0.25">
      <c r="A109" s="4" t="s">
        <v>10</v>
      </c>
      <c r="B109">
        <v>2020</v>
      </c>
      <c r="C109" t="s">
        <v>131</v>
      </c>
      <c r="D109">
        <v>385</v>
      </c>
      <c r="E109" s="153">
        <v>1223.5999999999999</v>
      </c>
      <c r="F109" s="153">
        <v>838</v>
      </c>
      <c r="G109" s="154">
        <v>0.1</v>
      </c>
    </row>
    <row r="110" spans="1:7" x14ac:dyDescent="0.25">
      <c r="A110" s="4" t="s">
        <v>10</v>
      </c>
      <c r="B110">
        <v>2020</v>
      </c>
      <c r="C110" t="s">
        <v>132</v>
      </c>
      <c r="D110">
        <v>28</v>
      </c>
      <c r="E110" s="153">
        <v>51.2</v>
      </c>
      <c r="F110" s="153">
        <v>24</v>
      </c>
      <c r="G110" s="154">
        <v>0.1</v>
      </c>
    </row>
    <row r="111" spans="1:7" x14ac:dyDescent="0.25">
      <c r="A111" s="4" t="s">
        <v>10</v>
      </c>
      <c r="B111">
        <v>2020</v>
      </c>
      <c r="C111" t="s">
        <v>133</v>
      </c>
      <c r="D111">
        <v>49</v>
      </c>
      <c r="E111" s="153">
        <v>113.6</v>
      </c>
      <c r="F111" s="153">
        <v>57</v>
      </c>
      <c r="G111" s="154">
        <v>0.1</v>
      </c>
    </row>
    <row r="112" spans="1:7" x14ac:dyDescent="0.25">
      <c r="A112" s="4" t="s">
        <v>4</v>
      </c>
      <c r="B112">
        <v>2020</v>
      </c>
      <c r="C112" t="s">
        <v>131</v>
      </c>
      <c r="D112">
        <v>71</v>
      </c>
      <c r="E112" s="153">
        <v>147.6</v>
      </c>
      <c r="F112" s="153">
        <v>34.700000000000003</v>
      </c>
      <c r="G112" s="154">
        <v>0</v>
      </c>
    </row>
    <row r="113" spans="1:7" x14ac:dyDescent="0.25">
      <c r="A113" s="4" t="s">
        <v>4</v>
      </c>
      <c r="B113">
        <v>2020</v>
      </c>
      <c r="C113" t="s">
        <v>132</v>
      </c>
      <c r="D113">
        <v>23</v>
      </c>
      <c r="E113" s="153">
        <v>4030</v>
      </c>
      <c r="F113" s="153">
        <v>2002.5</v>
      </c>
      <c r="G113" s="154">
        <v>0</v>
      </c>
    </row>
    <row r="114" spans="1:7" x14ac:dyDescent="0.25">
      <c r="A114" s="4" t="s">
        <v>9</v>
      </c>
      <c r="B114">
        <v>2020</v>
      </c>
      <c r="C114" t="s">
        <v>131</v>
      </c>
      <c r="D114">
        <v>160</v>
      </c>
      <c r="E114" s="153">
        <v>677.32975799999997</v>
      </c>
      <c r="F114" s="153">
        <v>147.393574</v>
      </c>
      <c r="G114" s="154">
        <v>0.01</v>
      </c>
    </row>
    <row r="115" spans="1:7" x14ac:dyDescent="0.25">
      <c r="A115" s="4" t="s">
        <v>9</v>
      </c>
      <c r="B115">
        <v>2020</v>
      </c>
      <c r="C115" t="s">
        <v>132</v>
      </c>
      <c r="D115">
        <v>16</v>
      </c>
      <c r="E115" s="153">
        <v>18.364464999999999</v>
      </c>
      <c r="F115" s="153">
        <v>5.2932980000000001</v>
      </c>
      <c r="G115" s="154">
        <v>0.01</v>
      </c>
    </row>
    <row r="116" spans="1:7" x14ac:dyDescent="0.25">
      <c r="A116" s="4" t="s">
        <v>44</v>
      </c>
      <c r="B116">
        <v>2020</v>
      </c>
      <c r="C116" t="s">
        <v>131</v>
      </c>
      <c r="D116">
        <v>19</v>
      </c>
      <c r="E116" s="153">
        <v>370.55</v>
      </c>
      <c r="F116" s="153">
        <v>354</v>
      </c>
      <c r="G116" s="154">
        <v>0.01</v>
      </c>
    </row>
    <row r="117" spans="1:7" x14ac:dyDescent="0.25">
      <c r="A117" s="4" t="s">
        <v>44</v>
      </c>
      <c r="B117">
        <v>2020</v>
      </c>
      <c r="C117" t="s">
        <v>132</v>
      </c>
      <c r="D117">
        <v>51</v>
      </c>
      <c r="E117" s="153">
        <v>20768.48</v>
      </c>
      <c r="F117" s="153">
        <v>3724</v>
      </c>
      <c r="G117" s="154">
        <v>0.01</v>
      </c>
    </row>
    <row r="118" spans="1:7" x14ac:dyDescent="0.25">
      <c r="A118" s="4" t="s">
        <v>5</v>
      </c>
      <c r="B118">
        <v>2020</v>
      </c>
      <c r="C118" t="s">
        <v>131</v>
      </c>
      <c r="D118">
        <v>231</v>
      </c>
      <c r="E118" s="153">
        <v>1002.3</v>
      </c>
      <c r="F118" s="153">
        <v>552</v>
      </c>
      <c r="G118" s="154">
        <v>0.1</v>
      </c>
    </row>
    <row r="119" spans="1:7" x14ac:dyDescent="0.25">
      <c r="A119" s="4" t="s">
        <v>5</v>
      </c>
      <c r="B119">
        <v>2020</v>
      </c>
      <c r="C119" t="s">
        <v>132</v>
      </c>
      <c r="D119">
        <v>367</v>
      </c>
      <c r="E119" s="153">
        <v>14470.50008</v>
      </c>
      <c r="F119" s="153">
        <v>6678</v>
      </c>
      <c r="G119" s="154">
        <v>0.1</v>
      </c>
    </row>
    <row r="120" spans="1:7" x14ac:dyDescent="0.25">
      <c r="A120" s="4" t="s">
        <v>5</v>
      </c>
      <c r="B120">
        <v>2020</v>
      </c>
      <c r="C120" t="s">
        <v>133</v>
      </c>
      <c r="D120">
        <v>11</v>
      </c>
      <c r="E120" s="153">
        <v>24.4</v>
      </c>
      <c r="F120" s="153">
        <v>7.8</v>
      </c>
      <c r="G120" s="154">
        <v>0.1</v>
      </c>
    </row>
    <row r="121" spans="1:7" x14ac:dyDescent="0.25">
      <c r="A121" s="4" t="s">
        <v>40</v>
      </c>
      <c r="B121">
        <v>2020</v>
      </c>
      <c r="C121" t="s">
        <v>131</v>
      </c>
      <c r="D121">
        <v>78</v>
      </c>
      <c r="E121" s="153">
        <v>1395.6744000000001</v>
      </c>
      <c r="F121" s="153">
        <v>1100</v>
      </c>
      <c r="G121" s="154">
        <v>1E-4</v>
      </c>
    </row>
    <row r="122" spans="1:7" x14ac:dyDescent="0.25">
      <c r="A122" s="4" t="s">
        <v>40</v>
      </c>
      <c r="B122">
        <v>2020</v>
      </c>
      <c r="C122" t="s">
        <v>132</v>
      </c>
      <c r="D122">
        <v>13</v>
      </c>
      <c r="E122" s="153">
        <v>952.22500000000002</v>
      </c>
      <c r="F122" s="153">
        <v>690</v>
      </c>
      <c r="G122" s="154">
        <v>1E-3</v>
      </c>
    </row>
    <row r="123" spans="1:7" x14ac:dyDescent="0.25">
      <c r="A123" s="4" t="s">
        <v>40</v>
      </c>
      <c r="B123">
        <v>2020</v>
      </c>
      <c r="C123" t="s">
        <v>133</v>
      </c>
      <c r="D123">
        <v>8</v>
      </c>
      <c r="E123" s="153">
        <v>2.7947000000000002</v>
      </c>
      <c r="F123" s="153">
        <v>1</v>
      </c>
      <c r="G123" s="154">
        <v>2.0000000000000001E-4</v>
      </c>
    </row>
    <row r="124" spans="1:7" x14ac:dyDescent="0.25">
      <c r="A124" s="4" t="s">
        <v>95</v>
      </c>
      <c r="B124">
        <v>2020</v>
      </c>
      <c r="C124" t="s">
        <v>131</v>
      </c>
      <c r="D124">
        <v>12</v>
      </c>
      <c r="E124" s="153">
        <v>11.128</v>
      </c>
      <c r="F124" s="153">
        <v>3.38</v>
      </c>
      <c r="G124" s="154">
        <v>0.04</v>
      </c>
    </row>
    <row r="125" spans="1:7" x14ac:dyDescent="0.25">
      <c r="A125" s="4" t="s">
        <v>6</v>
      </c>
      <c r="B125">
        <v>2020</v>
      </c>
      <c r="C125" t="s">
        <v>131</v>
      </c>
      <c r="D125">
        <v>570</v>
      </c>
      <c r="E125" s="153">
        <v>52089</v>
      </c>
      <c r="F125" s="153">
        <v>50891.5</v>
      </c>
      <c r="G125" s="154">
        <v>0</v>
      </c>
    </row>
    <row r="126" spans="1:7" x14ac:dyDescent="0.25">
      <c r="A126" s="4" t="s">
        <v>6</v>
      </c>
      <c r="B126">
        <v>2020</v>
      </c>
      <c r="C126" t="s">
        <v>132</v>
      </c>
      <c r="D126">
        <v>137</v>
      </c>
      <c r="E126" s="153">
        <v>7897.1</v>
      </c>
      <c r="F126" s="153">
        <v>2651.4</v>
      </c>
      <c r="G126" s="154">
        <v>0</v>
      </c>
    </row>
    <row r="127" spans="1:7" x14ac:dyDescent="0.25">
      <c r="A127" s="4" t="s">
        <v>7</v>
      </c>
      <c r="B127">
        <v>2020</v>
      </c>
      <c r="C127" t="s">
        <v>131</v>
      </c>
      <c r="D127">
        <v>135</v>
      </c>
      <c r="E127" s="153">
        <v>41398.400000000001</v>
      </c>
      <c r="F127" s="153">
        <v>40898.400000000001</v>
      </c>
      <c r="G127" s="154">
        <v>0</v>
      </c>
    </row>
    <row r="128" spans="1:7" x14ac:dyDescent="0.25">
      <c r="A128" s="4" t="s">
        <v>7</v>
      </c>
      <c r="B128">
        <v>2020</v>
      </c>
      <c r="C128" t="s">
        <v>132</v>
      </c>
      <c r="D128">
        <v>22</v>
      </c>
      <c r="E128" s="153">
        <v>777.8</v>
      </c>
      <c r="F128" s="153">
        <v>301.5</v>
      </c>
      <c r="G128" s="154">
        <v>0.1</v>
      </c>
    </row>
    <row r="129" spans="1:7" x14ac:dyDescent="0.25">
      <c r="A129" s="4" t="s">
        <v>7</v>
      </c>
      <c r="B129">
        <v>2020</v>
      </c>
      <c r="C129" t="s">
        <v>133</v>
      </c>
      <c r="D129">
        <v>41</v>
      </c>
      <c r="E129" s="153">
        <v>773.8</v>
      </c>
      <c r="F129" s="153">
        <v>773.2</v>
      </c>
      <c r="G129" s="154">
        <v>0</v>
      </c>
    </row>
    <row r="130" spans="1:7" x14ac:dyDescent="0.25">
      <c r="A130" s="4" t="s">
        <v>8</v>
      </c>
      <c r="B130">
        <v>2020</v>
      </c>
      <c r="C130" t="s">
        <v>131</v>
      </c>
      <c r="D130">
        <v>11</v>
      </c>
      <c r="E130" s="153">
        <v>11.7</v>
      </c>
      <c r="F130" s="153">
        <v>10</v>
      </c>
      <c r="G130" s="154">
        <v>0</v>
      </c>
    </row>
    <row r="131" spans="1:7" x14ac:dyDescent="0.25">
      <c r="A131" s="4" t="s">
        <v>8</v>
      </c>
      <c r="B131">
        <v>2020</v>
      </c>
      <c r="C131" t="s">
        <v>132</v>
      </c>
      <c r="D131">
        <v>13</v>
      </c>
      <c r="E131" s="153">
        <v>3452.22</v>
      </c>
      <c r="F131" s="153">
        <v>1800</v>
      </c>
      <c r="G131" s="154">
        <v>0.01</v>
      </c>
    </row>
    <row r="132" spans="1:7" x14ac:dyDescent="0.25">
      <c r="A132" s="4" t="s">
        <v>1</v>
      </c>
      <c r="B132">
        <v>2019</v>
      </c>
      <c r="C132" t="s">
        <v>131</v>
      </c>
      <c r="D132">
        <v>705</v>
      </c>
      <c r="E132" s="153">
        <v>3025.94</v>
      </c>
      <c r="F132" s="153">
        <v>1456.4</v>
      </c>
      <c r="G132" s="154">
        <v>0.01</v>
      </c>
    </row>
    <row r="133" spans="1:7" x14ac:dyDescent="0.25">
      <c r="A133" s="4" t="s">
        <v>1</v>
      </c>
      <c r="B133">
        <v>2019</v>
      </c>
      <c r="C133" t="s">
        <v>132</v>
      </c>
      <c r="D133">
        <v>288</v>
      </c>
      <c r="E133" s="153">
        <v>127692.59</v>
      </c>
      <c r="F133" s="153">
        <v>58578.9</v>
      </c>
      <c r="G133" s="154">
        <v>0.01</v>
      </c>
    </row>
    <row r="134" spans="1:7" x14ac:dyDescent="0.25">
      <c r="A134" s="4" t="s">
        <v>1</v>
      </c>
      <c r="B134">
        <v>2019</v>
      </c>
      <c r="C134" t="s">
        <v>133</v>
      </c>
      <c r="D134">
        <v>28</v>
      </c>
      <c r="E134" s="153">
        <v>755224.71</v>
      </c>
      <c r="F134" s="153">
        <v>350134.89</v>
      </c>
      <c r="G134" s="154">
        <v>0.01</v>
      </c>
    </row>
    <row r="135" spans="1:7" x14ac:dyDescent="0.25">
      <c r="A135" s="4" t="s">
        <v>2</v>
      </c>
      <c r="B135">
        <v>2019</v>
      </c>
      <c r="C135" t="s">
        <v>131</v>
      </c>
      <c r="D135">
        <v>359</v>
      </c>
      <c r="E135" s="153">
        <v>4665.8370000000004</v>
      </c>
      <c r="F135" s="153">
        <v>2632</v>
      </c>
      <c r="G135" s="154">
        <v>2E-3</v>
      </c>
    </row>
    <row r="136" spans="1:7" x14ac:dyDescent="0.25">
      <c r="A136" s="4" t="s">
        <v>2</v>
      </c>
      <c r="B136">
        <v>2019</v>
      </c>
      <c r="C136" t="s">
        <v>132</v>
      </c>
      <c r="D136">
        <v>374</v>
      </c>
      <c r="E136" s="153">
        <v>15584.59</v>
      </c>
      <c r="F136" s="153">
        <v>5602</v>
      </c>
      <c r="G136" s="154">
        <v>0</v>
      </c>
    </row>
    <row r="137" spans="1:7" x14ac:dyDescent="0.25">
      <c r="A137" s="4" t="s">
        <v>2</v>
      </c>
      <c r="B137">
        <v>2019</v>
      </c>
      <c r="C137" t="s">
        <v>133</v>
      </c>
      <c r="D137">
        <v>101</v>
      </c>
      <c r="E137" s="153">
        <v>1256.097</v>
      </c>
      <c r="F137" s="153">
        <v>507</v>
      </c>
      <c r="G137" s="154">
        <v>8.9999999999999993E-3</v>
      </c>
    </row>
    <row r="138" spans="1:7" x14ac:dyDescent="0.25">
      <c r="A138" s="4" t="s">
        <v>3</v>
      </c>
      <c r="B138">
        <v>2019</v>
      </c>
      <c r="C138" t="s">
        <v>131</v>
      </c>
      <c r="D138">
        <v>145</v>
      </c>
      <c r="E138" s="153">
        <v>7936.2</v>
      </c>
      <c r="F138" s="153">
        <v>874.8</v>
      </c>
      <c r="G138" s="154">
        <v>0.1</v>
      </c>
    </row>
    <row r="139" spans="1:7" x14ac:dyDescent="0.25">
      <c r="A139" s="4" t="s">
        <v>3</v>
      </c>
      <c r="B139">
        <v>2019</v>
      </c>
      <c r="C139" t="s">
        <v>132</v>
      </c>
      <c r="D139">
        <v>132</v>
      </c>
      <c r="E139" s="153">
        <v>63317.9</v>
      </c>
      <c r="F139" s="153">
        <v>22211.599999999999</v>
      </c>
      <c r="G139" s="154">
        <v>0.1</v>
      </c>
    </row>
    <row r="140" spans="1:7" x14ac:dyDescent="0.25">
      <c r="A140" s="4" t="s">
        <v>3</v>
      </c>
      <c r="B140">
        <v>2019</v>
      </c>
      <c r="C140" t="s">
        <v>133</v>
      </c>
      <c r="D140">
        <v>1</v>
      </c>
      <c r="E140" s="153">
        <v>33.1</v>
      </c>
      <c r="F140" s="153">
        <v>33.1</v>
      </c>
      <c r="G140" s="154">
        <v>33.1</v>
      </c>
    </row>
    <row r="141" spans="1:7" x14ac:dyDescent="0.25">
      <c r="A141" s="4" t="s">
        <v>10</v>
      </c>
      <c r="B141">
        <v>2019</v>
      </c>
      <c r="C141" t="s">
        <v>131</v>
      </c>
      <c r="D141">
        <v>152</v>
      </c>
      <c r="E141" s="153">
        <v>183.6</v>
      </c>
      <c r="F141" s="153">
        <v>78</v>
      </c>
      <c r="G141" s="154">
        <v>0.1</v>
      </c>
    </row>
    <row r="142" spans="1:7" x14ac:dyDescent="0.25">
      <c r="A142" s="4" t="s">
        <v>10</v>
      </c>
      <c r="B142">
        <v>2019</v>
      </c>
      <c r="C142" t="s">
        <v>132</v>
      </c>
      <c r="D142">
        <v>14</v>
      </c>
      <c r="E142" s="153">
        <v>14.1</v>
      </c>
      <c r="F142" s="153">
        <v>8</v>
      </c>
      <c r="G142" s="154">
        <v>0.1</v>
      </c>
    </row>
    <row r="143" spans="1:7" x14ac:dyDescent="0.25">
      <c r="A143" s="4" t="s">
        <v>10</v>
      </c>
      <c r="B143">
        <v>2019</v>
      </c>
      <c r="C143" t="s">
        <v>133</v>
      </c>
      <c r="D143">
        <v>16</v>
      </c>
      <c r="E143" s="153">
        <v>30</v>
      </c>
      <c r="F143" s="153">
        <v>15</v>
      </c>
      <c r="G143" s="154">
        <v>0.1</v>
      </c>
    </row>
    <row r="144" spans="1:7" x14ac:dyDescent="0.25">
      <c r="A144" s="4" t="s">
        <v>4</v>
      </c>
      <c r="B144">
        <v>2019</v>
      </c>
      <c r="C144" t="s">
        <v>131</v>
      </c>
      <c r="D144">
        <v>89</v>
      </c>
      <c r="E144" s="153">
        <v>106.8</v>
      </c>
      <c r="F144" s="153">
        <v>18.3</v>
      </c>
      <c r="G144" s="154">
        <v>0</v>
      </c>
    </row>
    <row r="145" spans="1:7" x14ac:dyDescent="0.25">
      <c r="A145" s="4" t="s">
        <v>4</v>
      </c>
      <c r="B145">
        <v>2019</v>
      </c>
      <c r="C145" t="s">
        <v>132</v>
      </c>
      <c r="D145">
        <v>10</v>
      </c>
      <c r="E145" s="153">
        <v>209.2</v>
      </c>
      <c r="F145" s="153">
        <v>155.69999999999999</v>
      </c>
      <c r="G145" s="154">
        <v>0</v>
      </c>
    </row>
    <row r="146" spans="1:7" x14ac:dyDescent="0.25">
      <c r="A146" s="4" t="s">
        <v>9</v>
      </c>
      <c r="B146">
        <v>2019</v>
      </c>
      <c r="C146" t="s">
        <v>131</v>
      </c>
      <c r="D146">
        <v>137</v>
      </c>
      <c r="E146" s="153">
        <v>133.57</v>
      </c>
      <c r="F146" s="153">
        <v>19.399999999999999</v>
      </c>
      <c r="G146" s="154">
        <v>0.01</v>
      </c>
    </row>
    <row r="147" spans="1:7" x14ac:dyDescent="0.25">
      <c r="A147" s="4" t="s">
        <v>9</v>
      </c>
      <c r="B147">
        <v>2019</v>
      </c>
      <c r="C147" t="s">
        <v>132</v>
      </c>
      <c r="D147">
        <v>2</v>
      </c>
      <c r="E147" s="153">
        <v>0.9</v>
      </c>
      <c r="F147" s="153">
        <v>0.8</v>
      </c>
      <c r="G147" s="154">
        <v>0.1</v>
      </c>
    </row>
    <row r="148" spans="1:7" x14ac:dyDescent="0.25">
      <c r="A148" s="4" t="s">
        <v>9</v>
      </c>
      <c r="B148">
        <v>2019</v>
      </c>
      <c r="C148" t="s">
        <v>133</v>
      </c>
      <c r="D148">
        <v>4</v>
      </c>
      <c r="E148" s="153">
        <v>2.2999999999999998</v>
      </c>
      <c r="F148" s="153">
        <v>1.5</v>
      </c>
      <c r="G148" s="154">
        <v>0.1</v>
      </c>
    </row>
    <row r="149" spans="1:7" x14ac:dyDescent="0.25">
      <c r="A149" s="4" t="s">
        <v>44</v>
      </c>
      <c r="B149">
        <v>2019</v>
      </c>
      <c r="C149" t="s">
        <v>131</v>
      </c>
      <c r="D149">
        <v>20</v>
      </c>
      <c r="E149" s="153">
        <v>4.54</v>
      </c>
      <c r="F149" s="153">
        <v>2.9</v>
      </c>
      <c r="G149" s="154">
        <v>0.01</v>
      </c>
    </row>
    <row r="150" spans="1:7" x14ac:dyDescent="0.25">
      <c r="A150" s="4" t="s">
        <v>44</v>
      </c>
      <c r="B150">
        <v>2019</v>
      </c>
      <c r="C150" t="s">
        <v>132</v>
      </c>
      <c r="D150">
        <v>126</v>
      </c>
      <c r="E150" s="153">
        <v>105162.63</v>
      </c>
      <c r="F150" s="153">
        <v>52813</v>
      </c>
      <c r="G150" s="154">
        <v>0</v>
      </c>
    </row>
    <row r="151" spans="1:7" x14ac:dyDescent="0.25">
      <c r="A151" s="4" t="s">
        <v>5</v>
      </c>
      <c r="B151">
        <v>2019</v>
      </c>
      <c r="C151" t="s">
        <v>131</v>
      </c>
      <c r="D151">
        <v>276</v>
      </c>
      <c r="E151" s="153">
        <v>16182.700210000001</v>
      </c>
      <c r="F151" s="153">
        <v>6507.6000979999999</v>
      </c>
      <c r="G151" s="154">
        <v>0.1</v>
      </c>
    </row>
    <row r="152" spans="1:7" x14ac:dyDescent="0.25">
      <c r="A152" s="4" t="s">
        <v>5</v>
      </c>
      <c r="B152">
        <v>2019</v>
      </c>
      <c r="C152" t="s">
        <v>132</v>
      </c>
      <c r="D152">
        <v>255</v>
      </c>
      <c r="E152" s="153">
        <v>253446.19934699999</v>
      </c>
      <c r="F152" s="153">
        <v>96535.898438000004</v>
      </c>
      <c r="G152" s="154">
        <v>0.1</v>
      </c>
    </row>
    <row r="153" spans="1:7" x14ac:dyDescent="0.25">
      <c r="A153" s="4" t="s">
        <v>5</v>
      </c>
      <c r="B153">
        <v>2019</v>
      </c>
      <c r="C153" t="s">
        <v>133</v>
      </c>
      <c r="D153">
        <v>7</v>
      </c>
      <c r="E153" s="153">
        <v>96.900002999999998</v>
      </c>
      <c r="F153" s="153">
        <v>91.300003000000004</v>
      </c>
      <c r="G153" s="154">
        <v>0.1</v>
      </c>
    </row>
    <row r="154" spans="1:7" x14ac:dyDescent="0.25">
      <c r="A154" s="4" t="s">
        <v>40</v>
      </c>
      <c r="B154">
        <v>2019</v>
      </c>
      <c r="C154" t="s">
        <v>131</v>
      </c>
      <c r="D154">
        <v>41</v>
      </c>
      <c r="E154" s="153">
        <v>312.49320999999998</v>
      </c>
      <c r="F154" s="153">
        <v>126</v>
      </c>
      <c r="G154" s="154">
        <v>1.0000000000000001E-5</v>
      </c>
    </row>
    <row r="155" spans="1:7" x14ac:dyDescent="0.25">
      <c r="A155" s="4" t="s">
        <v>40</v>
      </c>
      <c r="B155">
        <v>2019</v>
      </c>
      <c r="C155" t="s">
        <v>132</v>
      </c>
      <c r="D155">
        <v>39</v>
      </c>
      <c r="E155" s="153">
        <v>36405.980000000003</v>
      </c>
      <c r="F155" s="153">
        <v>18557</v>
      </c>
      <c r="G155" s="154">
        <v>0.01</v>
      </c>
    </row>
    <row r="156" spans="1:7" x14ac:dyDescent="0.25">
      <c r="A156" s="4" t="s">
        <v>40</v>
      </c>
      <c r="B156">
        <v>2019</v>
      </c>
      <c r="C156" t="s">
        <v>133</v>
      </c>
      <c r="D156">
        <v>7</v>
      </c>
      <c r="E156" s="153">
        <v>81377.72</v>
      </c>
      <c r="F156" s="153">
        <v>78752.600000000006</v>
      </c>
      <c r="G156" s="154">
        <v>0.01</v>
      </c>
    </row>
    <row r="157" spans="1:7" x14ac:dyDescent="0.25">
      <c r="A157" s="4" t="s">
        <v>95</v>
      </c>
      <c r="B157">
        <v>2019</v>
      </c>
      <c r="C157" t="s">
        <v>131</v>
      </c>
      <c r="D157">
        <v>3</v>
      </c>
      <c r="E157" s="153">
        <v>14.211128</v>
      </c>
      <c r="F157" s="153">
        <v>8.4524629999999998</v>
      </c>
      <c r="G157" s="154">
        <v>0.05</v>
      </c>
    </row>
    <row r="158" spans="1:7" x14ac:dyDescent="0.25">
      <c r="A158" s="4" t="s">
        <v>6</v>
      </c>
      <c r="B158">
        <v>2019</v>
      </c>
      <c r="C158" t="s">
        <v>131</v>
      </c>
      <c r="D158">
        <v>276</v>
      </c>
      <c r="E158" s="153">
        <v>5087.1000000000004</v>
      </c>
      <c r="F158" s="153">
        <v>4967.8</v>
      </c>
      <c r="G158" s="154">
        <v>0</v>
      </c>
    </row>
    <row r="159" spans="1:7" x14ac:dyDescent="0.25">
      <c r="A159" s="4" t="s">
        <v>6</v>
      </c>
      <c r="B159">
        <v>2019</v>
      </c>
      <c r="C159" t="s">
        <v>132</v>
      </c>
      <c r="D159">
        <v>81</v>
      </c>
      <c r="E159" s="153">
        <v>4516.8999999999996</v>
      </c>
      <c r="F159" s="153">
        <v>1178.7</v>
      </c>
      <c r="G159" s="154">
        <v>0</v>
      </c>
    </row>
    <row r="160" spans="1:7" x14ac:dyDescent="0.25">
      <c r="A160" s="4" t="s">
        <v>7</v>
      </c>
      <c r="B160">
        <v>2019</v>
      </c>
      <c r="C160" t="s">
        <v>131</v>
      </c>
      <c r="D160">
        <v>178</v>
      </c>
      <c r="E160" s="153">
        <v>1531.4</v>
      </c>
      <c r="F160" s="153">
        <v>297</v>
      </c>
      <c r="G160" s="154">
        <v>0</v>
      </c>
    </row>
    <row r="161" spans="1:7" x14ac:dyDescent="0.25">
      <c r="A161" s="4" t="s">
        <v>7</v>
      </c>
      <c r="B161">
        <v>2019</v>
      </c>
      <c r="C161" t="s">
        <v>132</v>
      </c>
      <c r="D161">
        <v>72</v>
      </c>
      <c r="E161" s="153">
        <v>46622.2</v>
      </c>
      <c r="F161" s="153">
        <v>18454.099999999999</v>
      </c>
      <c r="G161" s="154">
        <v>0.1</v>
      </c>
    </row>
    <row r="162" spans="1:7" x14ac:dyDescent="0.25">
      <c r="A162" s="4" t="s">
        <v>7</v>
      </c>
      <c r="B162">
        <v>2019</v>
      </c>
      <c r="C162" t="s">
        <v>133</v>
      </c>
      <c r="D162">
        <v>7</v>
      </c>
      <c r="E162" s="153">
        <v>0</v>
      </c>
      <c r="F162" s="153">
        <v>0</v>
      </c>
      <c r="G162" s="154">
        <v>0</v>
      </c>
    </row>
    <row r="163" spans="1:7" x14ac:dyDescent="0.25">
      <c r="A163" s="4" t="s">
        <v>8</v>
      </c>
      <c r="B163">
        <v>2019</v>
      </c>
      <c r="C163" t="s">
        <v>131</v>
      </c>
      <c r="D163">
        <v>33</v>
      </c>
      <c r="E163" s="153">
        <v>1331.3</v>
      </c>
      <c r="F163" s="153">
        <v>705</v>
      </c>
      <c r="G163" s="154">
        <v>0.01</v>
      </c>
    </row>
    <row r="164" spans="1:7" x14ac:dyDescent="0.25">
      <c r="A164" s="4" t="s">
        <v>8</v>
      </c>
      <c r="B164">
        <v>2019</v>
      </c>
      <c r="C164" t="s">
        <v>132</v>
      </c>
      <c r="D164">
        <v>84</v>
      </c>
      <c r="E164" s="153">
        <v>254705.32</v>
      </c>
      <c r="F164" s="153">
        <v>111180</v>
      </c>
      <c r="G164" s="154">
        <v>0</v>
      </c>
    </row>
    <row r="165" spans="1:7" x14ac:dyDescent="0.25">
      <c r="A165" s="4" t="s">
        <v>1</v>
      </c>
      <c r="B165">
        <v>2018</v>
      </c>
      <c r="C165" t="s">
        <v>131</v>
      </c>
      <c r="D165">
        <v>731</v>
      </c>
      <c r="E165" s="153">
        <v>1887.8</v>
      </c>
      <c r="F165" s="153">
        <v>602.70000000000005</v>
      </c>
      <c r="G165" s="154">
        <v>0.01</v>
      </c>
    </row>
    <row r="166" spans="1:7" x14ac:dyDescent="0.25">
      <c r="A166" s="4" t="s">
        <v>1</v>
      </c>
      <c r="B166">
        <v>2018</v>
      </c>
      <c r="C166" t="s">
        <v>132</v>
      </c>
      <c r="D166">
        <v>512</v>
      </c>
      <c r="E166" s="153">
        <v>57901.81</v>
      </c>
      <c r="F166" s="153">
        <v>8647.6</v>
      </c>
      <c r="G166" s="154">
        <v>0.01</v>
      </c>
    </row>
    <row r="167" spans="1:7" x14ac:dyDescent="0.25">
      <c r="A167" s="4" t="s">
        <v>1</v>
      </c>
      <c r="B167">
        <v>2018</v>
      </c>
      <c r="C167" t="s">
        <v>133</v>
      </c>
      <c r="D167">
        <v>56</v>
      </c>
      <c r="E167" s="153">
        <v>395.61</v>
      </c>
      <c r="F167" s="153">
        <v>255</v>
      </c>
      <c r="G167" s="154">
        <v>0.01</v>
      </c>
    </row>
    <row r="168" spans="1:7" x14ac:dyDescent="0.25">
      <c r="A168" s="4" t="s">
        <v>2</v>
      </c>
      <c r="B168">
        <v>2018</v>
      </c>
      <c r="C168" t="s">
        <v>131</v>
      </c>
      <c r="D168">
        <v>534</v>
      </c>
      <c r="E168" s="153">
        <v>121607.451</v>
      </c>
      <c r="F168" s="153">
        <v>92412</v>
      </c>
      <c r="G168" s="154">
        <v>0</v>
      </c>
    </row>
    <row r="169" spans="1:7" x14ac:dyDescent="0.25">
      <c r="A169" s="4" t="s">
        <v>2</v>
      </c>
      <c r="B169">
        <v>2018</v>
      </c>
      <c r="C169" t="s">
        <v>132</v>
      </c>
      <c r="D169">
        <v>1535</v>
      </c>
      <c r="E169" s="153">
        <v>1229431.1950000001</v>
      </c>
      <c r="F169" s="153">
        <v>156775</v>
      </c>
      <c r="G169" s="154">
        <v>0</v>
      </c>
    </row>
    <row r="170" spans="1:7" x14ac:dyDescent="0.25">
      <c r="A170" s="4" t="s">
        <v>2</v>
      </c>
      <c r="B170">
        <v>2018</v>
      </c>
      <c r="C170" t="s">
        <v>133</v>
      </c>
      <c r="D170">
        <v>20</v>
      </c>
      <c r="E170" s="153">
        <v>2963.3330000000001</v>
      </c>
      <c r="F170" s="153">
        <v>2358.5</v>
      </c>
      <c r="G170" s="154">
        <v>1E-3</v>
      </c>
    </row>
    <row r="171" spans="1:7" x14ac:dyDescent="0.25">
      <c r="A171" s="4" t="s">
        <v>3</v>
      </c>
      <c r="B171">
        <v>2018</v>
      </c>
      <c r="C171" t="s">
        <v>131</v>
      </c>
      <c r="D171">
        <v>232</v>
      </c>
      <c r="E171" s="153">
        <v>78900.899999999994</v>
      </c>
      <c r="F171" s="153">
        <v>28000</v>
      </c>
      <c r="G171" s="154">
        <v>0.1</v>
      </c>
    </row>
    <row r="172" spans="1:7" x14ac:dyDescent="0.25">
      <c r="A172" s="4" t="s">
        <v>3</v>
      </c>
      <c r="B172">
        <v>2018</v>
      </c>
      <c r="C172" t="s">
        <v>132</v>
      </c>
      <c r="D172">
        <v>244</v>
      </c>
      <c r="E172" s="153">
        <v>155320.79999999999</v>
      </c>
      <c r="F172" s="153">
        <v>60132</v>
      </c>
      <c r="G172" s="154">
        <v>0.1</v>
      </c>
    </row>
    <row r="173" spans="1:7" x14ac:dyDescent="0.25">
      <c r="A173" s="4" t="s">
        <v>10</v>
      </c>
      <c r="B173">
        <v>2018</v>
      </c>
      <c r="C173" t="s">
        <v>131</v>
      </c>
      <c r="D173">
        <v>229</v>
      </c>
      <c r="E173" s="153">
        <v>250.1</v>
      </c>
      <c r="F173" s="153">
        <v>60</v>
      </c>
      <c r="G173" s="154">
        <v>0.1</v>
      </c>
    </row>
    <row r="174" spans="1:7" x14ac:dyDescent="0.25">
      <c r="A174" s="4" t="s">
        <v>10</v>
      </c>
      <c r="B174">
        <v>2018</v>
      </c>
      <c r="C174" t="s">
        <v>132</v>
      </c>
      <c r="D174">
        <v>19</v>
      </c>
      <c r="E174" s="153">
        <v>16.5</v>
      </c>
      <c r="F174" s="153">
        <v>5</v>
      </c>
      <c r="G174" s="154">
        <v>0.1</v>
      </c>
    </row>
    <row r="175" spans="1:7" x14ac:dyDescent="0.25">
      <c r="A175" s="4" t="s">
        <v>10</v>
      </c>
      <c r="B175">
        <v>2018</v>
      </c>
      <c r="C175" t="s">
        <v>133</v>
      </c>
      <c r="D175">
        <v>37</v>
      </c>
      <c r="E175" s="153">
        <v>44.3</v>
      </c>
      <c r="F175" s="153">
        <v>23.7</v>
      </c>
      <c r="G175" s="154">
        <v>0.1</v>
      </c>
    </row>
    <row r="176" spans="1:7" x14ac:dyDescent="0.25">
      <c r="A176" s="4" t="s">
        <v>4</v>
      </c>
      <c r="B176">
        <v>2018</v>
      </c>
      <c r="C176" t="s">
        <v>131</v>
      </c>
      <c r="D176">
        <v>127</v>
      </c>
      <c r="E176" s="153">
        <v>355.2</v>
      </c>
      <c r="F176" s="153">
        <v>153.4</v>
      </c>
      <c r="G176" s="154">
        <v>0</v>
      </c>
    </row>
    <row r="177" spans="1:7" x14ac:dyDescent="0.25">
      <c r="A177" s="4" t="s">
        <v>4</v>
      </c>
      <c r="B177">
        <v>2018</v>
      </c>
      <c r="C177" t="s">
        <v>132</v>
      </c>
      <c r="D177">
        <v>4</v>
      </c>
      <c r="E177" s="153">
        <v>40.299999999999997</v>
      </c>
      <c r="F177" s="153">
        <v>40</v>
      </c>
      <c r="G177" s="154">
        <v>0</v>
      </c>
    </row>
    <row r="178" spans="1:7" x14ac:dyDescent="0.25">
      <c r="A178" s="4" t="s">
        <v>4</v>
      </c>
      <c r="B178">
        <v>2018</v>
      </c>
      <c r="C178" t="s">
        <v>133</v>
      </c>
      <c r="D178">
        <v>1</v>
      </c>
      <c r="E178" s="153">
        <v>0</v>
      </c>
      <c r="F178" s="153">
        <v>0</v>
      </c>
      <c r="G178" s="154">
        <v>0</v>
      </c>
    </row>
    <row r="179" spans="1:7" x14ac:dyDescent="0.25">
      <c r="A179" s="4" t="s">
        <v>9</v>
      </c>
      <c r="B179">
        <v>2018</v>
      </c>
      <c r="C179" t="s">
        <v>131</v>
      </c>
      <c r="D179">
        <v>186</v>
      </c>
      <c r="E179" s="153">
        <v>193.62</v>
      </c>
      <c r="F179" s="153">
        <v>22</v>
      </c>
      <c r="G179" s="154">
        <v>0.01</v>
      </c>
    </row>
    <row r="180" spans="1:7" x14ac:dyDescent="0.25">
      <c r="A180" s="4" t="s">
        <v>9</v>
      </c>
      <c r="B180">
        <v>2018</v>
      </c>
      <c r="C180" t="s">
        <v>132</v>
      </c>
      <c r="D180">
        <v>4</v>
      </c>
      <c r="E180" s="153">
        <v>1.79</v>
      </c>
      <c r="F180" s="153">
        <v>1</v>
      </c>
      <c r="G180" s="154">
        <v>0.01</v>
      </c>
    </row>
    <row r="181" spans="1:7" x14ac:dyDescent="0.25">
      <c r="A181" s="4" t="s">
        <v>44</v>
      </c>
      <c r="B181">
        <v>2018</v>
      </c>
      <c r="C181" t="s">
        <v>131</v>
      </c>
      <c r="D181">
        <v>5</v>
      </c>
      <c r="E181" s="153">
        <v>0.23</v>
      </c>
      <c r="F181" s="153">
        <v>0.1</v>
      </c>
      <c r="G181" s="154">
        <v>0.01</v>
      </c>
    </row>
    <row r="182" spans="1:7" x14ac:dyDescent="0.25">
      <c r="A182" s="4" t="s">
        <v>44</v>
      </c>
      <c r="B182">
        <v>2018</v>
      </c>
      <c r="C182" t="s">
        <v>132</v>
      </c>
      <c r="D182">
        <v>54</v>
      </c>
      <c r="E182" s="153">
        <v>15737.41</v>
      </c>
      <c r="F182" s="153">
        <v>3600.9</v>
      </c>
      <c r="G182" s="154">
        <v>0.01</v>
      </c>
    </row>
    <row r="183" spans="1:7" x14ac:dyDescent="0.25">
      <c r="A183" s="4" t="s">
        <v>5</v>
      </c>
      <c r="B183">
        <v>2018</v>
      </c>
      <c r="C183" t="s">
        <v>131</v>
      </c>
      <c r="D183">
        <v>372</v>
      </c>
      <c r="E183" s="153">
        <v>15891.300053000001</v>
      </c>
      <c r="F183" s="153">
        <v>11362.5</v>
      </c>
      <c r="G183" s="154">
        <v>0.1</v>
      </c>
    </row>
    <row r="184" spans="1:7" x14ac:dyDescent="0.25">
      <c r="A184" s="4" t="s">
        <v>5</v>
      </c>
      <c r="B184">
        <v>2018</v>
      </c>
      <c r="C184" t="s">
        <v>132</v>
      </c>
      <c r="D184">
        <v>943</v>
      </c>
      <c r="E184" s="153">
        <v>249676.09675299999</v>
      </c>
      <c r="F184" s="153">
        <v>32850.5</v>
      </c>
      <c r="G184" s="154">
        <v>0.1</v>
      </c>
    </row>
    <row r="185" spans="1:7" x14ac:dyDescent="0.25">
      <c r="A185" s="4" t="s">
        <v>5</v>
      </c>
      <c r="B185">
        <v>2018</v>
      </c>
      <c r="C185" t="s">
        <v>133</v>
      </c>
      <c r="D185">
        <v>13</v>
      </c>
      <c r="E185" s="153">
        <v>122.99999699999999</v>
      </c>
      <c r="F185" s="153">
        <v>102.699997</v>
      </c>
      <c r="G185" s="154">
        <v>0.1</v>
      </c>
    </row>
    <row r="186" spans="1:7" x14ac:dyDescent="0.25">
      <c r="A186" s="4" t="s">
        <v>40</v>
      </c>
      <c r="B186">
        <v>2018</v>
      </c>
      <c r="C186" t="s">
        <v>131</v>
      </c>
      <c r="D186">
        <v>98</v>
      </c>
      <c r="E186" s="153">
        <v>37269.361199999999</v>
      </c>
      <c r="F186" s="153">
        <v>36400</v>
      </c>
      <c r="G186" s="154">
        <v>1E-4</v>
      </c>
    </row>
    <row r="187" spans="1:7" x14ac:dyDescent="0.25">
      <c r="A187" s="4" t="s">
        <v>40</v>
      </c>
      <c r="B187">
        <v>2018</v>
      </c>
      <c r="C187" t="s">
        <v>132</v>
      </c>
      <c r="D187">
        <v>57</v>
      </c>
      <c r="E187" s="153">
        <v>25696.132000000001</v>
      </c>
      <c r="F187" s="153">
        <v>6195.1</v>
      </c>
      <c r="G187" s="154">
        <v>1E-3</v>
      </c>
    </row>
    <row r="188" spans="1:7" x14ac:dyDescent="0.25">
      <c r="A188" s="4" t="s">
        <v>40</v>
      </c>
      <c r="B188">
        <v>2018</v>
      </c>
      <c r="C188" t="s">
        <v>133</v>
      </c>
      <c r="D188">
        <v>14</v>
      </c>
      <c r="E188" s="153">
        <v>12596.732</v>
      </c>
      <c r="F188" s="153">
        <v>12271.6</v>
      </c>
      <c r="G188" s="154">
        <v>2E-3</v>
      </c>
    </row>
    <row r="189" spans="1:7" x14ac:dyDescent="0.25">
      <c r="A189" s="4" t="s">
        <v>95</v>
      </c>
      <c r="B189">
        <v>2018</v>
      </c>
      <c r="C189" t="s">
        <v>131</v>
      </c>
      <c r="D189">
        <v>8</v>
      </c>
      <c r="E189" s="153">
        <v>7.3901510000000004</v>
      </c>
      <c r="F189" s="153">
        <v>5.6587399999999999</v>
      </c>
      <c r="G189" s="154">
        <v>2.6197000000000002E-2</v>
      </c>
    </row>
    <row r="190" spans="1:7" x14ac:dyDescent="0.25">
      <c r="A190" s="4" t="s">
        <v>6</v>
      </c>
      <c r="B190">
        <v>2018</v>
      </c>
      <c r="C190" t="s">
        <v>131</v>
      </c>
      <c r="D190">
        <v>398</v>
      </c>
      <c r="E190" s="153">
        <v>15772.1</v>
      </c>
      <c r="F190" s="153">
        <v>12985</v>
      </c>
      <c r="G190" s="154">
        <v>0</v>
      </c>
    </row>
    <row r="191" spans="1:7" x14ac:dyDescent="0.25">
      <c r="A191" s="4" t="s">
        <v>6</v>
      </c>
      <c r="B191">
        <v>2018</v>
      </c>
      <c r="C191" t="s">
        <v>132</v>
      </c>
      <c r="D191">
        <v>194</v>
      </c>
      <c r="E191" s="153">
        <v>70488.600000000006</v>
      </c>
      <c r="F191" s="153">
        <v>9754.2000000000007</v>
      </c>
      <c r="G191" s="154">
        <v>0</v>
      </c>
    </row>
    <row r="192" spans="1:7" x14ac:dyDescent="0.25">
      <c r="A192" s="4" t="s">
        <v>7</v>
      </c>
      <c r="B192">
        <v>2018</v>
      </c>
      <c r="C192" t="s">
        <v>131</v>
      </c>
      <c r="D192">
        <v>271</v>
      </c>
      <c r="E192" s="153">
        <v>47146.6</v>
      </c>
      <c r="F192" s="153">
        <v>35416</v>
      </c>
      <c r="G192" s="154">
        <v>0</v>
      </c>
    </row>
    <row r="193" spans="1:7" x14ac:dyDescent="0.25">
      <c r="A193" s="4" t="s">
        <v>7</v>
      </c>
      <c r="B193">
        <v>2018</v>
      </c>
      <c r="C193" t="s">
        <v>132</v>
      </c>
      <c r="D193">
        <v>162</v>
      </c>
      <c r="E193" s="153">
        <v>108550.2</v>
      </c>
      <c r="F193" s="153">
        <v>13444</v>
      </c>
      <c r="G193" s="154">
        <v>0.1</v>
      </c>
    </row>
    <row r="194" spans="1:7" x14ac:dyDescent="0.25">
      <c r="A194" s="4" t="s">
        <v>8</v>
      </c>
      <c r="B194">
        <v>2018</v>
      </c>
      <c r="C194" t="s">
        <v>131</v>
      </c>
      <c r="D194">
        <v>18</v>
      </c>
      <c r="E194" s="153">
        <v>6487.33</v>
      </c>
      <c r="F194" s="153">
        <v>4157</v>
      </c>
      <c r="G194" s="154">
        <v>0.01</v>
      </c>
    </row>
    <row r="195" spans="1:7" x14ac:dyDescent="0.25">
      <c r="A195" s="4" t="s">
        <v>8</v>
      </c>
      <c r="B195">
        <v>2018</v>
      </c>
      <c r="C195" t="s">
        <v>132</v>
      </c>
      <c r="D195">
        <v>33</v>
      </c>
      <c r="E195" s="153">
        <v>74098.16</v>
      </c>
      <c r="F195" s="153">
        <v>27481</v>
      </c>
      <c r="G195" s="154">
        <v>0.01</v>
      </c>
    </row>
    <row r="196" spans="1:7" x14ac:dyDescent="0.25">
      <c r="A196" s="4" t="s">
        <v>1</v>
      </c>
      <c r="B196">
        <v>2017</v>
      </c>
      <c r="C196" t="s">
        <v>131</v>
      </c>
      <c r="D196">
        <v>787</v>
      </c>
      <c r="E196" s="153">
        <v>6832.69</v>
      </c>
      <c r="F196" s="153">
        <v>1535</v>
      </c>
      <c r="G196" s="154">
        <v>0.01</v>
      </c>
    </row>
    <row r="197" spans="1:7" x14ac:dyDescent="0.25">
      <c r="A197" s="4" t="s">
        <v>1</v>
      </c>
      <c r="B197">
        <v>2017</v>
      </c>
      <c r="C197" t="s">
        <v>132</v>
      </c>
      <c r="D197">
        <v>416</v>
      </c>
      <c r="E197" s="153">
        <v>42316.3</v>
      </c>
      <c r="F197" s="153">
        <v>17023</v>
      </c>
      <c r="G197" s="154">
        <v>0.01</v>
      </c>
    </row>
    <row r="198" spans="1:7" x14ac:dyDescent="0.25">
      <c r="A198" s="4" t="s">
        <v>1</v>
      </c>
      <c r="B198">
        <v>2017</v>
      </c>
      <c r="C198" t="s">
        <v>133</v>
      </c>
      <c r="D198">
        <v>41</v>
      </c>
      <c r="E198" s="153">
        <v>84.32</v>
      </c>
      <c r="F198" s="153">
        <v>67</v>
      </c>
      <c r="G198" s="154">
        <v>0.01</v>
      </c>
    </row>
    <row r="199" spans="1:7" x14ac:dyDescent="0.25">
      <c r="A199" s="4" t="s">
        <v>2</v>
      </c>
      <c r="B199">
        <v>2017</v>
      </c>
      <c r="C199" t="s">
        <v>131</v>
      </c>
      <c r="D199">
        <v>562</v>
      </c>
      <c r="E199" s="153">
        <v>225057.87299999999</v>
      </c>
      <c r="F199" s="153">
        <v>191865</v>
      </c>
      <c r="G199" s="154">
        <v>0</v>
      </c>
    </row>
    <row r="200" spans="1:7" x14ac:dyDescent="0.25">
      <c r="A200" s="4" t="s">
        <v>2</v>
      </c>
      <c r="B200">
        <v>2017</v>
      </c>
      <c r="C200" t="s">
        <v>132</v>
      </c>
      <c r="D200">
        <v>784</v>
      </c>
      <c r="E200" s="153">
        <v>991081.00699999998</v>
      </c>
      <c r="F200" s="153">
        <v>521012</v>
      </c>
      <c r="G200" s="154">
        <v>0</v>
      </c>
    </row>
    <row r="201" spans="1:7" x14ac:dyDescent="0.25">
      <c r="A201" s="4" t="s">
        <v>2</v>
      </c>
      <c r="B201">
        <v>2017</v>
      </c>
      <c r="C201" t="s">
        <v>133</v>
      </c>
      <c r="D201">
        <v>3</v>
      </c>
      <c r="E201" s="153">
        <v>0.32800000000000001</v>
      </c>
      <c r="F201" s="153">
        <v>0.32</v>
      </c>
      <c r="G201" s="154">
        <v>0</v>
      </c>
    </row>
    <row r="202" spans="1:7" x14ac:dyDescent="0.25">
      <c r="A202" s="4" t="s">
        <v>3</v>
      </c>
      <c r="B202">
        <v>2017</v>
      </c>
      <c r="C202" t="s">
        <v>131</v>
      </c>
      <c r="D202">
        <v>136</v>
      </c>
      <c r="E202" s="153">
        <v>1365.9</v>
      </c>
      <c r="F202" s="153">
        <v>589.79999999999995</v>
      </c>
      <c r="G202" s="154">
        <v>0.1</v>
      </c>
    </row>
    <row r="203" spans="1:7" x14ac:dyDescent="0.25">
      <c r="A203" s="4" t="s">
        <v>3</v>
      </c>
      <c r="B203">
        <v>2017</v>
      </c>
      <c r="C203" t="s">
        <v>132</v>
      </c>
      <c r="D203">
        <v>421</v>
      </c>
      <c r="E203" s="153">
        <v>221813.6</v>
      </c>
      <c r="F203" s="153">
        <v>28841.5</v>
      </c>
      <c r="G203" s="154">
        <v>0.1</v>
      </c>
    </row>
    <row r="204" spans="1:7" x14ac:dyDescent="0.25">
      <c r="A204" s="4" t="s">
        <v>10</v>
      </c>
      <c r="B204">
        <v>2017</v>
      </c>
      <c r="C204" t="s">
        <v>131</v>
      </c>
      <c r="D204">
        <v>182</v>
      </c>
      <c r="E204" s="153">
        <v>530.29999999999995</v>
      </c>
      <c r="F204" s="153">
        <v>415</v>
      </c>
      <c r="G204" s="154">
        <v>0.1</v>
      </c>
    </row>
    <row r="205" spans="1:7" x14ac:dyDescent="0.25">
      <c r="A205" s="4" t="s">
        <v>10</v>
      </c>
      <c r="B205">
        <v>2017</v>
      </c>
      <c r="C205" t="s">
        <v>132</v>
      </c>
      <c r="D205">
        <v>29</v>
      </c>
      <c r="E205" s="153">
        <v>19.7</v>
      </c>
      <c r="F205" s="153">
        <v>5</v>
      </c>
      <c r="G205" s="154">
        <v>0.1</v>
      </c>
    </row>
    <row r="206" spans="1:7" x14ac:dyDescent="0.25">
      <c r="A206" s="4" t="s">
        <v>10</v>
      </c>
      <c r="B206">
        <v>2017</v>
      </c>
      <c r="C206" t="s">
        <v>133</v>
      </c>
      <c r="D206">
        <v>34</v>
      </c>
      <c r="E206" s="153">
        <v>17.899999999999999</v>
      </c>
      <c r="F206" s="153">
        <v>3.2</v>
      </c>
      <c r="G206" s="154">
        <v>0.1</v>
      </c>
    </row>
    <row r="207" spans="1:7" x14ac:dyDescent="0.25">
      <c r="A207" s="4" t="s">
        <v>4</v>
      </c>
      <c r="B207">
        <v>2017</v>
      </c>
      <c r="C207" t="s">
        <v>131</v>
      </c>
      <c r="D207">
        <v>77</v>
      </c>
      <c r="E207" s="153">
        <v>62.3</v>
      </c>
      <c r="F207" s="153">
        <v>8.4</v>
      </c>
      <c r="G207" s="154">
        <v>0</v>
      </c>
    </row>
    <row r="208" spans="1:7" x14ac:dyDescent="0.25">
      <c r="A208" s="4" t="s">
        <v>4</v>
      </c>
      <c r="B208">
        <v>2017</v>
      </c>
      <c r="C208" t="s">
        <v>132</v>
      </c>
      <c r="D208">
        <v>3</v>
      </c>
      <c r="E208" s="153">
        <v>637.5</v>
      </c>
      <c r="F208" s="153">
        <v>609</v>
      </c>
      <c r="G208" s="154">
        <v>2.5</v>
      </c>
    </row>
    <row r="209" spans="1:7" x14ac:dyDescent="0.25">
      <c r="A209" s="4" t="s">
        <v>9</v>
      </c>
      <c r="B209">
        <v>2017</v>
      </c>
      <c r="C209" t="s">
        <v>131</v>
      </c>
      <c r="D209">
        <v>175</v>
      </c>
      <c r="E209" s="153">
        <v>572.77</v>
      </c>
      <c r="F209" s="153">
        <v>440</v>
      </c>
      <c r="G209" s="154">
        <v>0</v>
      </c>
    </row>
    <row r="210" spans="1:7" x14ac:dyDescent="0.25">
      <c r="A210" s="4" t="s">
        <v>44</v>
      </c>
      <c r="B210">
        <v>2017</v>
      </c>
      <c r="C210" t="s">
        <v>131</v>
      </c>
      <c r="D210">
        <v>19</v>
      </c>
      <c r="E210" s="153">
        <v>11.14</v>
      </c>
      <c r="F210" s="153">
        <v>5.9</v>
      </c>
      <c r="G210" s="154">
        <v>0.01</v>
      </c>
    </row>
    <row r="211" spans="1:7" x14ac:dyDescent="0.25">
      <c r="A211" s="4" t="s">
        <v>44</v>
      </c>
      <c r="B211">
        <v>2017</v>
      </c>
      <c r="C211" t="s">
        <v>132</v>
      </c>
      <c r="D211">
        <v>242</v>
      </c>
      <c r="E211" s="153">
        <v>1030247.67</v>
      </c>
      <c r="F211" s="153">
        <v>363544</v>
      </c>
      <c r="G211" s="154">
        <v>0</v>
      </c>
    </row>
    <row r="212" spans="1:7" x14ac:dyDescent="0.25">
      <c r="A212" s="4" t="s">
        <v>5</v>
      </c>
      <c r="B212">
        <v>2017</v>
      </c>
      <c r="C212" t="s">
        <v>131</v>
      </c>
      <c r="D212">
        <v>209</v>
      </c>
      <c r="E212" s="153">
        <v>87.400001000000003</v>
      </c>
      <c r="F212" s="153">
        <v>10</v>
      </c>
      <c r="G212" s="154">
        <v>0.1</v>
      </c>
    </row>
    <row r="213" spans="1:7" x14ac:dyDescent="0.25">
      <c r="A213" s="4" t="s">
        <v>5</v>
      </c>
      <c r="B213">
        <v>2017</v>
      </c>
      <c r="C213" t="s">
        <v>132</v>
      </c>
      <c r="D213">
        <v>556</v>
      </c>
      <c r="E213" s="153">
        <v>112232.89990400001</v>
      </c>
      <c r="F213" s="153">
        <v>20540</v>
      </c>
      <c r="G213" s="154">
        <v>0.1</v>
      </c>
    </row>
    <row r="214" spans="1:7" x14ac:dyDescent="0.25">
      <c r="A214" s="4" t="s">
        <v>5</v>
      </c>
      <c r="B214">
        <v>2017</v>
      </c>
      <c r="C214" t="s">
        <v>133</v>
      </c>
      <c r="D214">
        <v>14</v>
      </c>
      <c r="E214" s="153">
        <v>462.79999400000003</v>
      </c>
      <c r="F214" s="153">
        <v>183</v>
      </c>
      <c r="G214" s="154">
        <v>0.1</v>
      </c>
    </row>
    <row r="215" spans="1:7" x14ac:dyDescent="0.25">
      <c r="A215" s="4" t="s">
        <v>40</v>
      </c>
      <c r="B215">
        <v>2017</v>
      </c>
      <c r="C215" t="s">
        <v>131</v>
      </c>
      <c r="D215">
        <v>87</v>
      </c>
      <c r="E215" s="153">
        <v>1748.4206099999999</v>
      </c>
      <c r="F215" s="153">
        <v>778</v>
      </c>
      <c r="G215" s="154">
        <v>1.0000000000000001E-5</v>
      </c>
    </row>
    <row r="216" spans="1:7" x14ac:dyDescent="0.25">
      <c r="A216" s="4" t="s">
        <v>40</v>
      </c>
      <c r="B216">
        <v>2017</v>
      </c>
      <c r="C216" t="s">
        <v>132</v>
      </c>
      <c r="D216">
        <v>85</v>
      </c>
      <c r="E216" s="153">
        <v>92143.022400000002</v>
      </c>
      <c r="F216" s="153">
        <v>26446</v>
      </c>
      <c r="G216" s="154">
        <v>1E-4</v>
      </c>
    </row>
    <row r="217" spans="1:7" x14ac:dyDescent="0.25">
      <c r="A217" s="4" t="s">
        <v>40</v>
      </c>
      <c r="B217">
        <v>2017</v>
      </c>
      <c r="C217" t="s">
        <v>133</v>
      </c>
      <c r="D217">
        <v>7</v>
      </c>
      <c r="E217" s="153">
        <v>25428.470099999999</v>
      </c>
      <c r="F217" s="153">
        <v>25280</v>
      </c>
      <c r="G217" s="154">
        <v>1E-4</v>
      </c>
    </row>
    <row r="218" spans="1:7" x14ac:dyDescent="0.25">
      <c r="A218" s="4" t="s">
        <v>6</v>
      </c>
      <c r="B218">
        <v>2017</v>
      </c>
      <c r="C218" t="s">
        <v>131</v>
      </c>
      <c r="D218">
        <v>234</v>
      </c>
      <c r="E218" s="153">
        <v>1692.7</v>
      </c>
      <c r="F218" s="153">
        <v>630.9</v>
      </c>
      <c r="G218" s="154">
        <v>0</v>
      </c>
    </row>
    <row r="219" spans="1:7" x14ac:dyDescent="0.25">
      <c r="A219" s="4" t="s">
        <v>6</v>
      </c>
      <c r="B219">
        <v>2017</v>
      </c>
      <c r="C219" t="s">
        <v>132</v>
      </c>
      <c r="D219">
        <v>83</v>
      </c>
      <c r="E219" s="153">
        <v>36699.199999999997</v>
      </c>
      <c r="F219" s="153">
        <v>15430.4</v>
      </c>
      <c r="G219" s="154">
        <v>0</v>
      </c>
    </row>
    <row r="220" spans="1:7" x14ac:dyDescent="0.25">
      <c r="A220" s="4" t="s">
        <v>7</v>
      </c>
      <c r="B220">
        <v>2017</v>
      </c>
      <c r="C220" t="s">
        <v>131</v>
      </c>
      <c r="D220">
        <v>191</v>
      </c>
      <c r="E220" s="153">
        <v>451.2</v>
      </c>
      <c r="F220" s="153">
        <v>249.2</v>
      </c>
      <c r="G220" s="154">
        <v>0.1</v>
      </c>
    </row>
    <row r="221" spans="1:7" x14ac:dyDescent="0.25">
      <c r="A221" s="4" t="s">
        <v>7</v>
      </c>
      <c r="B221">
        <v>2017</v>
      </c>
      <c r="C221" t="s">
        <v>132</v>
      </c>
      <c r="D221">
        <v>162</v>
      </c>
      <c r="E221" s="153">
        <v>398546.5</v>
      </c>
      <c r="F221" s="153">
        <v>123012.8</v>
      </c>
      <c r="G221" s="154">
        <v>0.1</v>
      </c>
    </row>
    <row r="222" spans="1:7" x14ac:dyDescent="0.25">
      <c r="A222" s="4" t="s">
        <v>8</v>
      </c>
      <c r="B222">
        <v>2017</v>
      </c>
      <c r="C222" t="s">
        <v>131</v>
      </c>
      <c r="D222">
        <v>22</v>
      </c>
      <c r="E222" s="153">
        <v>18.7</v>
      </c>
      <c r="F222" s="153">
        <v>13.3</v>
      </c>
      <c r="G222" s="154">
        <v>0</v>
      </c>
    </row>
    <row r="223" spans="1:7" x14ac:dyDescent="0.25">
      <c r="A223" s="4" t="s">
        <v>8</v>
      </c>
      <c r="B223">
        <v>2017</v>
      </c>
      <c r="C223" t="s">
        <v>132</v>
      </c>
      <c r="D223">
        <v>93</v>
      </c>
      <c r="E223" s="153">
        <v>399261.45</v>
      </c>
      <c r="F223" s="153">
        <v>86127.86</v>
      </c>
      <c r="G223" s="154">
        <v>0</v>
      </c>
    </row>
    <row r="224" spans="1:7" x14ac:dyDescent="0.25">
      <c r="A224" s="4" t="s">
        <v>1</v>
      </c>
      <c r="B224">
        <v>2016</v>
      </c>
      <c r="C224" t="s">
        <v>131</v>
      </c>
      <c r="D224">
        <v>861</v>
      </c>
      <c r="E224" s="153">
        <v>1134</v>
      </c>
      <c r="F224" s="153">
        <v>118.3</v>
      </c>
      <c r="G224" s="154">
        <v>0.01</v>
      </c>
    </row>
    <row r="225" spans="1:7" x14ac:dyDescent="0.25">
      <c r="A225" s="4" t="s">
        <v>1</v>
      </c>
      <c r="B225">
        <v>2016</v>
      </c>
      <c r="C225" t="s">
        <v>132</v>
      </c>
      <c r="D225">
        <v>514</v>
      </c>
      <c r="E225" s="153">
        <v>20015.05</v>
      </c>
      <c r="F225" s="153">
        <v>11604</v>
      </c>
      <c r="G225" s="154">
        <v>0.01</v>
      </c>
    </row>
    <row r="226" spans="1:7" x14ac:dyDescent="0.25">
      <c r="A226" s="4" t="s">
        <v>1</v>
      </c>
      <c r="B226">
        <v>2016</v>
      </c>
      <c r="C226" t="s">
        <v>133</v>
      </c>
      <c r="D226">
        <v>61</v>
      </c>
      <c r="E226" s="153">
        <v>485907.99</v>
      </c>
      <c r="F226" s="153">
        <v>485123.6</v>
      </c>
      <c r="G226" s="154">
        <v>0.01</v>
      </c>
    </row>
    <row r="227" spans="1:7" x14ac:dyDescent="0.25">
      <c r="A227" s="4" t="s">
        <v>2</v>
      </c>
      <c r="B227">
        <v>2016</v>
      </c>
      <c r="C227" t="s">
        <v>131</v>
      </c>
      <c r="D227">
        <v>583</v>
      </c>
      <c r="E227" s="153">
        <v>93320.648000000001</v>
      </c>
      <c r="F227" s="153">
        <v>62700</v>
      </c>
      <c r="G227" s="154">
        <v>0</v>
      </c>
    </row>
    <row r="228" spans="1:7" x14ac:dyDescent="0.25">
      <c r="A228" s="4" t="s">
        <v>2</v>
      </c>
      <c r="B228">
        <v>2016</v>
      </c>
      <c r="C228" t="s">
        <v>132</v>
      </c>
      <c r="D228">
        <v>485</v>
      </c>
      <c r="E228" s="153">
        <v>7056.9830000000002</v>
      </c>
      <c r="F228" s="153">
        <v>4687</v>
      </c>
      <c r="G228" s="154">
        <v>0</v>
      </c>
    </row>
    <row r="229" spans="1:7" x14ac:dyDescent="0.25">
      <c r="A229" s="4" t="s">
        <v>3</v>
      </c>
      <c r="B229">
        <v>2016</v>
      </c>
      <c r="C229" t="s">
        <v>131</v>
      </c>
      <c r="D229">
        <v>106</v>
      </c>
      <c r="E229" s="153">
        <v>6700.6</v>
      </c>
      <c r="F229" s="153">
        <v>3892.7</v>
      </c>
      <c r="G229" s="154">
        <v>0.1</v>
      </c>
    </row>
    <row r="230" spans="1:7" x14ac:dyDescent="0.25">
      <c r="A230" s="4" t="s">
        <v>3</v>
      </c>
      <c r="B230">
        <v>2016</v>
      </c>
      <c r="C230" t="s">
        <v>132</v>
      </c>
      <c r="D230">
        <v>96</v>
      </c>
      <c r="E230" s="153">
        <v>31706.9</v>
      </c>
      <c r="F230" s="153">
        <v>12648.5</v>
      </c>
      <c r="G230" s="154">
        <v>0.1</v>
      </c>
    </row>
    <row r="231" spans="1:7" x14ac:dyDescent="0.25">
      <c r="A231" s="4" t="s">
        <v>10</v>
      </c>
      <c r="B231">
        <v>2016</v>
      </c>
      <c r="C231" t="s">
        <v>131</v>
      </c>
      <c r="D231">
        <v>238</v>
      </c>
      <c r="E231" s="153">
        <v>199.2</v>
      </c>
      <c r="F231" s="153">
        <v>10.9</v>
      </c>
      <c r="G231" s="154">
        <v>0.1</v>
      </c>
    </row>
    <row r="232" spans="1:7" x14ac:dyDescent="0.25">
      <c r="A232" s="4" t="s">
        <v>10</v>
      </c>
      <c r="B232">
        <v>2016</v>
      </c>
      <c r="C232" t="s">
        <v>132</v>
      </c>
      <c r="D232">
        <v>13</v>
      </c>
      <c r="E232" s="153">
        <v>21.7</v>
      </c>
      <c r="F232" s="153">
        <v>20.399999999999999</v>
      </c>
      <c r="G232" s="154">
        <v>0.1</v>
      </c>
    </row>
    <row r="233" spans="1:7" x14ac:dyDescent="0.25">
      <c r="A233" s="4" t="s">
        <v>10</v>
      </c>
      <c r="B233">
        <v>2016</v>
      </c>
      <c r="C233" t="s">
        <v>133</v>
      </c>
      <c r="D233">
        <v>34</v>
      </c>
      <c r="E233" s="153">
        <v>43.9</v>
      </c>
      <c r="F233" s="153">
        <v>12</v>
      </c>
      <c r="G233" s="154">
        <v>0.1</v>
      </c>
    </row>
    <row r="234" spans="1:7" x14ac:dyDescent="0.25">
      <c r="A234" s="4" t="s">
        <v>4</v>
      </c>
      <c r="B234">
        <v>2016</v>
      </c>
      <c r="C234" t="s">
        <v>131</v>
      </c>
      <c r="D234">
        <v>4</v>
      </c>
      <c r="E234" s="153">
        <v>0.4</v>
      </c>
      <c r="F234" s="153">
        <v>0.1</v>
      </c>
      <c r="G234" s="154">
        <v>0.1</v>
      </c>
    </row>
    <row r="235" spans="1:7" x14ac:dyDescent="0.25">
      <c r="A235" s="4" t="s">
        <v>4</v>
      </c>
      <c r="B235">
        <v>2016</v>
      </c>
      <c r="C235" t="s">
        <v>132</v>
      </c>
      <c r="D235">
        <v>13</v>
      </c>
      <c r="E235" s="153">
        <v>10602.9</v>
      </c>
      <c r="F235" s="153">
        <v>9680</v>
      </c>
      <c r="G235" s="154">
        <v>0.1</v>
      </c>
    </row>
    <row r="236" spans="1:7" x14ac:dyDescent="0.25">
      <c r="A236" s="4" t="s">
        <v>9</v>
      </c>
      <c r="B236">
        <v>2016</v>
      </c>
      <c r="C236" t="s">
        <v>131</v>
      </c>
      <c r="D236">
        <v>246</v>
      </c>
      <c r="E236" s="153">
        <v>774.98699999999997</v>
      </c>
      <c r="F236" s="153">
        <v>275.01400000000001</v>
      </c>
      <c r="G236" s="154">
        <v>1E-3</v>
      </c>
    </row>
    <row r="237" spans="1:7" x14ac:dyDescent="0.25">
      <c r="A237" s="4" t="s">
        <v>9</v>
      </c>
      <c r="B237">
        <v>2016</v>
      </c>
      <c r="C237" t="s">
        <v>132</v>
      </c>
      <c r="D237">
        <v>11</v>
      </c>
      <c r="E237" s="153">
        <v>17.550999999999998</v>
      </c>
      <c r="F237" s="153">
        <v>6.5579999999999998</v>
      </c>
      <c r="G237" s="154">
        <v>0.01</v>
      </c>
    </row>
    <row r="238" spans="1:7" x14ac:dyDescent="0.25">
      <c r="A238" s="4" t="s">
        <v>9</v>
      </c>
      <c r="B238">
        <v>2016</v>
      </c>
      <c r="C238" t="s">
        <v>133</v>
      </c>
      <c r="D238">
        <v>12</v>
      </c>
      <c r="E238" s="153">
        <v>10.186</v>
      </c>
      <c r="F238" s="153">
        <v>3.9089999999999998</v>
      </c>
      <c r="G238" s="154">
        <v>0.01</v>
      </c>
    </row>
    <row r="239" spans="1:7" x14ac:dyDescent="0.25">
      <c r="A239" s="4" t="s">
        <v>44</v>
      </c>
      <c r="B239">
        <v>2016</v>
      </c>
      <c r="C239" t="s">
        <v>131</v>
      </c>
      <c r="D239">
        <v>17</v>
      </c>
      <c r="E239" s="153">
        <v>7819.08</v>
      </c>
      <c r="F239" s="153">
        <v>7713.9</v>
      </c>
      <c r="G239" s="154">
        <v>0.01</v>
      </c>
    </row>
    <row r="240" spans="1:7" x14ac:dyDescent="0.25">
      <c r="A240" s="4" t="s">
        <v>44</v>
      </c>
      <c r="B240">
        <v>2016</v>
      </c>
      <c r="C240" t="s">
        <v>132</v>
      </c>
      <c r="D240">
        <v>171</v>
      </c>
      <c r="E240" s="153">
        <v>247180.28</v>
      </c>
      <c r="F240" s="153">
        <v>32561.37</v>
      </c>
      <c r="G240" s="154">
        <v>0.01</v>
      </c>
    </row>
    <row r="241" spans="1:7" x14ac:dyDescent="0.25">
      <c r="A241" s="4" t="s">
        <v>5</v>
      </c>
      <c r="B241">
        <v>2016</v>
      </c>
      <c r="C241" t="s">
        <v>131</v>
      </c>
      <c r="D241">
        <v>451</v>
      </c>
      <c r="E241" s="153">
        <v>6115.1001029999998</v>
      </c>
      <c r="F241" s="153">
        <v>2574.1000979999999</v>
      </c>
      <c r="G241" s="154">
        <v>0.1</v>
      </c>
    </row>
    <row r="242" spans="1:7" x14ac:dyDescent="0.25">
      <c r="A242" s="4" t="s">
        <v>5</v>
      </c>
      <c r="B242">
        <v>2016</v>
      </c>
      <c r="C242" t="s">
        <v>132</v>
      </c>
      <c r="D242">
        <v>173</v>
      </c>
      <c r="E242" s="153">
        <v>76921.300006999998</v>
      </c>
      <c r="F242" s="153">
        <v>74334</v>
      </c>
      <c r="G242" s="154">
        <v>0.1</v>
      </c>
    </row>
    <row r="243" spans="1:7" x14ac:dyDescent="0.25">
      <c r="A243" s="4" t="s">
        <v>5</v>
      </c>
      <c r="B243">
        <v>2016</v>
      </c>
      <c r="C243" t="s">
        <v>133</v>
      </c>
      <c r="D243">
        <v>24</v>
      </c>
      <c r="E243" s="153">
        <v>3172.3</v>
      </c>
      <c r="F243" s="153">
        <v>3017</v>
      </c>
      <c r="G243" s="154">
        <v>0.1</v>
      </c>
    </row>
    <row r="244" spans="1:7" x14ac:dyDescent="0.25">
      <c r="A244" s="4" t="s">
        <v>40</v>
      </c>
      <c r="B244">
        <v>2016</v>
      </c>
      <c r="C244" t="s">
        <v>131</v>
      </c>
      <c r="D244">
        <v>51</v>
      </c>
      <c r="E244" s="153">
        <v>3384.6990999999998</v>
      </c>
      <c r="F244" s="153">
        <v>830</v>
      </c>
      <c r="G244" s="154">
        <v>1E-4</v>
      </c>
    </row>
    <row r="245" spans="1:7" x14ac:dyDescent="0.25">
      <c r="A245" s="4" t="s">
        <v>40</v>
      </c>
      <c r="B245">
        <v>2016</v>
      </c>
      <c r="C245" t="s">
        <v>132</v>
      </c>
      <c r="D245">
        <v>33</v>
      </c>
      <c r="E245" s="153">
        <v>7794.2901000000002</v>
      </c>
      <c r="F245" s="153">
        <v>5797.3</v>
      </c>
      <c r="G245" s="154">
        <v>1E-4</v>
      </c>
    </row>
    <row r="246" spans="1:7" x14ac:dyDescent="0.25">
      <c r="A246" s="4" t="s">
        <v>40</v>
      </c>
      <c r="B246">
        <v>2016</v>
      </c>
      <c r="C246" t="s">
        <v>133</v>
      </c>
      <c r="D246">
        <v>5</v>
      </c>
      <c r="E246" s="153">
        <v>0.5111</v>
      </c>
      <c r="F246" s="153">
        <v>0.4</v>
      </c>
      <c r="G246" s="154">
        <v>1E-4</v>
      </c>
    </row>
    <row r="247" spans="1:7" x14ac:dyDescent="0.25">
      <c r="A247" s="4" t="s">
        <v>6</v>
      </c>
      <c r="B247">
        <v>2016</v>
      </c>
      <c r="C247" t="s">
        <v>131</v>
      </c>
      <c r="D247">
        <v>431</v>
      </c>
      <c r="E247" s="153">
        <v>334.4</v>
      </c>
      <c r="F247" s="153">
        <v>59.1</v>
      </c>
      <c r="G247" s="154">
        <v>0</v>
      </c>
    </row>
    <row r="248" spans="1:7" x14ac:dyDescent="0.25">
      <c r="A248" s="4" t="s">
        <v>6</v>
      </c>
      <c r="B248">
        <v>2016</v>
      </c>
      <c r="C248" t="s">
        <v>132</v>
      </c>
      <c r="D248">
        <v>171</v>
      </c>
      <c r="E248" s="153">
        <v>33036.400000000001</v>
      </c>
      <c r="F248" s="153">
        <v>4921.3</v>
      </c>
      <c r="G248" s="154">
        <v>0</v>
      </c>
    </row>
    <row r="249" spans="1:7" x14ac:dyDescent="0.25">
      <c r="A249" s="4" t="s">
        <v>7</v>
      </c>
      <c r="B249">
        <v>2016</v>
      </c>
      <c r="C249" t="s">
        <v>131</v>
      </c>
      <c r="D249">
        <v>230</v>
      </c>
      <c r="E249" s="153">
        <v>2773.5</v>
      </c>
      <c r="F249" s="153">
        <v>500</v>
      </c>
      <c r="G249" s="154">
        <v>0</v>
      </c>
    </row>
    <row r="250" spans="1:7" x14ac:dyDescent="0.25">
      <c r="A250" s="4" t="s">
        <v>7</v>
      </c>
      <c r="B250">
        <v>2016</v>
      </c>
      <c r="C250" t="s">
        <v>132</v>
      </c>
      <c r="D250">
        <v>171</v>
      </c>
      <c r="E250" s="153">
        <v>251990.9</v>
      </c>
      <c r="F250" s="153">
        <v>80347.899999999994</v>
      </c>
      <c r="G250" s="154">
        <v>0.1</v>
      </c>
    </row>
    <row r="251" spans="1:7" x14ac:dyDescent="0.25">
      <c r="A251" s="4" t="s">
        <v>7</v>
      </c>
      <c r="B251">
        <v>2016</v>
      </c>
      <c r="C251" t="s">
        <v>133</v>
      </c>
      <c r="D251">
        <v>1</v>
      </c>
      <c r="E251" s="153">
        <v>0</v>
      </c>
      <c r="F251" s="153">
        <v>0</v>
      </c>
      <c r="G251" s="154">
        <v>0</v>
      </c>
    </row>
    <row r="252" spans="1:7" x14ac:dyDescent="0.25">
      <c r="A252" s="4" t="s">
        <v>8</v>
      </c>
      <c r="B252">
        <v>2016</v>
      </c>
      <c r="C252" t="s">
        <v>131</v>
      </c>
      <c r="D252">
        <v>24</v>
      </c>
      <c r="E252" s="153">
        <v>2.2799999999999998</v>
      </c>
      <c r="F252" s="153">
        <v>0.7</v>
      </c>
      <c r="G252" s="154">
        <v>0</v>
      </c>
    </row>
    <row r="253" spans="1:7" x14ac:dyDescent="0.25">
      <c r="A253" s="4" t="s">
        <v>8</v>
      </c>
      <c r="B253">
        <v>2016</v>
      </c>
      <c r="C253" t="s">
        <v>132</v>
      </c>
      <c r="D253">
        <v>29</v>
      </c>
      <c r="E253" s="153">
        <v>21535.119999999999</v>
      </c>
      <c r="F253" s="153">
        <v>13350</v>
      </c>
      <c r="G253" s="154">
        <v>0.01</v>
      </c>
    </row>
    <row r="254" spans="1:7" x14ac:dyDescent="0.25">
      <c r="A254" s="4" t="s">
        <v>1</v>
      </c>
      <c r="B254">
        <v>2015</v>
      </c>
      <c r="C254" t="s">
        <v>131</v>
      </c>
      <c r="D254">
        <v>1009</v>
      </c>
      <c r="E254" s="153">
        <v>38610.550000000003</v>
      </c>
      <c r="F254" s="153">
        <v>31997</v>
      </c>
      <c r="G254" s="154">
        <v>0.01</v>
      </c>
    </row>
    <row r="255" spans="1:7" x14ac:dyDescent="0.25">
      <c r="A255" s="4" t="s">
        <v>1</v>
      </c>
      <c r="B255">
        <v>2015</v>
      </c>
      <c r="C255" t="s">
        <v>132</v>
      </c>
      <c r="D255">
        <v>772</v>
      </c>
      <c r="E255" s="153">
        <v>427638.87</v>
      </c>
      <c r="F255" s="153">
        <v>68000</v>
      </c>
      <c r="G255" s="154">
        <v>0.01</v>
      </c>
    </row>
    <row r="256" spans="1:7" x14ac:dyDescent="0.25">
      <c r="A256" s="4" t="s">
        <v>1</v>
      </c>
      <c r="B256">
        <v>2015</v>
      </c>
      <c r="C256" t="s">
        <v>133</v>
      </c>
      <c r="D256">
        <v>75</v>
      </c>
      <c r="E256" s="153">
        <v>67.88</v>
      </c>
      <c r="F256" s="153">
        <v>31.3</v>
      </c>
      <c r="G256" s="154">
        <v>0.01</v>
      </c>
    </row>
    <row r="257" spans="1:7" x14ac:dyDescent="0.25">
      <c r="A257" s="4" t="s">
        <v>2</v>
      </c>
      <c r="B257">
        <v>2015</v>
      </c>
      <c r="C257" t="s">
        <v>131</v>
      </c>
      <c r="D257">
        <v>623</v>
      </c>
      <c r="E257" s="153">
        <v>57126.995000000003</v>
      </c>
      <c r="F257" s="153">
        <v>25000</v>
      </c>
      <c r="G257" s="154">
        <v>1E-3</v>
      </c>
    </row>
    <row r="258" spans="1:7" x14ac:dyDescent="0.25">
      <c r="A258" s="4" t="s">
        <v>2</v>
      </c>
      <c r="B258">
        <v>2015</v>
      </c>
      <c r="C258" t="s">
        <v>132</v>
      </c>
      <c r="D258">
        <v>1240</v>
      </c>
      <c r="E258" s="153">
        <v>223737.266</v>
      </c>
      <c r="F258" s="153">
        <v>35327.699999999997</v>
      </c>
      <c r="G258" s="154">
        <v>1E-3</v>
      </c>
    </row>
    <row r="259" spans="1:7" x14ac:dyDescent="0.25">
      <c r="A259" s="4" t="s">
        <v>3</v>
      </c>
      <c r="B259">
        <v>2015</v>
      </c>
      <c r="C259" t="s">
        <v>131</v>
      </c>
      <c r="D259">
        <v>164</v>
      </c>
      <c r="E259" s="153">
        <v>6778.6</v>
      </c>
      <c r="F259" s="153">
        <v>1600</v>
      </c>
      <c r="G259" s="154">
        <v>0.1</v>
      </c>
    </row>
    <row r="260" spans="1:7" x14ac:dyDescent="0.25">
      <c r="A260" s="4" t="s">
        <v>3</v>
      </c>
      <c r="B260">
        <v>2015</v>
      </c>
      <c r="C260" t="s">
        <v>132</v>
      </c>
      <c r="D260">
        <v>295</v>
      </c>
      <c r="E260" s="153">
        <v>61353</v>
      </c>
      <c r="F260" s="153">
        <v>8500</v>
      </c>
      <c r="G260" s="154">
        <v>0.1</v>
      </c>
    </row>
    <row r="261" spans="1:7" x14ac:dyDescent="0.25">
      <c r="A261" s="4" t="s">
        <v>10</v>
      </c>
      <c r="B261">
        <v>2015</v>
      </c>
      <c r="C261" t="s">
        <v>131</v>
      </c>
      <c r="D261">
        <v>185</v>
      </c>
      <c r="E261" s="153">
        <v>197.7</v>
      </c>
      <c r="F261" s="153">
        <v>25</v>
      </c>
      <c r="G261" s="154">
        <v>0.1</v>
      </c>
    </row>
    <row r="262" spans="1:7" x14ac:dyDescent="0.25">
      <c r="A262" s="4" t="s">
        <v>10</v>
      </c>
      <c r="B262">
        <v>2015</v>
      </c>
      <c r="C262" t="s">
        <v>132</v>
      </c>
      <c r="D262">
        <v>8</v>
      </c>
      <c r="E262" s="153">
        <v>45.6</v>
      </c>
      <c r="F262" s="153">
        <v>38</v>
      </c>
      <c r="G262" s="154">
        <v>0.1</v>
      </c>
    </row>
    <row r="263" spans="1:7" x14ac:dyDescent="0.25">
      <c r="A263" s="4" t="s">
        <v>10</v>
      </c>
      <c r="B263">
        <v>2015</v>
      </c>
      <c r="C263" t="s">
        <v>133</v>
      </c>
      <c r="D263">
        <v>28</v>
      </c>
      <c r="E263" s="153">
        <v>19</v>
      </c>
      <c r="F263" s="153">
        <v>5</v>
      </c>
      <c r="G263" s="154">
        <v>0.1</v>
      </c>
    </row>
    <row r="264" spans="1:7" x14ac:dyDescent="0.25">
      <c r="A264" s="4" t="s">
        <v>4</v>
      </c>
      <c r="B264">
        <v>2015</v>
      </c>
      <c r="C264" t="s">
        <v>131</v>
      </c>
      <c r="D264">
        <v>6</v>
      </c>
      <c r="E264" s="153">
        <v>9.9</v>
      </c>
      <c r="F264" s="153">
        <v>8.8000000000000007</v>
      </c>
      <c r="G264" s="154">
        <v>0.1</v>
      </c>
    </row>
    <row r="265" spans="1:7" x14ac:dyDescent="0.25">
      <c r="A265" s="4" t="s">
        <v>4</v>
      </c>
      <c r="B265">
        <v>2015</v>
      </c>
      <c r="C265" t="s">
        <v>132</v>
      </c>
      <c r="D265">
        <v>19</v>
      </c>
      <c r="E265" s="153">
        <v>3579.9</v>
      </c>
      <c r="F265" s="153">
        <v>1800</v>
      </c>
      <c r="G265" s="154">
        <v>0</v>
      </c>
    </row>
    <row r="266" spans="1:7" x14ac:dyDescent="0.25">
      <c r="A266" s="4" t="s">
        <v>9</v>
      </c>
      <c r="B266">
        <v>2015</v>
      </c>
      <c r="C266" t="s">
        <v>131</v>
      </c>
      <c r="D266">
        <v>235</v>
      </c>
      <c r="E266" s="153">
        <v>511.4599</v>
      </c>
      <c r="F266" s="153">
        <v>123</v>
      </c>
      <c r="G266" s="154">
        <v>0</v>
      </c>
    </row>
    <row r="267" spans="1:7" x14ac:dyDescent="0.25">
      <c r="A267" s="4" t="s">
        <v>9</v>
      </c>
      <c r="B267">
        <v>2015</v>
      </c>
      <c r="C267" t="s">
        <v>133</v>
      </c>
      <c r="D267">
        <v>12</v>
      </c>
      <c r="E267" s="153">
        <v>5.29</v>
      </c>
      <c r="F267" s="153">
        <v>2.7</v>
      </c>
      <c r="G267" s="154">
        <v>0.01</v>
      </c>
    </row>
    <row r="268" spans="1:7" x14ac:dyDescent="0.25">
      <c r="A268" s="4" t="s">
        <v>44</v>
      </c>
      <c r="B268">
        <v>2015</v>
      </c>
      <c r="C268" t="s">
        <v>131</v>
      </c>
      <c r="D268">
        <v>16</v>
      </c>
      <c r="E268" s="153">
        <v>4.05</v>
      </c>
      <c r="F268" s="153">
        <v>1</v>
      </c>
      <c r="G268" s="154">
        <v>0.01</v>
      </c>
    </row>
    <row r="269" spans="1:7" x14ac:dyDescent="0.25">
      <c r="A269" s="4" t="s">
        <v>44</v>
      </c>
      <c r="B269">
        <v>2015</v>
      </c>
      <c r="C269" t="s">
        <v>132</v>
      </c>
      <c r="D269">
        <v>229</v>
      </c>
      <c r="E269" s="153">
        <v>646983.59</v>
      </c>
      <c r="F269" s="153">
        <v>61658.7</v>
      </c>
      <c r="G269" s="154">
        <v>0</v>
      </c>
    </row>
    <row r="270" spans="1:7" x14ac:dyDescent="0.25">
      <c r="A270" s="4" t="s">
        <v>5</v>
      </c>
      <c r="B270">
        <v>2015</v>
      </c>
      <c r="C270" t="s">
        <v>131</v>
      </c>
      <c r="D270">
        <v>343</v>
      </c>
      <c r="E270" s="153">
        <v>1243.2000049999999</v>
      </c>
      <c r="F270" s="153">
        <v>438</v>
      </c>
      <c r="G270" s="154">
        <v>0.1</v>
      </c>
    </row>
    <row r="271" spans="1:7" x14ac:dyDescent="0.25">
      <c r="A271" s="4" t="s">
        <v>5</v>
      </c>
      <c r="B271">
        <v>2015</v>
      </c>
      <c r="C271" t="s">
        <v>132</v>
      </c>
      <c r="D271">
        <v>319</v>
      </c>
      <c r="E271" s="153">
        <v>38062.499997999999</v>
      </c>
      <c r="F271" s="153">
        <v>15827</v>
      </c>
      <c r="G271" s="154">
        <v>0.1</v>
      </c>
    </row>
    <row r="272" spans="1:7" x14ac:dyDescent="0.25">
      <c r="A272" s="4" t="s">
        <v>5</v>
      </c>
      <c r="B272">
        <v>2015</v>
      </c>
      <c r="C272" t="s">
        <v>133</v>
      </c>
      <c r="D272">
        <v>9</v>
      </c>
      <c r="E272" s="153">
        <v>3415.900095</v>
      </c>
      <c r="F272" s="153">
        <v>3297.6000979999999</v>
      </c>
      <c r="G272" s="154">
        <v>0.1</v>
      </c>
    </row>
    <row r="273" spans="1:7" x14ac:dyDescent="0.25">
      <c r="A273" s="4" t="s">
        <v>40</v>
      </c>
      <c r="B273">
        <v>2015</v>
      </c>
      <c r="C273" t="s">
        <v>131</v>
      </c>
      <c r="D273">
        <v>60</v>
      </c>
      <c r="E273" s="153">
        <v>6702.4102000000003</v>
      </c>
      <c r="F273" s="153">
        <v>1050</v>
      </c>
      <c r="G273" s="154">
        <v>1E-4</v>
      </c>
    </row>
    <row r="274" spans="1:7" x14ac:dyDescent="0.25">
      <c r="A274" s="4" t="s">
        <v>40</v>
      </c>
      <c r="B274">
        <v>2015</v>
      </c>
      <c r="C274" t="s">
        <v>132</v>
      </c>
      <c r="D274">
        <v>80</v>
      </c>
      <c r="E274" s="153">
        <v>457818.6</v>
      </c>
      <c r="F274" s="153">
        <v>214381.4</v>
      </c>
      <c r="G274" s="154">
        <v>0</v>
      </c>
    </row>
    <row r="275" spans="1:7" x14ac:dyDescent="0.25">
      <c r="A275" s="4" t="s">
        <v>40</v>
      </c>
      <c r="B275">
        <v>2015</v>
      </c>
      <c r="C275" t="s">
        <v>133</v>
      </c>
      <c r="D275">
        <v>10</v>
      </c>
      <c r="E275" s="153">
        <v>508.61</v>
      </c>
      <c r="F275" s="153">
        <v>496</v>
      </c>
      <c r="G275" s="154">
        <v>0.01</v>
      </c>
    </row>
    <row r="276" spans="1:7" x14ac:dyDescent="0.25">
      <c r="A276" s="4" t="s">
        <v>6</v>
      </c>
      <c r="B276">
        <v>2015</v>
      </c>
      <c r="C276" t="s">
        <v>131</v>
      </c>
      <c r="D276">
        <v>338</v>
      </c>
      <c r="E276" s="153">
        <v>1460.3</v>
      </c>
      <c r="F276" s="153">
        <v>1045</v>
      </c>
      <c r="G276" s="154">
        <v>0</v>
      </c>
    </row>
    <row r="277" spans="1:7" x14ac:dyDescent="0.25">
      <c r="A277" s="4" t="s">
        <v>6</v>
      </c>
      <c r="B277">
        <v>2015</v>
      </c>
      <c r="C277" t="s">
        <v>132</v>
      </c>
      <c r="D277">
        <v>46</v>
      </c>
      <c r="E277" s="153">
        <v>3919.3</v>
      </c>
      <c r="F277" s="153">
        <v>1014.9</v>
      </c>
      <c r="G277" s="154">
        <v>0</v>
      </c>
    </row>
    <row r="278" spans="1:7" x14ac:dyDescent="0.25">
      <c r="A278" s="4" t="s">
        <v>7</v>
      </c>
      <c r="B278">
        <v>2015</v>
      </c>
      <c r="C278" t="s">
        <v>131</v>
      </c>
      <c r="D278">
        <v>344</v>
      </c>
      <c r="E278" s="153">
        <v>41757.380814999997</v>
      </c>
      <c r="F278" s="153">
        <v>34680.468105</v>
      </c>
      <c r="G278" s="154">
        <v>0.1</v>
      </c>
    </row>
    <row r="279" spans="1:7" x14ac:dyDescent="0.25">
      <c r="A279" s="4" t="s">
        <v>7</v>
      </c>
      <c r="B279">
        <v>2015</v>
      </c>
      <c r="C279" t="s">
        <v>132</v>
      </c>
      <c r="D279">
        <v>379</v>
      </c>
      <c r="E279" s="153">
        <v>1716975.6686</v>
      </c>
      <c r="F279" s="153">
        <v>245236.618216</v>
      </c>
      <c r="G279" s="154">
        <v>0.1</v>
      </c>
    </row>
    <row r="280" spans="1:7" x14ac:dyDescent="0.25">
      <c r="A280" s="4" t="s">
        <v>8</v>
      </c>
      <c r="B280">
        <v>2015</v>
      </c>
      <c r="C280" t="s">
        <v>131</v>
      </c>
      <c r="D280">
        <v>24</v>
      </c>
      <c r="E280" s="153">
        <v>41.9</v>
      </c>
      <c r="F280" s="153">
        <v>37.5</v>
      </c>
      <c r="G280" s="154">
        <v>0</v>
      </c>
    </row>
    <row r="281" spans="1:7" x14ac:dyDescent="0.25">
      <c r="A281" s="4" t="s">
        <v>8</v>
      </c>
      <c r="B281">
        <v>2015</v>
      </c>
      <c r="C281" t="s">
        <v>132</v>
      </c>
      <c r="D281">
        <v>161</v>
      </c>
      <c r="E281" s="153">
        <v>169799.71</v>
      </c>
      <c r="F281" s="153">
        <v>64466</v>
      </c>
      <c r="G281" s="154">
        <v>0</v>
      </c>
    </row>
    <row r="282" spans="1:7" x14ac:dyDescent="0.25">
      <c r="A282" s="4" t="s">
        <v>1</v>
      </c>
      <c r="B282">
        <v>2014</v>
      </c>
      <c r="C282" t="s">
        <v>131</v>
      </c>
      <c r="D282">
        <v>859</v>
      </c>
      <c r="E282" s="153">
        <v>1203.51</v>
      </c>
      <c r="F282" s="153">
        <v>353</v>
      </c>
      <c r="G282" s="154">
        <v>0.01</v>
      </c>
    </row>
    <row r="283" spans="1:7" x14ac:dyDescent="0.25">
      <c r="A283" s="4" t="s">
        <v>1</v>
      </c>
      <c r="B283">
        <v>2014</v>
      </c>
      <c r="C283" t="s">
        <v>132</v>
      </c>
      <c r="D283">
        <v>563</v>
      </c>
      <c r="E283" s="153">
        <v>22470.080000000002</v>
      </c>
      <c r="F283" s="153">
        <v>8972</v>
      </c>
      <c r="G283" s="154">
        <v>0.01</v>
      </c>
    </row>
    <row r="284" spans="1:7" x14ac:dyDescent="0.25">
      <c r="A284" s="4" t="s">
        <v>1</v>
      </c>
      <c r="B284">
        <v>2014</v>
      </c>
      <c r="C284" t="s">
        <v>133</v>
      </c>
      <c r="D284">
        <v>29</v>
      </c>
      <c r="E284" s="153">
        <v>19.12</v>
      </c>
      <c r="F284" s="153">
        <v>8.5</v>
      </c>
      <c r="G284" s="154">
        <v>0.01</v>
      </c>
    </row>
    <row r="285" spans="1:7" x14ac:dyDescent="0.25">
      <c r="A285" s="4" t="s">
        <v>2</v>
      </c>
      <c r="B285">
        <v>2014</v>
      </c>
      <c r="C285" t="s">
        <v>131</v>
      </c>
      <c r="D285">
        <v>653</v>
      </c>
      <c r="E285" s="153">
        <v>8085.2039999999997</v>
      </c>
      <c r="F285" s="153">
        <v>1688.34</v>
      </c>
      <c r="G285" s="154">
        <v>0</v>
      </c>
    </row>
    <row r="286" spans="1:7" x14ac:dyDescent="0.25">
      <c r="A286" s="4" t="s">
        <v>2</v>
      </c>
      <c r="B286">
        <v>2014</v>
      </c>
      <c r="C286" t="s">
        <v>132</v>
      </c>
      <c r="D286">
        <v>816</v>
      </c>
      <c r="E286" s="153">
        <v>360840.98200000002</v>
      </c>
      <c r="F286" s="153">
        <v>133100</v>
      </c>
      <c r="G286" s="154">
        <v>1E-3</v>
      </c>
    </row>
    <row r="287" spans="1:7" x14ac:dyDescent="0.25">
      <c r="A287" s="4" t="s">
        <v>3</v>
      </c>
      <c r="B287">
        <v>2014</v>
      </c>
      <c r="C287" t="s">
        <v>131</v>
      </c>
      <c r="D287">
        <v>115</v>
      </c>
      <c r="E287" s="153">
        <v>1171.5</v>
      </c>
      <c r="F287" s="153">
        <v>234.6</v>
      </c>
      <c r="G287" s="154">
        <v>0.1</v>
      </c>
    </row>
    <row r="288" spans="1:7" x14ac:dyDescent="0.25">
      <c r="A288" s="4" t="s">
        <v>3</v>
      </c>
      <c r="B288">
        <v>2014</v>
      </c>
      <c r="C288" t="s">
        <v>132</v>
      </c>
      <c r="D288">
        <v>130</v>
      </c>
      <c r="E288" s="153">
        <v>37936.400000000001</v>
      </c>
      <c r="F288" s="153">
        <v>9071.2999999999993</v>
      </c>
      <c r="G288" s="154">
        <v>0.1</v>
      </c>
    </row>
    <row r="289" spans="1:7" x14ac:dyDescent="0.25">
      <c r="A289" s="4" t="s">
        <v>10</v>
      </c>
      <c r="B289">
        <v>2014</v>
      </c>
      <c r="C289" t="s">
        <v>131</v>
      </c>
      <c r="D289">
        <v>154</v>
      </c>
      <c r="E289" s="153">
        <v>101.3</v>
      </c>
      <c r="F289" s="153">
        <v>6.7</v>
      </c>
      <c r="G289" s="154">
        <v>0.1</v>
      </c>
    </row>
    <row r="290" spans="1:7" x14ac:dyDescent="0.25">
      <c r="A290" s="4" t="s">
        <v>10</v>
      </c>
      <c r="B290">
        <v>2014</v>
      </c>
      <c r="C290" t="s">
        <v>132</v>
      </c>
      <c r="D290">
        <v>4</v>
      </c>
      <c r="E290" s="153">
        <v>0.5</v>
      </c>
      <c r="F290" s="153">
        <v>0.2</v>
      </c>
      <c r="G290" s="154">
        <v>0.1</v>
      </c>
    </row>
    <row r="291" spans="1:7" x14ac:dyDescent="0.25">
      <c r="A291" s="4" t="s">
        <v>10</v>
      </c>
      <c r="B291">
        <v>2014</v>
      </c>
      <c r="C291" t="s">
        <v>133</v>
      </c>
      <c r="D291">
        <v>22</v>
      </c>
      <c r="E291" s="153">
        <v>11.3</v>
      </c>
      <c r="F291" s="153">
        <v>3.2</v>
      </c>
      <c r="G291" s="154">
        <v>0.1</v>
      </c>
    </row>
    <row r="292" spans="1:7" x14ac:dyDescent="0.25">
      <c r="A292" s="4" t="s">
        <v>4</v>
      </c>
      <c r="B292">
        <v>2014</v>
      </c>
      <c r="C292" t="s">
        <v>133</v>
      </c>
      <c r="D292">
        <v>1</v>
      </c>
      <c r="E292" s="153">
        <v>8832</v>
      </c>
      <c r="F292" s="153">
        <v>8832</v>
      </c>
      <c r="G292" s="154">
        <v>8832</v>
      </c>
    </row>
    <row r="293" spans="1:7" x14ac:dyDescent="0.25">
      <c r="A293" s="4" t="s">
        <v>9</v>
      </c>
      <c r="B293">
        <v>2014</v>
      </c>
      <c r="C293" t="s">
        <v>131</v>
      </c>
      <c r="D293">
        <v>156</v>
      </c>
      <c r="E293" s="153">
        <v>536.60069999999996</v>
      </c>
      <c r="F293" s="153">
        <v>200.9</v>
      </c>
      <c r="G293" s="154">
        <v>1E-4</v>
      </c>
    </row>
    <row r="294" spans="1:7" x14ac:dyDescent="0.25">
      <c r="A294" s="4" t="s">
        <v>9</v>
      </c>
      <c r="B294">
        <v>2014</v>
      </c>
      <c r="C294" t="s">
        <v>133</v>
      </c>
      <c r="D294">
        <v>15</v>
      </c>
      <c r="E294" s="153">
        <v>27.86</v>
      </c>
      <c r="F294" s="153">
        <v>17.8</v>
      </c>
      <c r="G294" s="154">
        <v>0.01</v>
      </c>
    </row>
    <row r="295" spans="1:7" x14ac:dyDescent="0.25">
      <c r="A295" s="4" t="s">
        <v>44</v>
      </c>
      <c r="B295">
        <v>2014</v>
      </c>
      <c r="C295" t="s">
        <v>131</v>
      </c>
      <c r="D295">
        <v>18</v>
      </c>
      <c r="E295" s="153">
        <v>10616.38</v>
      </c>
      <c r="F295" s="153">
        <v>5353.5</v>
      </c>
      <c r="G295" s="154">
        <v>0.01</v>
      </c>
    </row>
    <row r="296" spans="1:7" x14ac:dyDescent="0.25">
      <c r="A296" s="4" t="s">
        <v>44</v>
      </c>
      <c r="B296">
        <v>2014</v>
      </c>
      <c r="C296" t="s">
        <v>132</v>
      </c>
      <c r="D296">
        <v>367</v>
      </c>
      <c r="E296" s="153">
        <v>3407674.14</v>
      </c>
      <c r="F296" s="153">
        <v>632984.1</v>
      </c>
      <c r="G296" s="154">
        <v>0.01</v>
      </c>
    </row>
    <row r="297" spans="1:7" x14ac:dyDescent="0.25">
      <c r="A297" s="4" t="s">
        <v>5</v>
      </c>
      <c r="B297">
        <v>2014</v>
      </c>
      <c r="C297" t="s">
        <v>131</v>
      </c>
      <c r="D297">
        <v>180</v>
      </c>
      <c r="E297" s="153">
        <v>241.900001</v>
      </c>
      <c r="F297" s="153">
        <v>95</v>
      </c>
      <c r="G297" s="154">
        <v>0.1</v>
      </c>
    </row>
    <row r="298" spans="1:7" x14ac:dyDescent="0.25">
      <c r="A298" s="4" t="s">
        <v>5</v>
      </c>
      <c r="B298">
        <v>2014</v>
      </c>
      <c r="C298" t="s">
        <v>132</v>
      </c>
      <c r="D298">
        <v>117</v>
      </c>
      <c r="E298" s="153">
        <v>5143.7</v>
      </c>
      <c r="F298" s="153">
        <v>2800</v>
      </c>
      <c r="G298" s="154">
        <v>0.1</v>
      </c>
    </row>
    <row r="299" spans="1:7" x14ac:dyDescent="0.25">
      <c r="A299" s="4" t="s">
        <v>5</v>
      </c>
      <c r="B299">
        <v>2014</v>
      </c>
      <c r="C299" t="s">
        <v>133</v>
      </c>
      <c r="D299">
        <v>11</v>
      </c>
      <c r="E299" s="153">
        <v>759.9</v>
      </c>
      <c r="F299" s="153">
        <v>220</v>
      </c>
      <c r="G299" s="154">
        <v>0.1</v>
      </c>
    </row>
    <row r="300" spans="1:7" x14ac:dyDescent="0.25">
      <c r="A300" s="4" t="s">
        <v>40</v>
      </c>
      <c r="B300">
        <v>2014</v>
      </c>
      <c r="C300" t="s">
        <v>131</v>
      </c>
      <c r="D300">
        <v>22</v>
      </c>
      <c r="E300" s="153">
        <v>3139.7031000000002</v>
      </c>
      <c r="F300" s="153">
        <v>2300</v>
      </c>
      <c r="G300" s="154">
        <v>1E-4</v>
      </c>
    </row>
    <row r="301" spans="1:7" x14ac:dyDescent="0.25">
      <c r="A301" s="4" t="s">
        <v>40</v>
      </c>
      <c r="B301">
        <v>2014</v>
      </c>
      <c r="C301" t="s">
        <v>132</v>
      </c>
      <c r="D301">
        <v>53</v>
      </c>
      <c r="E301" s="153">
        <v>267177.55</v>
      </c>
      <c r="F301" s="153">
        <v>85917.7</v>
      </c>
      <c r="G301" s="154">
        <v>0.05</v>
      </c>
    </row>
    <row r="302" spans="1:7" x14ac:dyDescent="0.25">
      <c r="A302" s="4" t="s">
        <v>40</v>
      </c>
      <c r="B302">
        <v>2014</v>
      </c>
      <c r="C302" t="s">
        <v>133</v>
      </c>
      <c r="D302">
        <v>2</v>
      </c>
      <c r="E302" s="153">
        <v>0.45</v>
      </c>
      <c r="F302" s="153">
        <v>0.25</v>
      </c>
      <c r="G302" s="154">
        <v>0.2</v>
      </c>
    </row>
    <row r="303" spans="1:7" x14ac:dyDescent="0.25">
      <c r="A303" s="4" t="s">
        <v>6</v>
      </c>
      <c r="B303">
        <v>2014</v>
      </c>
      <c r="C303" t="s">
        <v>131</v>
      </c>
      <c r="D303">
        <v>224</v>
      </c>
      <c r="E303" s="153">
        <v>8416.5</v>
      </c>
      <c r="F303" s="153">
        <v>6933</v>
      </c>
      <c r="G303" s="154">
        <v>0</v>
      </c>
    </row>
    <row r="304" spans="1:7" x14ac:dyDescent="0.25">
      <c r="A304" s="4" t="s">
        <v>6</v>
      </c>
      <c r="B304">
        <v>2014</v>
      </c>
      <c r="C304" t="s">
        <v>132</v>
      </c>
      <c r="D304">
        <v>68</v>
      </c>
      <c r="E304" s="153">
        <v>55304.2</v>
      </c>
      <c r="F304" s="153">
        <v>23210.2</v>
      </c>
      <c r="G304" s="154">
        <v>0</v>
      </c>
    </row>
    <row r="305" spans="1:7" x14ac:dyDescent="0.25">
      <c r="A305" s="4" t="s">
        <v>7</v>
      </c>
      <c r="B305">
        <v>2014</v>
      </c>
      <c r="C305" t="s">
        <v>131</v>
      </c>
      <c r="D305">
        <v>209</v>
      </c>
      <c r="E305" s="153">
        <v>15529.66</v>
      </c>
      <c r="F305" s="153">
        <v>10051.6</v>
      </c>
      <c r="G305" s="154">
        <v>0.1</v>
      </c>
    </row>
    <row r="306" spans="1:7" x14ac:dyDescent="0.25">
      <c r="A306" s="4" t="s">
        <v>7</v>
      </c>
      <c r="B306">
        <v>2014</v>
      </c>
      <c r="C306" t="s">
        <v>132</v>
      </c>
      <c r="D306">
        <v>194</v>
      </c>
      <c r="E306" s="153">
        <v>327253.82</v>
      </c>
      <c r="F306" s="153">
        <v>78256.899999999994</v>
      </c>
      <c r="G306" s="154">
        <v>0.1</v>
      </c>
    </row>
    <row r="307" spans="1:7" x14ac:dyDescent="0.25">
      <c r="A307" s="4" t="s">
        <v>8</v>
      </c>
      <c r="B307">
        <v>2014</v>
      </c>
      <c r="C307" t="s">
        <v>131</v>
      </c>
      <c r="D307">
        <v>18</v>
      </c>
      <c r="E307" s="153">
        <v>23.581</v>
      </c>
      <c r="F307" s="153">
        <v>16.815999999999999</v>
      </c>
      <c r="G307" s="154">
        <v>0.01</v>
      </c>
    </row>
    <row r="308" spans="1:7" x14ac:dyDescent="0.25">
      <c r="A308" s="4" t="s">
        <v>8</v>
      </c>
      <c r="B308">
        <v>2014</v>
      </c>
      <c r="C308" t="s">
        <v>132</v>
      </c>
      <c r="D308">
        <v>16</v>
      </c>
      <c r="E308" s="153">
        <v>3137.0129999999999</v>
      </c>
      <c r="F308" s="153">
        <v>1929.443</v>
      </c>
      <c r="G308" s="154">
        <v>0</v>
      </c>
    </row>
    <row r="309" spans="1:7" x14ac:dyDescent="0.25">
      <c r="A309" s="4" t="s">
        <v>1</v>
      </c>
      <c r="B309">
        <v>2013</v>
      </c>
      <c r="C309" t="s">
        <v>131</v>
      </c>
      <c r="D309">
        <v>890</v>
      </c>
      <c r="E309" s="153">
        <v>2101</v>
      </c>
      <c r="F309" s="153">
        <v>575.6</v>
      </c>
      <c r="G309" s="154">
        <v>0.01</v>
      </c>
    </row>
    <row r="310" spans="1:7" x14ac:dyDescent="0.25">
      <c r="A310" s="4" t="s">
        <v>1</v>
      </c>
      <c r="B310">
        <v>2013</v>
      </c>
      <c r="C310" t="s">
        <v>132</v>
      </c>
      <c r="D310">
        <v>287</v>
      </c>
      <c r="E310" s="153">
        <v>17372.64</v>
      </c>
      <c r="F310" s="153">
        <v>8819.1</v>
      </c>
      <c r="G310" s="154">
        <v>0.01</v>
      </c>
    </row>
    <row r="311" spans="1:7" x14ac:dyDescent="0.25">
      <c r="A311" s="4" t="s">
        <v>1</v>
      </c>
      <c r="B311">
        <v>2013</v>
      </c>
      <c r="C311" t="s">
        <v>133</v>
      </c>
      <c r="D311">
        <v>41</v>
      </c>
      <c r="E311" s="153">
        <v>105.2</v>
      </c>
      <c r="F311" s="153">
        <v>37</v>
      </c>
      <c r="G311" s="154">
        <v>0.01</v>
      </c>
    </row>
    <row r="312" spans="1:7" x14ac:dyDescent="0.25">
      <c r="A312" s="4" t="s">
        <v>2</v>
      </c>
      <c r="B312">
        <v>2013</v>
      </c>
      <c r="C312" t="s">
        <v>131</v>
      </c>
      <c r="D312">
        <v>571</v>
      </c>
      <c r="E312" s="153">
        <v>4954.3360000000002</v>
      </c>
      <c r="F312" s="153">
        <v>1400</v>
      </c>
      <c r="G312" s="154">
        <v>0</v>
      </c>
    </row>
    <row r="313" spans="1:7" x14ac:dyDescent="0.25">
      <c r="A313" s="4" t="s">
        <v>2</v>
      </c>
      <c r="B313">
        <v>2013</v>
      </c>
      <c r="C313" t="s">
        <v>132</v>
      </c>
      <c r="D313">
        <v>1296</v>
      </c>
      <c r="E313" s="153">
        <v>13348.763000000001</v>
      </c>
      <c r="F313" s="153">
        <v>3700</v>
      </c>
      <c r="G313" s="154">
        <v>0</v>
      </c>
    </row>
    <row r="314" spans="1:7" x14ac:dyDescent="0.25">
      <c r="A314" s="4" t="s">
        <v>3</v>
      </c>
      <c r="B314">
        <v>2013</v>
      </c>
      <c r="C314" t="s">
        <v>131</v>
      </c>
      <c r="D314">
        <v>192</v>
      </c>
      <c r="E314" s="153">
        <v>895.6</v>
      </c>
      <c r="F314" s="153">
        <v>204.7</v>
      </c>
      <c r="G314" s="154">
        <v>0.1</v>
      </c>
    </row>
    <row r="315" spans="1:7" x14ac:dyDescent="0.25">
      <c r="A315" s="4" t="s">
        <v>3</v>
      </c>
      <c r="B315">
        <v>2013</v>
      </c>
      <c r="C315" t="s">
        <v>132</v>
      </c>
      <c r="D315">
        <v>302</v>
      </c>
      <c r="E315" s="153">
        <v>1114519.2</v>
      </c>
      <c r="F315" s="153">
        <v>194873</v>
      </c>
      <c r="G315" s="154">
        <v>0.1</v>
      </c>
    </row>
    <row r="316" spans="1:7" x14ac:dyDescent="0.25">
      <c r="A316" s="4" t="s">
        <v>10</v>
      </c>
      <c r="B316">
        <v>2013</v>
      </c>
      <c r="C316" t="s">
        <v>131</v>
      </c>
      <c r="D316">
        <v>315</v>
      </c>
      <c r="E316" s="153">
        <v>845.5</v>
      </c>
      <c r="F316" s="153">
        <v>140</v>
      </c>
      <c r="G316" s="154">
        <v>0.1</v>
      </c>
    </row>
    <row r="317" spans="1:7" x14ac:dyDescent="0.25">
      <c r="A317" s="4" t="s">
        <v>10</v>
      </c>
      <c r="B317">
        <v>2013</v>
      </c>
      <c r="C317" t="s">
        <v>132</v>
      </c>
      <c r="D317">
        <v>2</v>
      </c>
      <c r="E317" s="153">
        <v>0.2</v>
      </c>
      <c r="F317" s="153">
        <v>0.1</v>
      </c>
      <c r="G317" s="154">
        <v>0.1</v>
      </c>
    </row>
    <row r="318" spans="1:7" x14ac:dyDescent="0.25">
      <c r="A318" s="4" t="s">
        <v>10</v>
      </c>
      <c r="B318">
        <v>2013</v>
      </c>
      <c r="C318" t="s">
        <v>133</v>
      </c>
      <c r="D318">
        <v>36</v>
      </c>
      <c r="E318" s="153">
        <v>34.4</v>
      </c>
      <c r="F318" s="153">
        <v>6.7</v>
      </c>
      <c r="G318" s="154">
        <v>0.1</v>
      </c>
    </row>
    <row r="319" spans="1:7" x14ac:dyDescent="0.25">
      <c r="A319" s="4" t="s">
        <v>4</v>
      </c>
      <c r="B319">
        <v>2013</v>
      </c>
      <c r="C319" t="s">
        <v>131</v>
      </c>
      <c r="D319">
        <v>70</v>
      </c>
      <c r="E319" s="153">
        <v>27668.735000000001</v>
      </c>
      <c r="F319" s="153">
        <v>27592.935000000001</v>
      </c>
      <c r="G319" s="154">
        <v>0</v>
      </c>
    </row>
    <row r="320" spans="1:7" x14ac:dyDescent="0.25">
      <c r="A320" s="4" t="s">
        <v>4</v>
      </c>
      <c r="B320">
        <v>2013</v>
      </c>
      <c r="C320" t="s">
        <v>132</v>
      </c>
      <c r="D320">
        <v>1</v>
      </c>
      <c r="E320" s="153">
        <v>2474.8609999999999</v>
      </c>
      <c r="F320" s="153">
        <v>2474.8609999999999</v>
      </c>
      <c r="G320" s="154">
        <v>2474.8609999999999</v>
      </c>
    </row>
    <row r="321" spans="1:7" x14ac:dyDescent="0.25">
      <c r="A321" s="4" t="s">
        <v>9</v>
      </c>
      <c r="B321">
        <v>2013</v>
      </c>
      <c r="C321" t="s">
        <v>131</v>
      </c>
      <c r="D321">
        <v>157</v>
      </c>
      <c r="E321" s="153">
        <v>295.21699999999998</v>
      </c>
      <c r="F321" s="153">
        <v>50</v>
      </c>
      <c r="G321" s="154">
        <v>0</v>
      </c>
    </row>
    <row r="322" spans="1:7" x14ac:dyDescent="0.25">
      <c r="A322" s="4" t="s">
        <v>9</v>
      </c>
      <c r="B322">
        <v>2013</v>
      </c>
      <c r="C322" t="s">
        <v>132</v>
      </c>
      <c r="D322">
        <v>1</v>
      </c>
      <c r="E322" s="153">
        <v>0.1</v>
      </c>
      <c r="F322" s="153">
        <v>0.1</v>
      </c>
      <c r="G322" s="154">
        <v>0.1</v>
      </c>
    </row>
    <row r="323" spans="1:7" x14ac:dyDescent="0.25">
      <c r="A323" s="4" t="s">
        <v>9</v>
      </c>
      <c r="B323">
        <v>2013</v>
      </c>
      <c r="C323" t="s">
        <v>133</v>
      </c>
      <c r="D323">
        <v>13</v>
      </c>
      <c r="E323" s="153">
        <v>6.03</v>
      </c>
      <c r="F323" s="153">
        <v>2.1</v>
      </c>
      <c r="G323" s="154">
        <v>0.01</v>
      </c>
    </row>
    <row r="324" spans="1:7" x14ac:dyDescent="0.25">
      <c r="A324" s="4" t="s">
        <v>44</v>
      </c>
      <c r="B324">
        <v>2013</v>
      </c>
      <c r="C324" t="s">
        <v>131</v>
      </c>
      <c r="D324">
        <v>16</v>
      </c>
      <c r="E324" s="153">
        <v>1188.4000000000001</v>
      </c>
      <c r="F324" s="153">
        <v>1182</v>
      </c>
      <c r="G324" s="154">
        <v>0.01</v>
      </c>
    </row>
    <row r="325" spans="1:7" x14ac:dyDescent="0.25">
      <c r="A325" s="4" t="s">
        <v>44</v>
      </c>
      <c r="B325">
        <v>2013</v>
      </c>
      <c r="C325" t="s">
        <v>132</v>
      </c>
      <c r="D325">
        <v>232</v>
      </c>
      <c r="E325" s="153">
        <v>536684.31999999995</v>
      </c>
      <c r="F325" s="153">
        <v>96706.53</v>
      </c>
      <c r="G325" s="154">
        <v>0.01</v>
      </c>
    </row>
    <row r="326" spans="1:7" x14ac:dyDescent="0.25">
      <c r="A326" s="4" t="s">
        <v>5</v>
      </c>
      <c r="B326">
        <v>2013</v>
      </c>
      <c r="C326" t="s">
        <v>131</v>
      </c>
      <c r="D326">
        <v>330</v>
      </c>
      <c r="E326" s="153">
        <v>823.50000399999999</v>
      </c>
      <c r="F326" s="153">
        <v>207.300003</v>
      </c>
      <c r="G326" s="154">
        <v>0.1</v>
      </c>
    </row>
    <row r="327" spans="1:7" x14ac:dyDescent="0.25">
      <c r="A327" s="4" t="s">
        <v>5</v>
      </c>
      <c r="B327">
        <v>2013</v>
      </c>
      <c r="C327" t="s">
        <v>132</v>
      </c>
      <c r="D327">
        <v>239</v>
      </c>
      <c r="E327" s="153">
        <v>50215.099850999999</v>
      </c>
      <c r="F327" s="153">
        <v>16301.799805000001</v>
      </c>
      <c r="G327" s="154">
        <v>0.1</v>
      </c>
    </row>
    <row r="328" spans="1:7" x14ac:dyDescent="0.25">
      <c r="A328" s="4" t="s">
        <v>5</v>
      </c>
      <c r="B328">
        <v>2013</v>
      </c>
      <c r="C328" t="s">
        <v>133</v>
      </c>
      <c r="D328">
        <v>12</v>
      </c>
      <c r="E328" s="153">
        <v>49.899999000000001</v>
      </c>
      <c r="F328" s="153">
        <v>39.599997999999999</v>
      </c>
      <c r="G328" s="154">
        <v>0.1</v>
      </c>
    </row>
    <row r="329" spans="1:7" x14ac:dyDescent="0.25">
      <c r="A329" s="4" t="s">
        <v>40</v>
      </c>
      <c r="B329">
        <v>2013</v>
      </c>
      <c r="C329" t="s">
        <v>131</v>
      </c>
      <c r="D329">
        <v>49</v>
      </c>
      <c r="E329" s="153">
        <v>6137.0212000000001</v>
      </c>
      <c r="F329" s="153">
        <v>4664</v>
      </c>
      <c r="G329" s="154">
        <v>0</v>
      </c>
    </row>
    <row r="330" spans="1:7" x14ac:dyDescent="0.25">
      <c r="A330" s="4" t="s">
        <v>40</v>
      </c>
      <c r="B330">
        <v>2013</v>
      </c>
      <c r="C330" t="s">
        <v>132</v>
      </c>
      <c r="D330">
        <v>69</v>
      </c>
      <c r="E330" s="153">
        <v>48981.54</v>
      </c>
      <c r="F330" s="153">
        <v>10307.299999999999</v>
      </c>
      <c r="G330" s="154">
        <v>0.01</v>
      </c>
    </row>
    <row r="331" spans="1:7" x14ac:dyDescent="0.25">
      <c r="A331" s="4" t="s">
        <v>40</v>
      </c>
      <c r="B331">
        <v>2013</v>
      </c>
      <c r="C331" t="s">
        <v>133</v>
      </c>
      <c r="D331">
        <v>4</v>
      </c>
      <c r="E331" s="153">
        <v>4725.21</v>
      </c>
      <c r="F331" s="153">
        <v>4725.1000000000004</v>
      </c>
      <c r="G331" s="154">
        <v>0</v>
      </c>
    </row>
    <row r="332" spans="1:7" x14ac:dyDescent="0.25">
      <c r="A332" s="4" t="s">
        <v>6</v>
      </c>
      <c r="B332">
        <v>2013</v>
      </c>
      <c r="C332" t="s">
        <v>131</v>
      </c>
      <c r="D332">
        <v>364</v>
      </c>
      <c r="E332" s="153">
        <v>17130.7</v>
      </c>
      <c r="F332" s="153">
        <v>11594.8</v>
      </c>
      <c r="G332" s="154">
        <v>0</v>
      </c>
    </row>
    <row r="333" spans="1:7" x14ac:dyDescent="0.25">
      <c r="A333" s="4" t="s">
        <v>6</v>
      </c>
      <c r="B333">
        <v>2013</v>
      </c>
      <c r="C333" t="s">
        <v>132</v>
      </c>
      <c r="D333">
        <v>151</v>
      </c>
      <c r="E333" s="153">
        <v>1855711.5</v>
      </c>
      <c r="F333" s="153">
        <v>501689.1</v>
      </c>
      <c r="G333" s="154">
        <v>0</v>
      </c>
    </row>
    <row r="334" spans="1:7" x14ac:dyDescent="0.25">
      <c r="A334" s="4" t="s">
        <v>7</v>
      </c>
      <c r="B334">
        <v>2013</v>
      </c>
      <c r="C334" t="s">
        <v>131</v>
      </c>
      <c r="D334">
        <v>269</v>
      </c>
      <c r="E334" s="153">
        <v>7202.6</v>
      </c>
      <c r="F334" s="153">
        <v>5498.3</v>
      </c>
      <c r="G334" s="154">
        <v>0.1</v>
      </c>
    </row>
    <row r="335" spans="1:7" x14ac:dyDescent="0.25">
      <c r="A335" s="4" t="s">
        <v>7</v>
      </c>
      <c r="B335">
        <v>2013</v>
      </c>
      <c r="C335" t="s">
        <v>132</v>
      </c>
      <c r="D335">
        <v>160</v>
      </c>
      <c r="E335" s="153">
        <v>356634.5</v>
      </c>
      <c r="F335" s="153">
        <v>122449.8</v>
      </c>
      <c r="G335" s="154">
        <v>0.1</v>
      </c>
    </row>
    <row r="336" spans="1:7" x14ac:dyDescent="0.25">
      <c r="A336" s="4" t="s">
        <v>8</v>
      </c>
      <c r="B336">
        <v>2013</v>
      </c>
      <c r="C336" t="s">
        <v>131</v>
      </c>
      <c r="D336">
        <v>21</v>
      </c>
      <c r="E336" s="153">
        <v>6.45</v>
      </c>
      <c r="F336" s="153">
        <v>4</v>
      </c>
      <c r="G336" s="154">
        <v>0.01</v>
      </c>
    </row>
    <row r="337" spans="1:7" x14ac:dyDescent="0.25">
      <c r="A337" s="4" t="s">
        <v>8</v>
      </c>
      <c r="B337">
        <v>2013</v>
      </c>
      <c r="C337" t="s">
        <v>132</v>
      </c>
      <c r="D337">
        <v>156</v>
      </c>
      <c r="E337" s="153">
        <v>198307.34</v>
      </c>
      <c r="F337" s="153">
        <v>40677</v>
      </c>
      <c r="G337" s="154">
        <v>0</v>
      </c>
    </row>
    <row r="338" spans="1:7" x14ac:dyDescent="0.25">
      <c r="A338" s="4" t="s">
        <v>1</v>
      </c>
      <c r="B338">
        <v>2012</v>
      </c>
      <c r="C338" t="s">
        <v>131</v>
      </c>
      <c r="D338">
        <v>1127</v>
      </c>
      <c r="E338" s="153">
        <v>7553</v>
      </c>
      <c r="F338" s="153">
        <v>2613</v>
      </c>
      <c r="G338" s="154">
        <v>0.01</v>
      </c>
    </row>
    <row r="339" spans="1:7" x14ac:dyDescent="0.25">
      <c r="A339" s="4" t="s">
        <v>1</v>
      </c>
      <c r="B339">
        <v>2012</v>
      </c>
      <c r="C339" t="s">
        <v>132</v>
      </c>
      <c r="D339">
        <v>436</v>
      </c>
      <c r="E339" s="153">
        <v>377851.12</v>
      </c>
      <c r="F339" s="153">
        <v>134603</v>
      </c>
      <c r="G339" s="154">
        <v>0.01</v>
      </c>
    </row>
    <row r="340" spans="1:7" x14ac:dyDescent="0.25">
      <c r="A340" s="4" t="s">
        <v>1</v>
      </c>
      <c r="B340">
        <v>2012</v>
      </c>
      <c r="C340" t="s">
        <v>133</v>
      </c>
      <c r="D340">
        <v>42</v>
      </c>
      <c r="E340" s="153">
        <v>414.3</v>
      </c>
      <c r="F340" s="153">
        <v>357</v>
      </c>
      <c r="G340" s="154">
        <v>0.01</v>
      </c>
    </row>
    <row r="341" spans="1:7" x14ac:dyDescent="0.25">
      <c r="A341" s="4" t="s">
        <v>2</v>
      </c>
      <c r="B341">
        <v>2012</v>
      </c>
      <c r="C341" t="s">
        <v>131</v>
      </c>
      <c r="D341">
        <v>699</v>
      </c>
      <c r="E341" s="153">
        <v>5606.8919999999998</v>
      </c>
      <c r="F341" s="153">
        <v>2499</v>
      </c>
      <c r="G341" s="154">
        <v>0</v>
      </c>
    </row>
    <row r="342" spans="1:7" x14ac:dyDescent="0.25">
      <c r="A342" s="4" t="s">
        <v>2</v>
      </c>
      <c r="B342">
        <v>2012</v>
      </c>
      <c r="C342" t="s">
        <v>132</v>
      </c>
      <c r="D342">
        <v>941</v>
      </c>
      <c r="E342" s="153">
        <v>96509.764999999999</v>
      </c>
      <c r="F342" s="153">
        <v>24851.8</v>
      </c>
      <c r="G342" s="154">
        <v>1E-3</v>
      </c>
    </row>
    <row r="343" spans="1:7" x14ac:dyDescent="0.25">
      <c r="A343" s="4" t="s">
        <v>3</v>
      </c>
      <c r="B343">
        <v>2012</v>
      </c>
      <c r="C343" t="s">
        <v>131</v>
      </c>
      <c r="D343">
        <v>204</v>
      </c>
      <c r="E343" s="153">
        <v>21026.9</v>
      </c>
      <c r="F343" s="153">
        <v>6384.8</v>
      </c>
      <c r="G343" s="154">
        <v>0.1</v>
      </c>
    </row>
    <row r="344" spans="1:7" x14ac:dyDescent="0.25">
      <c r="A344" s="4" t="s">
        <v>3</v>
      </c>
      <c r="B344">
        <v>2012</v>
      </c>
      <c r="C344" t="s">
        <v>132</v>
      </c>
      <c r="D344">
        <v>293</v>
      </c>
      <c r="E344" s="153">
        <v>195861.4</v>
      </c>
      <c r="F344" s="153">
        <v>19998.599999999999</v>
      </c>
      <c r="G344" s="154">
        <v>0.1</v>
      </c>
    </row>
    <row r="345" spans="1:7" x14ac:dyDescent="0.25">
      <c r="A345" s="4" t="s">
        <v>10</v>
      </c>
      <c r="B345">
        <v>2012</v>
      </c>
      <c r="C345" t="s">
        <v>131</v>
      </c>
      <c r="D345">
        <v>277</v>
      </c>
      <c r="E345" s="153">
        <v>287.89999999999998</v>
      </c>
      <c r="F345" s="153">
        <v>35</v>
      </c>
      <c r="G345" s="154">
        <v>0.1</v>
      </c>
    </row>
    <row r="346" spans="1:7" x14ac:dyDescent="0.25">
      <c r="A346" s="4" t="s">
        <v>10</v>
      </c>
      <c r="B346">
        <v>2012</v>
      </c>
      <c r="C346" t="s">
        <v>132</v>
      </c>
      <c r="D346">
        <v>6</v>
      </c>
      <c r="E346" s="153">
        <v>0.8</v>
      </c>
      <c r="F346" s="153">
        <v>0.3</v>
      </c>
      <c r="G346" s="154">
        <v>0.1</v>
      </c>
    </row>
    <row r="347" spans="1:7" x14ac:dyDescent="0.25">
      <c r="A347" s="4" t="s">
        <v>10</v>
      </c>
      <c r="B347">
        <v>2012</v>
      </c>
      <c r="C347" t="s">
        <v>133</v>
      </c>
      <c r="D347">
        <v>55</v>
      </c>
      <c r="E347" s="153">
        <v>72.400000000000006</v>
      </c>
      <c r="F347" s="153">
        <v>12</v>
      </c>
      <c r="G347" s="154">
        <v>0.1</v>
      </c>
    </row>
    <row r="348" spans="1:7" x14ac:dyDescent="0.25">
      <c r="A348" s="4" t="s">
        <v>4</v>
      </c>
      <c r="B348">
        <v>2012</v>
      </c>
      <c r="C348" t="s">
        <v>131</v>
      </c>
      <c r="D348">
        <v>109</v>
      </c>
      <c r="E348" s="153">
        <v>1671.9</v>
      </c>
      <c r="F348" s="153">
        <v>750</v>
      </c>
      <c r="G348" s="154">
        <v>0</v>
      </c>
    </row>
    <row r="349" spans="1:7" x14ac:dyDescent="0.25">
      <c r="A349" s="4" t="s">
        <v>4</v>
      </c>
      <c r="B349">
        <v>2012</v>
      </c>
      <c r="C349" t="s">
        <v>132</v>
      </c>
      <c r="D349">
        <v>2</v>
      </c>
      <c r="E349" s="153">
        <v>109.1</v>
      </c>
      <c r="F349" s="153">
        <v>109</v>
      </c>
      <c r="G349" s="154">
        <v>0.1</v>
      </c>
    </row>
    <row r="350" spans="1:7" x14ac:dyDescent="0.25">
      <c r="A350" s="4" t="s">
        <v>4</v>
      </c>
      <c r="B350">
        <v>2012</v>
      </c>
      <c r="C350" t="s">
        <v>133</v>
      </c>
      <c r="D350">
        <v>27</v>
      </c>
      <c r="E350" s="153">
        <v>27501.685590000001</v>
      </c>
      <c r="F350" s="153">
        <v>6613.26</v>
      </c>
      <c r="G350" s="154">
        <v>0</v>
      </c>
    </row>
    <row r="351" spans="1:7" x14ac:dyDescent="0.25">
      <c r="A351" s="4" t="s">
        <v>9</v>
      </c>
      <c r="B351">
        <v>2012</v>
      </c>
      <c r="C351" t="s">
        <v>133</v>
      </c>
      <c r="D351">
        <v>352</v>
      </c>
      <c r="E351" s="153">
        <v>361.81</v>
      </c>
      <c r="F351" s="153">
        <v>9.8000000000000007</v>
      </c>
      <c r="G351" s="154">
        <v>0</v>
      </c>
    </row>
    <row r="352" spans="1:7" x14ac:dyDescent="0.25">
      <c r="A352" s="4" t="s">
        <v>44</v>
      </c>
      <c r="B352">
        <v>2012</v>
      </c>
      <c r="C352" t="s">
        <v>131</v>
      </c>
      <c r="D352">
        <v>29</v>
      </c>
      <c r="E352" s="153">
        <v>597.29999999999995</v>
      </c>
      <c r="F352" s="153">
        <v>537</v>
      </c>
      <c r="G352" s="154">
        <v>0.01</v>
      </c>
    </row>
    <row r="353" spans="1:7" x14ac:dyDescent="0.25">
      <c r="A353" s="4" t="s">
        <v>44</v>
      </c>
      <c r="B353">
        <v>2012</v>
      </c>
      <c r="C353" t="s">
        <v>132</v>
      </c>
      <c r="D353">
        <v>245</v>
      </c>
      <c r="E353" s="153">
        <v>296543.84000000003</v>
      </c>
      <c r="F353" s="153">
        <v>38212</v>
      </c>
      <c r="G353" s="154">
        <v>0.01</v>
      </c>
    </row>
    <row r="354" spans="1:7" x14ac:dyDescent="0.25">
      <c r="A354" s="4" t="s">
        <v>44</v>
      </c>
      <c r="B354">
        <v>2012</v>
      </c>
      <c r="C354" t="s">
        <v>133</v>
      </c>
      <c r="D354">
        <v>7</v>
      </c>
      <c r="E354" s="153">
        <v>2615.2199999999998</v>
      </c>
      <c r="F354" s="153">
        <v>1874</v>
      </c>
      <c r="G354" s="154">
        <v>0.01</v>
      </c>
    </row>
    <row r="355" spans="1:7" x14ac:dyDescent="0.25">
      <c r="A355" s="4" t="s">
        <v>5</v>
      </c>
      <c r="B355">
        <v>2012</v>
      </c>
      <c r="C355" t="s">
        <v>131</v>
      </c>
      <c r="D355">
        <v>611</v>
      </c>
      <c r="E355" s="153">
        <v>43438.7</v>
      </c>
      <c r="F355" s="153">
        <v>39524</v>
      </c>
      <c r="G355" s="154">
        <v>0.1</v>
      </c>
    </row>
    <row r="356" spans="1:7" x14ac:dyDescent="0.25">
      <c r="A356" s="4" t="s">
        <v>5</v>
      </c>
      <c r="B356">
        <v>2012</v>
      </c>
      <c r="C356" t="s">
        <v>132</v>
      </c>
      <c r="D356">
        <v>979</v>
      </c>
      <c r="E356" s="153">
        <v>107928.501496</v>
      </c>
      <c r="F356" s="153">
        <v>18845.300781000002</v>
      </c>
      <c r="G356" s="154">
        <v>0.1</v>
      </c>
    </row>
    <row r="357" spans="1:7" x14ac:dyDescent="0.25">
      <c r="A357" s="4" t="s">
        <v>5</v>
      </c>
      <c r="B357">
        <v>2012</v>
      </c>
      <c r="C357" t="s">
        <v>133</v>
      </c>
      <c r="D357">
        <v>31</v>
      </c>
      <c r="E357" s="153">
        <v>1443.2</v>
      </c>
      <c r="F357" s="153">
        <v>1207</v>
      </c>
      <c r="G357" s="154">
        <v>0.1</v>
      </c>
    </row>
    <row r="358" spans="1:7" x14ac:dyDescent="0.25">
      <c r="A358" s="4" t="s">
        <v>40</v>
      </c>
      <c r="B358">
        <v>2012</v>
      </c>
      <c r="C358" t="s">
        <v>131</v>
      </c>
      <c r="D358">
        <v>42</v>
      </c>
      <c r="E358" s="153">
        <v>1682.9070999999999</v>
      </c>
      <c r="F358" s="153">
        <v>880</v>
      </c>
      <c r="G358" s="154">
        <v>1E-4</v>
      </c>
    </row>
    <row r="359" spans="1:7" x14ac:dyDescent="0.25">
      <c r="A359" s="4" t="s">
        <v>40</v>
      </c>
      <c r="B359">
        <v>2012</v>
      </c>
      <c r="C359" t="s">
        <v>132</v>
      </c>
      <c r="D359">
        <v>65</v>
      </c>
      <c r="E359" s="153">
        <v>272200.609</v>
      </c>
      <c r="F359" s="153">
        <v>114628</v>
      </c>
      <c r="G359" s="154">
        <v>8.9999999999999993E-3</v>
      </c>
    </row>
    <row r="360" spans="1:7" x14ac:dyDescent="0.25">
      <c r="A360" s="4" t="s">
        <v>40</v>
      </c>
      <c r="B360">
        <v>2012</v>
      </c>
      <c r="C360" t="s">
        <v>133</v>
      </c>
      <c r="D360">
        <v>1</v>
      </c>
      <c r="E360" s="153">
        <v>620</v>
      </c>
      <c r="F360" s="153">
        <v>620</v>
      </c>
      <c r="G360" s="154">
        <v>620</v>
      </c>
    </row>
    <row r="361" spans="1:7" x14ac:dyDescent="0.25">
      <c r="A361" s="4" t="s">
        <v>6</v>
      </c>
      <c r="B361">
        <v>2012</v>
      </c>
      <c r="C361" t="s">
        <v>131</v>
      </c>
      <c r="D361">
        <v>521</v>
      </c>
      <c r="E361" s="153">
        <v>24781.7</v>
      </c>
      <c r="F361" s="153">
        <v>13562.5</v>
      </c>
      <c r="G361" s="154">
        <v>0</v>
      </c>
    </row>
    <row r="362" spans="1:7" x14ac:dyDescent="0.25">
      <c r="A362" s="4" t="s">
        <v>6</v>
      </c>
      <c r="B362">
        <v>2012</v>
      </c>
      <c r="C362" t="s">
        <v>132</v>
      </c>
      <c r="D362">
        <v>274</v>
      </c>
      <c r="E362" s="153">
        <v>39261.4</v>
      </c>
      <c r="F362" s="153">
        <v>17987</v>
      </c>
      <c r="G362" s="154">
        <v>0</v>
      </c>
    </row>
    <row r="363" spans="1:7" x14ac:dyDescent="0.25">
      <c r="A363" s="4" t="s">
        <v>7</v>
      </c>
      <c r="B363">
        <v>2012</v>
      </c>
      <c r="C363" t="s">
        <v>131</v>
      </c>
      <c r="D363">
        <v>206</v>
      </c>
      <c r="E363" s="153">
        <v>6600.1</v>
      </c>
      <c r="F363" s="153">
        <v>3585.4</v>
      </c>
      <c r="G363" s="154">
        <v>0.1</v>
      </c>
    </row>
    <row r="364" spans="1:7" x14ac:dyDescent="0.25">
      <c r="A364" s="4" t="s">
        <v>7</v>
      </c>
      <c r="B364">
        <v>2012</v>
      </c>
      <c r="C364" t="s">
        <v>132</v>
      </c>
      <c r="D364">
        <v>202</v>
      </c>
      <c r="E364" s="153">
        <v>220910.3</v>
      </c>
      <c r="F364" s="153">
        <v>53149.1</v>
      </c>
      <c r="G364" s="154">
        <v>0.1</v>
      </c>
    </row>
    <row r="365" spans="1:7" x14ac:dyDescent="0.25">
      <c r="A365" s="4" t="s">
        <v>7</v>
      </c>
      <c r="B365">
        <v>2012</v>
      </c>
      <c r="C365" t="s">
        <v>133</v>
      </c>
      <c r="D365">
        <v>2</v>
      </c>
      <c r="E365" s="153">
        <v>1.1000000000000001</v>
      </c>
      <c r="F365" s="153">
        <v>1</v>
      </c>
      <c r="G365" s="154">
        <v>0.1</v>
      </c>
    </row>
    <row r="366" spans="1:7" x14ac:dyDescent="0.25">
      <c r="A366" s="4" t="s">
        <v>8</v>
      </c>
      <c r="B366">
        <v>2012</v>
      </c>
      <c r="C366" t="s">
        <v>131</v>
      </c>
      <c r="D366">
        <v>34</v>
      </c>
      <c r="E366" s="153">
        <v>6.47</v>
      </c>
      <c r="F366" s="153">
        <v>0.94</v>
      </c>
      <c r="G366" s="154">
        <v>0.01</v>
      </c>
    </row>
    <row r="367" spans="1:7" x14ac:dyDescent="0.25">
      <c r="A367" s="4" t="s">
        <v>8</v>
      </c>
      <c r="B367">
        <v>2012</v>
      </c>
      <c r="C367" t="s">
        <v>132</v>
      </c>
      <c r="D367">
        <v>92</v>
      </c>
      <c r="E367" s="153">
        <v>58273.73</v>
      </c>
      <c r="F367" s="153">
        <v>8893.25</v>
      </c>
      <c r="G367" s="154">
        <v>0.01</v>
      </c>
    </row>
    <row r="368" spans="1:7" x14ac:dyDescent="0.25">
      <c r="A368" s="4" t="s">
        <v>1</v>
      </c>
      <c r="B368">
        <v>2011</v>
      </c>
      <c r="C368" t="s">
        <v>131</v>
      </c>
      <c r="D368">
        <v>924</v>
      </c>
      <c r="E368" s="153">
        <v>128203.93</v>
      </c>
      <c r="F368" s="153">
        <v>87659.4</v>
      </c>
      <c r="G368" s="154">
        <v>0.01</v>
      </c>
    </row>
    <row r="369" spans="1:7" x14ac:dyDescent="0.25">
      <c r="A369" s="4" t="s">
        <v>1</v>
      </c>
      <c r="B369">
        <v>2011</v>
      </c>
      <c r="C369" t="s">
        <v>132</v>
      </c>
      <c r="D369">
        <v>215</v>
      </c>
      <c r="E369" s="153">
        <v>74245.95</v>
      </c>
      <c r="F369" s="153">
        <v>37561</v>
      </c>
      <c r="G369" s="154">
        <v>0.01</v>
      </c>
    </row>
    <row r="370" spans="1:7" x14ac:dyDescent="0.25">
      <c r="A370" s="4" t="s">
        <v>1</v>
      </c>
      <c r="B370">
        <v>2011</v>
      </c>
      <c r="C370" t="s">
        <v>133</v>
      </c>
      <c r="D370">
        <v>34</v>
      </c>
      <c r="E370" s="153">
        <v>603438.30000000005</v>
      </c>
      <c r="F370" s="153">
        <v>577646.80000000005</v>
      </c>
      <c r="G370" s="154">
        <v>0.01</v>
      </c>
    </row>
    <row r="371" spans="1:7" x14ac:dyDescent="0.25">
      <c r="A371" s="4" t="s">
        <v>2</v>
      </c>
      <c r="B371">
        <v>2011</v>
      </c>
      <c r="C371" t="s">
        <v>131</v>
      </c>
      <c r="D371">
        <v>437</v>
      </c>
      <c r="E371" s="153">
        <v>1183.1690000000001</v>
      </c>
      <c r="F371" s="153">
        <v>210</v>
      </c>
      <c r="G371" s="154">
        <v>1E-3</v>
      </c>
    </row>
    <row r="372" spans="1:7" x14ac:dyDescent="0.25">
      <c r="A372" s="4" t="s">
        <v>2</v>
      </c>
      <c r="B372">
        <v>2011</v>
      </c>
      <c r="C372" t="s">
        <v>132</v>
      </c>
      <c r="D372">
        <v>209</v>
      </c>
      <c r="E372" s="153">
        <v>11379.716</v>
      </c>
      <c r="F372" s="153">
        <v>11000</v>
      </c>
      <c r="G372" s="154">
        <v>5.0000000000000001E-3</v>
      </c>
    </row>
    <row r="373" spans="1:7" x14ac:dyDescent="0.25">
      <c r="A373" s="4" t="s">
        <v>3</v>
      </c>
      <c r="B373">
        <v>2011</v>
      </c>
      <c r="C373" t="s">
        <v>131</v>
      </c>
      <c r="D373">
        <v>156</v>
      </c>
      <c r="E373" s="153">
        <v>26229.1</v>
      </c>
      <c r="F373" s="153">
        <v>15111.1</v>
      </c>
      <c r="G373" s="154">
        <v>0.1</v>
      </c>
    </row>
    <row r="374" spans="1:7" x14ac:dyDescent="0.25">
      <c r="A374" s="4" t="s">
        <v>3</v>
      </c>
      <c r="B374">
        <v>2011</v>
      </c>
      <c r="C374" t="s">
        <v>132</v>
      </c>
      <c r="D374">
        <v>159</v>
      </c>
      <c r="E374" s="153">
        <v>100615.2</v>
      </c>
      <c r="F374" s="153">
        <v>48000</v>
      </c>
      <c r="G374" s="154">
        <v>0.1</v>
      </c>
    </row>
    <row r="375" spans="1:7" x14ac:dyDescent="0.25">
      <c r="A375" s="4" t="s">
        <v>10</v>
      </c>
      <c r="B375">
        <v>2011</v>
      </c>
      <c r="C375" t="s">
        <v>131</v>
      </c>
      <c r="D375">
        <v>55</v>
      </c>
      <c r="E375" s="153">
        <v>33.4</v>
      </c>
      <c r="F375" s="153">
        <v>5</v>
      </c>
      <c r="G375" s="154">
        <v>0.1</v>
      </c>
    </row>
    <row r="376" spans="1:7" x14ac:dyDescent="0.25">
      <c r="A376" s="4" t="s">
        <v>10</v>
      </c>
      <c r="B376">
        <v>2011</v>
      </c>
      <c r="C376" t="s">
        <v>132</v>
      </c>
      <c r="D376">
        <v>4</v>
      </c>
      <c r="E376" s="153">
        <v>2.2000000000000002</v>
      </c>
      <c r="F376" s="153">
        <v>1.5</v>
      </c>
      <c r="G376" s="154">
        <v>0.1</v>
      </c>
    </row>
    <row r="377" spans="1:7" x14ac:dyDescent="0.25">
      <c r="A377" s="4" t="s">
        <v>10</v>
      </c>
      <c r="B377">
        <v>2011</v>
      </c>
      <c r="C377" t="s">
        <v>133</v>
      </c>
      <c r="D377">
        <v>8</v>
      </c>
      <c r="E377" s="153">
        <v>1.9</v>
      </c>
      <c r="F377" s="153">
        <v>1</v>
      </c>
      <c r="G377" s="154">
        <v>0.1</v>
      </c>
    </row>
    <row r="378" spans="1:7" x14ac:dyDescent="0.25">
      <c r="A378" s="4" t="s">
        <v>4</v>
      </c>
      <c r="B378">
        <v>2011</v>
      </c>
      <c r="C378" t="s">
        <v>131</v>
      </c>
      <c r="D378">
        <v>34</v>
      </c>
      <c r="E378" s="153">
        <v>38.4</v>
      </c>
      <c r="F378" s="153">
        <v>5.9</v>
      </c>
      <c r="G378" s="154">
        <v>0</v>
      </c>
    </row>
    <row r="379" spans="1:7" x14ac:dyDescent="0.25">
      <c r="A379" s="4" t="s">
        <v>4</v>
      </c>
      <c r="B379">
        <v>2011</v>
      </c>
      <c r="C379" t="s">
        <v>133</v>
      </c>
      <c r="D379">
        <v>7</v>
      </c>
      <c r="E379" s="153">
        <v>387.21487000000002</v>
      </c>
      <c r="F379" s="153">
        <v>167.66478000000001</v>
      </c>
      <c r="G379" s="154">
        <v>0</v>
      </c>
    </row>
    <row r="380" spans="1:7" x14ac:dyDescent="0.25">
      <c r="A380" s="4" t="s">
        <v>9</v>
      </c>
      <c r="B380">
        <v>2011</v>
      </c>
      <c r="C380" t="s">
        <v>133</v>
      </c>
      <c r="D380">
        <v>114</v>
      </c>
      <c r="E380" s="153">
        <v>150.27000000000001</v>
      </c>
      <c r="F380" s="153">
        <v>13.3</v>
      </c>
      <c r="G380" s="154">
        <v>0</v>
      </c>
    </row>
    <row r="381" spans="1:7" x14ac:dyDescent="0.25">
      <c r="A381" s="4" t="s">
        <v>44</v>
      </c>
      <c r="B381">
        <v>2011</v>
      </c>
      <c r="C381" t="s">
        <v>131</v>
      </c>
      <c r="D381">
        <v>25</v>
      </c>
      <c r="E381" s="153">
        <v>151.16999999999999</v>
      </c>
      <c r="F381" s="153">
        <v>128</v>
      </c>
      <c r="G381" s="154">
        <v>0.01</v>
      </c>
    </row>
    <row r="382" spans="1:7" x14ac:dyDescent="0.25">
      <c r="A382" s="4" t="s">
        <v>44</v>
      </c>
      <c r="B382">
        <v>2011</v>
      </c>
      <c r="C382" t="s">
        <v>132</v>
      </c>
      <c r="D382">
        <v>166</v>
      </c>
      <c r="E382" s="153">
        <v>329358.26750000002</v>
      </c>
      <c r="F382" s="153">
        <v>89691</v>
      </c>
      <c r="G382" s="154">
        <v>0.01</v>
      </c>
    </row>
    <row r="383" spans="1:7" x14ac:dyDescent="0.25">
      <c r="A383" s="4" t="s">
        <v>44</v>
      </c>
      <c r="B383">
        <v>2011</v>
      </c>
      <c r="C383" t="s">
        <v>133</v>
      </c>
      <c r="D383">
        <v>8</v>
      </c>
      <c r="E383" s="153">
        <v>71.387100000000004</v>
      </c>
      <c r="F383" s="153">
        <v>39.367100000000001</v>
      </c>
      <c r="G383" s="154">
        <v>0.01</v>
      </c>
    </row>
    <row r="384" spans="1:7" x14ac:dyDescent="0.25">
      <c r="A384" s="4" t="s">
        <v>5</v>
      </c>
      <c r="B384">
        <v>2011</v>
      </c>
      <c r="C384" t="s">
        <v>131</v>
      </c>
      <c r="D384">
        <v>457</v>
      </c>
      <c r="E384" s="153">
        <v>1850.5000010000001</v>
      </c>
      <c r="F384" s="153">
        <v>1317</v>
      </c>
      <c r="G384" s="154">
        <v>0.1</v>
      </c>
    </row>
    <row r="385" spans="1:7" x14ac:dyDescent="0.25">
      <c r="A385" s="4" t="s">
        <v>5</v>
      </c>
      <c r="B385">
        <v>2011</v>
      </c>
      <c r="C385" t="s">
        <v>132</v>
      </c>
      <c r="D385">
        <v>847</v>
      </c>
      <c r="E385" s="153">
        <v>632086.59959999996</v>
      </c>
      <c r="F385" s="153">
        <v>141000</v>
      </c>
      <c r="G385" s="154">
        <v>0.1</v>
      </c>
    </row>
    <row r="386" spans="1:7" x14ac:dyDescent="0.25">
      <c r="A386" s="4" t="s">
        <v>5</v>
      </c>
      <c r="B386">
        <v>2011</v>
      </c>
      <c r="C386" t="s">
        <v>133</v>
      </c>
      <c r="D386">
        <v>34</v>
      </c>
      <c r="E386" s="153">
        <v>1857.599999</v>
      </c>
      <c r="F386" s="153">
        <v>1323.5</v>
      </c>
      <c r="G386" s="154">
        <v>0.1</v>
      </c>
    </row>
    <row r="387" spans="1:7" x14ac:dyDescent="0.25">
      <c r="A387" s="4" t="s">
        <v>40</v>
      </c>
      <c r="B387">
        <v>2011</v>
      </c>
      <c r="C387" t="s">
        <v>131</v>
      </c>
      <c r="D387">
        <v>69</v>
      </c>
      <c r="E387" s="153">
        <v>19666.133000000002</v>
      </c>
      <c r="F387" s="153">
        <v>14745</v>
      </c>
      <c r="G387" s="154">
        <v>1E-3</v>
      </c>
    </row>
    <row r="388" spans="1:7" x14ac:dyDescent="0.25">
      <c r="A388" s="4" t="s">
        <v>40</v>
      </c>
      <c r="B388">
        <v>2011</v>
      </c>
      <c r="C388" t="s">
        <v>132</v>
      </c>
      <c r="D388">
        <v>22</v>
      </c>
      <c r="E388" s="153">
        <v>23511.41</v>
      </c>
      <c r="F388" s="153">
        <v>16915</v>
      </c>
      <c r="G388" s="154">
        <v>0.01</v>
      </c>
    </row>
    <row r="389" spans="1:7" x14ac:dyDescent="0.25">
      <c r="A389" s="4" t="s">
        <v>40</v>
      </c>
      <c r="B389">
        <v>2011</v>
      </c>
      <c r="C389" t="s">
        <v>133</v>
      </c>
      <c r="D389">
        <v>3</v>
      </c>
      <c r="E389" s="153">
        <v>46798.25</v>
      </c>
      <c r="F389" s="153">
        <v>46793</v>
      </c>
      <c r="G389" s="154">
        <v>0.25</v>
      </c>
    </row>
    <row r="390" spans="1:7" x14ac:dyDescent="0.25">
      <c r="A390" s="4" t="s">
        <v>6</v>
      </c>
      <c r="B390">
        <v>2011</v>
      </c>
      <c r="C390" t="s">
        <v>131</v>
      </c>
      <c r="D390">
        <v>231</v>
      </c>
      <c r="E390" s="153">
        <v>2272.6999999999998</v>
      </c>
      <c r="F390" s="153">
        <v>742.4</v>
      </c>
      <c r="G390" s="154">
        <v>0</v>
      </c>
    </row>
    <row r="391" spans="1:7" x14ac:dyDescent="0.25">
      <c r="A391" s="4" t="s">
        <v>6</v>
      </c>
      <c r="B391">
        <v>2011</v>
      </c>
      <c r="C391" t="s">
        <v>132</v>
      </c>
      <c r="D391">
        <v>98</v>
      </c>
      <c r="E391" s="153">
        <v>10124.799999999999</v>
      </c>
      <c r="F391" s="153">
        <v>4206.2</v>
      </c>
      <c r="G391" s="154">
        <v>0</v>
      </c>
    </row>
    <row r="392" spans="1:7" x14ac:dyDescent="0.25">
      <c r="A392" s="4" t="s">
        <v>7</v>
      </c>
      <c r="B392">
        <v>2011</v>
      </c>
      <c r="C392" t="s">
        <v>131</v>
      </c>
      <c r="D392">
        <v>239</v>
      </c>
      <c r="E392" s="153">
        <v>55403.5</v>
      </c>
      <c r="F392" s="153">
        <v>27000</v>
      </c>
      <c r="G392" s="154">
        <v>0.01</v>
      </c>
    </row>
    <row r="393" spans="1:7" x14ac:dyDescent="0.25">
      <c r="A393" s="4" t="s">
        <v>7</v>
      </c>
      <c r="B393">
        <v>2011</v>
      </c>
      <c r="C393" t="s">
        <v>132</v>
      </c>
      <c r="D393">
        <v>64</v>
      </c>
      <c r="E393" s="153">
        <v>288316.49</v>
      </c>
      <c r="F393" s="153">
        <v>99379</v>
      </c>
      <c r="G393" s="154">
        <v>0.01</v>
      </c>
    </row>
    <row r="394" spans="1:7" x14ac:dyDescent="0.25">
      <c r="A394" s="4" t="s">
        <v>8</v>
      </c>
      <c r="B394">
        <v>2011</v>
      </c>
      <c r="C394" t="s">
        <v>131</v>
      </c>
      <c r="D394">
        <v>16</v>
      </c>
      <c r="E394" s="153">
        <v>119.88</v>
      </c>
      <c r="F394" s="153">
        <v>114</v>
      </c>
      <c r="G394" s="154">
        <v>0.01</v>
      </c>
    </row>
    <row r="395" spans="1:7" x14ac:dyDescent="0.25">
      <c r="A395" s="4" t="s">
        <v>8</v>
      </c>
      <c r="B395">
        <v>2011</v>
      </c>
      <c r="C395" t="s">
        <v>132</v>
      </c>
      <c r="D395">
        <v>40</v>
      </c>
      <c r="E395" s="153">
        <v>40344.449999999997</v>
      </c>
      <c r="F395" s="153">
        <v>13433</v>
      </c>
      <c r="G395" s="154">
        <v>0.01</v>
      </c>
    </row>
    <row r="396" spans="1:7" x14ac:dyDescent="0.25">
      <c r="A396" s="4" t="s">
        <v>1</v>
      </c>
      <c r="B396">
        <v>2010</v>
      </c>
      <c r="C396" t="s">
        <v>131</v>
      </c>
      <c r="D396">
        <v>1102</v>
      </c>
      <c r="E396" s="153">
        <v>2270.2399999999998</v>
      </c>
      <c r="F396" s="153">
        <v>720.4</v>
      </c>
      <c r="G396" s="154">
        <v>0.01</v>
      </c>
    </row>
    <row r="397" spans="1:7" x14ac:dyDescent="0.25">
      <c r="A397" s="4" t="s">
        <v>1</v>
      </c>
      <c r="B397">
        <v>2010</v>
      </c>
      <c r="C397" t="s">
        <v>132</v>
      </c>
      <c r="D397">
        <v>741</v>
      </c>
      <c r="E397" s="153">
        <v>78830.84</v>
      </c>
      <c r="F397" s="153">
        <v>33075.300000000003</v>
      </c>
      <c r="G397" s="154">
        <v>0.01</v>
      </c>
    </row>
    <row r="398" spans="1:7" x14ac:dyDescent="0.25">
      <c r="A398" s="4" t="s">
        <v>1</v>
      </c>
      <c r="B398">
        <v>2010</v>
      </c>
      <c r="C398" t="s">
        <v>133</v>
      </c>
      <c r="D398">
        <v>49</v>
      </c>
      <c r="E398" s="153">
        <v>221.96</v>
      </c>
      <c r="F398" s="153">
        <v>93.4</v>
      </c>
      <c r="G398" s="154">
        <v>0.01</v>
      </c>
    </row>
    <row r="399" spans="1:7" x14ac:dyDescent="0.25">
      <c r="A399" s="4" t="s">
        <v>2</v>
      </c>
      <c r="B399">
        <v>2010</v>
      </c>
      <c r="C399" t="s">
        <v>131</v>
      </c>
      <c r="D399">
        <v>696</v>
      </c>
      <c r="E399" s="153">
        <v>10435.463</v>
      </c>
      <c r="F399" s="153">
        <v>6100</v>
      </c>
      <c r="G399" s="154">
        <v>0</v>
      </c>
    </row>
    <row r="400" spans="1:7" x14ac:dyDescent="0.25">
      <c r="A400" s="4" t="s">
        <v>2</v>
      </c>
      <c r="B400">
        <v>2010</v>
      </c>
      <c r="C400" t="s">
        <v>132</v>
      </c>
      <c r="D400">
        <v>993</v>
      </c>
      <c r="E400" s="153">
        <v>326731.73499999999</v>
      </c>
      <c r="F400" s="153">
        <v>40000</v>
      </c>
      <c r="G400" s="154">
        <v>0</v>
      </c>
    </row>
    <row r="401" spans="1:7" x14ac:dyDescent="0.25">
      <c r="A401" s="4" t="s">
        <v>3</v>
      </c>
      <c r="B401">
        <v>2010</v>
      </c>
      <c r="C401" t="s">
        <v>131</v>
      </c>
      <c r="D401">
        <v>245</v>
      </c>
      <c r="E401" s="153">
        <v>22395.4</v>
      </c>
      <c r="F401" s="153">
        <v>17683.3</v>
      </c>
      <c r="G401" s="154">
        <v>0.1</v>
      </c>
    </row>
    <row r="402" spans="1:7" x14ac:dyDescent="0.25">
      <c r="A402" s="4" t="s">
        <v>3</v>
      </c>
      <c r="B402">
        <v>2010</v>
      </c>
      <c r="C402" t="s">
        <v>132</v>
      </c>
      <c r="D402">
        <v>338</v>
      </c>
      <c r="E402" s="153">
        <v>165098.70000000001</v>
      </c>
      <c r="F402" s="153">
        <v>55727</v>
      </c>
      <c r="G402" s="154">
        <v>0.1</v>
      </c>
    </row>
    <row r="403" spans="1:7" x14ac:dyDescent="0.25">
      <c r="A403" s="4" t="s">
        <v>10</v>
      </c>
      <c r="B403">
        <v>2010</v>
      </c>
      <c r="C403" t="s">
        <v>131</v>
      </c>
      <c r="D403">
        <v>143</v>
      </c>
      <c r="E403" s="153">
        <v>130.5</v>
      </c>
      <c r="F403" s="153">
        <v>14.2</v>
      </c>
      <c r="G403" s="154">
        <v>0.1</v>
      </c>
    </row>
    <row r="404" spans="1:7" x14ac:dyDescent="0.25">
      <c r="A404" s="4" t="s">
        <v>10</v>
      </c>
      <c r="B404">
        <v>2010</v>
      </c>
      <c r="C404" t="s">
        <v>132</v>
      </c>
      <c r="D404">
        <v>9</v>
      </c>
      <c r="E404" s="153">
        <v>10.8</v>
      </c>
      <c r="F404" s="153">
        <v>9.1999999999999993</v>
      </c>
      <c r="G404" s="154">
        <v>0.1</v>
      </c>
    </row>
    <row r="405" spans="1:7" x14ac:dyDescent="0.25">
      <c r="A405" s="4" t="s">
        <v>10</v>
      </c>
      <c r="B405">
        <v>2010</v>
      </c>
      <c r="C405" t="s">
        <v>133</v>
      </c>
      <c r="D405">
        <v>27</v>
      </c>
      <c r="E405" s="153">
        <v>15</v>
      </c>
      <c r="F405" s="153">
        <v>4</v>
      </c>
      <c r="G405" s="154">
        <v>0.1</v>
      </c>
    </row>
    <row r="406" spans="1:7" x14ac:dyDescent="0.25">
      <c r="A406" s="4" t="s">
        <v>4</v>
      </c>
      <c r="B406">
        <v>2010</v>
      </c>
      <c r="C406" t="s">
        <v>131</v>
      </c>
      <c r="D406">
        <v>42</v>
      </c>
      <c r="E406" s="153">
        <v>38.6</v>
      </c>
      <c r="F406" s="153">
        <v>12.5</v>
      </c>
      <c r="G406" s="154">
        <v>0</v>
      </c>
    </row>
    <row r="407" spans="1:7" x14ac:dyDescent="0.25">
      <c r="A407" s="4" t="s">
        <v>4</v>
      </c>
      <c r="B407">
        <v>2010</v>
      </c>
      <c r="C407" t="s">
        <v>132</v>
      </c>
      <c r="D407">
        <v>4</v>
      </c>
      <c r="E407" s="153">
        <v>956.649</v>
      </c>
      <c r="F407" s="153">
        <v>549.04</v>
      </c>
      <c r="G407" s="154">
        <v>0.1</v>
      </c>
    </row>
    <row r="408" spans="1:7" x14ac:dyDescent="0.25">
      <c r="A408" s="4" t="s">
        <v>9</v>
      </c>
      <c r="B408">
        <v>2010</v>
      </c>
      <c r="C408" t="s">
        <v>133</v>
      </c>
      <c r="D408">
        <v>248</v>
      </c>
      <c r="E408" s="153">
        <v>435.74</v>
      </c>
      <c r="F408" s="153">
        <v>98.4</v>
      </c>
      <c r="G408" s="154">
        <v>0</v>
      </c>
    </row>
    <row r="409" spans="1:7" x14ac:dyDescent="0.25">
      <c r="A409" s="4" t="s">
        <v>44</v>
      </c>
      <c r="B409">
        <v>2010</v>
      </c>
      <c r="C409" t="s">
        <v>131</v>
      </c>
      <c r="D409">
        <v>19</v>
      </c>
      <c r="E409" s="153">
        <v>152.56</v>
      </c>
      <c r="F409" s="153">
        <v>75</v>
      </c>
      <c r="G409" s="154">
        <v>0.01</v>
      </c>
    </row>
    <row r="410" spans="1:7" x14ac:dyDescent="0.25">
      <c r="A410" s="4" t="s">
        <v>44</v>
      </c>
      <c r="B410">
        <v>2010</v>
      </c>
      <c r="C410" t="s">
        <v>132</v>
      </c>
      <c r="D410">
        <v>201</v>
      </c>
      <c r="E410" s="153">
        <v>350649.38</v>
      </c>
      <c r="F410" s="153">
        <v>51000</v>
      </c>
      <c r="G410" s="154">
        <v>0.01</v>
      </c>
    </row>
    <row r="411" spans="1:7" x14ac:dyDescent="0.25">
      <c r="A411" s="4" t="s">
        <v>44</v>
      </c>
      <c r="B411">
        <v>2010</v>
      </c>
      <c r="C411" t="s">
        <v>133</v>
      </c>
      <c r="D411">
        <v>4</v>
      </c>
      <c r="E411" s="153">
        <v>125.05</v>
      </c>
      <c r="F411" s="153">
        <v>108</v>
      </c>
      <c r="G411" s="154">
        <v>0.05</v>
      </c>
    </row>
    <row r="412" spans="1:7" x14ac:dyDescent="0.25">
      <c r="A412" s="4" t="s">
        <v>5</v>
      </c>
      <c r="B412">
        <v>2010</v>
      </c>
      <c r="C412" t="s">
        <v>131</v>
      </c>
      <c r="D412">
        <v>541</v>
      </c>
      <c r="E412" s="153">
        <v>2609.4000030000002</v>
      </c>
      <c r="F412" s="153">
        <v>1077</v>
      </c>
      <c r="G412" s="154">
        <v>0.1</v>
      </c>
    </row>
    <row r="413" spans="1:7" x14ac:dyDescent="0.25">
      <c r="A413" s="4" t="s">
        <v>5</v>
      </c>
      <c r="B413">
        <v>2010</v>
      </c>
      <c r="C413" t="s">
        <v>132</v>
      </c>
      <c r="D413">
        <v>363</v>
      </c>
      <c r="E413" s="153">
        <v>10108.899950999999</v>
      </c>
      <c r="F413" s="153">
        <v>4417</v>
      </c>
      <c r="G413" s="154">
        <v>0.1</v>
      </c>
    </row>
    <row r="414" spans="1:7" x14ac:dyDescent="0.25">
      <c r="A414" s="4" t="s">
        <v>5</v>
      </c>
      <c r="B414">
        <v>2010</v>
      </c>
      <c r="C414" t="s">
        <v>133</v>
      </c>
      <c r="D414">
        <v>30</v>
      </c>
      <c r="E414" s="153">
        <v>3348.9</v>
      </c>
      <c r="F414" s="153">
        <v>2051</v>
      </c>
      <c r="G414" s="154">
        <v>0.1</v>
      </c>
    </row>
    <row r="415" spans="1:7" x14ac:dyDescent="0.25">
      <c r="A415" s="4" t="s">
        <v>40</v>
      </c>
      <c r="B415">
        <v>2010</v>
      </c>
      <c r="C415" t="s">
        <v>131</v>
      </c>
      <c r="D415">
        <v>72</v>
      </c>
      <c r="E415" s="153">
        <v>2141</v>
      </c>
      <c r="F415" s="153">
        <v>1475</v>
      </c>
      <c r="G415" s="154">
        <v>0.01</v>
      </c>
    </row>
    <row r="416" spans="1:7" x14ac:dyDescent="0.25">
      <c r="A416" s="4" t="s">
        <v>40</v>
      </c>
      <c r="B416">
        <v>2010</v>
      </c>
      <c r="C416" t="s">
        <v>132</v>
      </c>
      <c r="D416">
        <v>50</v>
      </c>
      <c r="E416" s="153">
        <v>5837.2413999999999</v>
      </c>
      <c r="F416" s="153">
        <v>3988</v>
      </c>
      <c r="G416" s="154">
        <v>4.0000000000000002E-4</v>
      </c>
    </row>
    <row r="417" spans="1:7" x14ac:dyDescent="0.25">
      <c r="A417" s="4" t="s">
        <v>40</v>
      </c>
      <c r="B417">
        <v>2010</v>
      </c>
      <c r="C417" t="s">
        <v>133</v>
      </c>
      <c r="D417">
        <v>2</v>
      </c>
      <c r="E417" s="153">
        <v>5.0999999999999996</v>
      </c>
      <c r="F417" s="153">
        <v>5</v>
      </c>
      <c r="G417" s="154">
        <v>0.1</v>
      </c>
    </row>
    <row r="418" spans="1:7" x14ac:dyDescent="0.25">
      <c r="A418" s="4" t="s">
        <v>6</v>
      </c>
      <c r="B418">
        <v>2010</v>
      </c>
      <c r="C418" t="s">
        <v>131</v>
      </c>
      <c r="D418">
        <v>497</v>
      </c>
      <c r="E418" s="153">
        <v>36000.1</v>
      </c>
      <c r="F418" s="153">
        <v>27488.400000000001</v>
      </c>
      <c r="G418" s="154">
        <v>0</v>
      </c>
    </row>
    <row r="419" spans="1:7" x14ac:dyDescent="0.25">
      <c r="A419" s="4" t="s">
        <v>6</v>
      </c>
      <c r="B419">
        <v>2010</v>
      </c>
      <c r="C419" t="s">
        <v>132</v>
      </c>
      <c r="D419">
        <v>240</v>
      </c>
      <c r="E419" s="153">
        <v>278883.7</v>
      </c>
      <c r="F419" s="153">
        <v>107004.1</v>
      </c>
      <c r="G419" s="154">
        <v>0</v>
      </c>
    </row>
    <row r="420" spans="1:7" x14ac:dyDescent="0.25">
      <c r="A420" s="4" t="s">
        <v>7</v>
      </c>
      <c r="B420">
        <v>2010</v>
      </c>
      <c r="C420" t="s">
        <v>131</v>
      </c>
      <c r="D420">
        <v>230</v>
      </c>
      <c r="E420" s="153">
        <v>208237.07</v>
      </c>
      <c r="F420" s="153">
        <v>105357</v>
      </c>
      <c r="G420" s="154">
        <v>0.01</v>
      </c>
    </row>
    <row r="421" spans="1:7" x14ac:dyDescent="0.25">
      <c r="A421" s="4" t="s">
        <v>7</v>
      </c>
      <c r="B421">
        <v>2010</v>
      </c>
      <c r="C421" t="s">
        <v>132</v>
      </c>
      <c r="D421">
        <v>341</v>
      </c>
      <c r="E421" s="153">
        <v>1526570.11</v>
      </c>
      <c r="F421" s="153">
        <v>453144</v>
      </c>
      <c r="G421" s="154">
        <v>0.01</v>
      </c>
    </row>
    <row r="422" spans="1:7" x14ac:dyDescent="0.25">
      <c r="A422" s="4" t="s">
        <v>8</v>
      </c>
      <c r="B422">
        <v>2010</v>
      </c>
      <c r="C422" t="s">
        <v>131</v>
      </c>
      <c r="D422">
        <v>38</v>
      </c>
      <c r="E422" s="153">
        <v>5261.48</v>
      </c>
      <c r="F422" s="153">
        <v>5257</v>
      </c>
      <c r="G422" s="154">
        <v>0.01</v>
      </c>
    </row>
    <row r="423" spans="1:7" x14ac:dyDescent="0.25">
      <c r="A423" s="4" t="s">
        <v>8</v>
      </c>
      <c r="B423">
        <v>2010</v>
      </c>
      <c r="C423" t="s">
        <v>132</v>
      </c>
      <c r="D423">
        <v>50</v>
      </c>
      <c r="E423" s="153">
        <v>141701.69</v>
      </c>
      <c r="F423" s="153">
        <v>32803</v>
      </c>
      <c r="G423" s="154">
        <v>0.01</v>
      </c>
    </row>
    <row r="424" spans="1:7" x14ac:dyDescent="0.25">
      <c r="A424" s="4" t="s">
        <v>1</v>
      </c>
      <c r="B424">
        <v>2009</v>
      </c>
      <c r="C424" t="s">
        <v>131</v>
      </c>
      <c r="D424">
        <v>1054</v>
      </c>
      <c r="E424" s="153">
        <v>3621.45</v>
      </c>
      <c r="F424" s="153">
        <v>958.4</v>
      </c>
      <c r="G424" s="154">
        <v>0.01</v>
      </c>
    </row>
    <row r="425" spans="1:7" x14ac:dyDescent="0.25">
      <c r="A425" s="4" t="s">
        <v>1</v>
      </c>
      <c r="B425">
        <v>2009</v>
      </c>
      <c r="C425" t="s">
        <v>132</v>
      </c>
      <c r="D425">
        <v>566</v>
      </c>
      <c r="E425" s="153">
        <v>63251.5</v>
      </c>
      <c r="F425" s="153">
        <v>11506.1</v>
      </c>
      <c r="G425" s="154">
        <v>0.01</v>
      </c>
    </row>
    <row r="426" spans="1:7" x14ac:dyDescent="0.25">
      <c r="A426" s="4" t="s">
        <v>1</v>
      </c>
      <c r="B426">
        <v>2009</v>
      </c>
      <c r="C426" t="s">
        <v>133</v>
      </c>
      <c r="D426">
        <v>53</v>
      </c>
      <c r="E426" s="153">
        <v>29.89</v>
      </c>
      <c r="F426" s="153">
        <v>10</v>
      </c>
      <c r="G426" s="154">
        <v>0.01</v>
      </c>
    </row>
    <row r="427" spans="1:7" x14ac:dyDescent="0.25">
      <c r="A427" s="4" t="s">
        <v>2</v>
      </c>
      <c r="B427">
        <v>2009</v>
      </c>
      <c r="C427" t="s">
        <v>131</v>
      </c>
      <c r="D427">
        <v>873</v>
      </c>
      <c r="E427" s="153">
        <v>26716.472000000002</v>
      </c>
      <c r="F427" s="153">
        <v>9277</v>
      </c>
      <c r="G427" s="154">
        <v>0</v>
      </c>
    </row>
    <row r="428" spans="1:7" x14ac:dyDescent="0.25">
      <c r="A428" s="4" t="s">
        <v>2</v>
      </c>
      <c r="B428">
        <v>2009</v>
      </c>
      <c r="C428" t="s">
        <v>132</v>
      </c>
      <c r="D428">
        <v>2176</v>
      </c>
      <c r="E428" s="153">
        <v>220626.99600000001</v>
      </c>
      <c r="F428" s="153">
        <v>66571</v>
      </c>
      <c r="G428" s="154">
        <v>0</v>
      </c>
    </row>
    <row r="429" spans="1:7" x14ac:dyDescent="0.25">
      <c r="A429" s="4" t="s">
        <v>3</v>
      </c>
      <c r="B429">
        <v>2009</v>
      </c>
      <c r="C429" t="s">
        <v>131</v>
      </c>
      <c r="D429">
        <v>117</v>
      </c>
      <c r="E429" s="153">
        <v>2230.1999999999998</v>
      </c>
      <c r="F429" s="153">
        <v>588.29998999999998</v>
      </c>
      <c r="G429" s="154">
        <v>0.1</v>
      </c>
    </row>
    <row r="430" spans="1:7" x14ac:dyDescent="0.25">
      <c r="A430" s="4" t="s">
        <v>3</v>
      </c>
      <c r="B430">
        <v>2009</v>
      </c>
      <c r="C430" t="s">
        <v>132</v>
      </c>
      <c r="D430">
        <v>67</v>
      </c>
      <c r="E430" s="153">
        <v>641.79999999999995</v>
      </c>
      <c r="F430" s="153">
        <v>250</v>
      </c>
      <c r="G430" s="154">
        <v>0.1</v>
      </c>
    </row>
    <row r="431" spans="1:7" x14ac:dyDescent="0.25">
      <c r="A431" s="4" t="s">
        <v>10</v>
      </c>
      <c r="B431">
        <v>2009</v>
      </c>
      <c r="C431" t="s">
        <v>131</v>
      </c>
      <c r="D431">
        <v>182</v>
      </c>
      <c r="E431" s="153">
        <v>233.7</v>
      </c>
      <c r="F431" s="153">
        <v>36.4</v>
      </c>
      <c r="G431" s="154">
        <v>0.1</v>
      </c>
    </row>
    <row r="432" spans="1:7" x14ac:dyDescent="0.25">
      <c r="A432" s="4" t="s">
        <v>10</v>
      </c>
      <c r="B432">
        <v>2009</v>
      </c>
      <c r="C432" t="s">
        <v>132</v>
      </c>
      <c r="D432">
        <v>2</v>
      </c>
      <c r="E432" s="153">
        <v>0.2</v>
      </c>
      <c r="F432" s="153">
        <v>0.1</v>
      </c>
      <c r="G432" s="154">
        <v>0.1</v>
      </c>
    </row>
    <row r="433" spans="1:7" x14ac:dyDescent="0.25">
      <c r="A433" s="4" t="s">
        <v>10</v>
      </c>
      <c r="B433">
        <v>2009</v>
      </c>
      <c r="C433" t="s">
        <v>133</v>
      </c>
      <c r="D433">
        <v>13</v>
      </c>
      <c r="E433" s="153">
        <v>20</v>
      </c>
      <c r="F433" s="153">
        <v>10</v>
      </c>
      <c r="G433" s="154">
        <v>0.1</v>
      </c>
    </row>
    <row r="434" spans="1:7" x14ac:dyDescent="0.25">
      <c r="A434" s="4" t="s">
        <v>4</v>
      </c>
      <c r="B434">
        <v>2009</v>
      </c>
      <c r="C434" t="s">
        <v>131</v>
      </c>
      <c r="D434">
        <v>148</v>
      </c>
      <c r="E434" s="153">
        <v>392.584</v>
      </c>
      <c r="F434" s="153">
        <v>71.126999999999995</v>
      </c>
      <c r="G434" s="154">
        <v>0</v>
      </c>
    </row>
    <row r="435" spans="1:7" x14ac:dyDescent="0.25">
      <c r="A435" s="4" t="s">
        <v>4</v>
      </c>
      <c r="B435">
        <v>2009</v>
      </c>
      <c r="C435" t="s">
        <v>132</v>
      </c>
      <c r="D435">
        <v>2</v>
      </c>
      <c r="E435" s="153">
        <v>16263.609</v>
      </c>
      <c r="F435" s="153">
        <v>16260.009</v>
      </c>
      <c r="G435" s="154">
        <v>3.6</v>
      </c>
    </row>
    <row r="436" spans="1:7" x14ac:dyDescent="0.25">
      <c r="A436" s="4" t="s">
        <v>9</v>
      </c>
      <c r="B436">
        <v>2009</v>
      </c>
      <c r="C436" t="s">
        <v>131</v>
      </c>
      <c r="D436">
        <v>161</v>
      </c>
      <c r="E436" s="153">
        <v>858</v>
      </c>
      <c r="F436" s="153">
        <v>681</v>
      </c>
      <c r="G436" s="154">
        <v>0</v>
      </c>
    </row>
    <row r="437" spans="1:7" x14ac:dyDescent="0.25">
      <c r="A437" s="4" t="s">
        <v>9</v>
      </c>
      <c r="B437">
        <v>2009</v>
      </c>
      <c r="C437" t="s">
        <v>133</v>
      </c>
      <c r="D437">
        <v>29</v>
      </c>
      <c r="E437" s="153">
        <v>25</v>
      </c>
      <c r="F437" s="153">
        <v>8</v>
      </c>
      <c r="G437" s="154">
        <v>0</v>
      </c>
    </row>
    <row r="438" spans="1:7" x14ac:dyDescent="0.25">
      <c r="A438" s="4" t="s">
        <v>44</v>
      </c>
      <c r="B438">
        <v>2009</v>
      </c>
      <c r="C438" t="s">
        <v>131</v>
      </c>
      <c r="D438">
        <v>15</v>
      </c>
      <c r="E438" s="153">
        <v>22.6</v>
      </c>
      <c r="F438" s="153">
        <v>15</v>
      </c>
      <c r="G438" s="154">
        <v>0.05</v>
      </c>
    </row>
    <row r="439" spans="1:7" x14ac:dyDescent="0.25">
      <c r="A439" s="4" t="s">
        <v>44</v>
      </c>
      <c r="B439">
        <v>2009</v>
      </c>
      <c r="C439" t="s">
        <v>132</v>
      </c>
      <c r="D439">
        <v>26</v>
      </c>
      <c r="E439" s="153">
        <v>2034.15</v>
      </c>
      <c r="F439" s="153">
        <v>1076</v>
      </c>
      <c r="G439" s="154">
        <v>0.1</v>
      </c>
    </row>
    <row r="440" spans="1:7" x14ac:dyDescent="0.25">
      <c r="A440" s="4" t="s">
        <v>44</v>
      </c>
      <c r="B440">
        <v>2009</v>
      </c>
      <c r="C440" t="s">
        <v>133</v>
      </c>
      <c r="D440">
        <v>1</v>
      </c>
      <c r="E440" s="153">
        <v>0.1</v>
      </c>
      <c r="F440" s="153">
        <v>0.1</v>
      </c>
      <c r="G440" s="154">
        <v>0.1</v>
      </c>
    </row>
    <row r="441" spans="1:7" x14ac:dyDescent="0.25">
      <c r="A441" s="4" t="s">
        <v>5</v>
      </c>
      <c r="B441">
        <v>2009</v>
      </c>
      <c r="C441" t="s">
        <v>131</v>
      </c>
      <c r="D441">
        <v>251</v>
      </c>
      <c r="E441" s="153">
        <v>375.4</v>
      </c>
      <c r="F441" s="153">
        <v>47</v>
      </c>
      <c r="G441" s="154">
        <v>0.1</v>
      </c>
    </row>
    <row r="442" spans="1:7" x14ac:dyDescent="0.25">
      <c r="A442" s="4" t="s">
        <v>5</v>
      </c>
      <c r="B442">
        <v>2009</v>
      </c>
      <c r="C442" t="s">
        <v>132</v>
      </c>
      <c r="D442">
        <v>121</v>
      </c>
      <c r="E442" s="153">
        <v>20308.099999999999</v>
      </c>
      <c r="F442" s="153">
        <v>2800</v>
      </c>
      <c r="G442" s="154">
        <v>0.1</v>
      </c>
    </row>
    <row r="443" spans="1:7" x14ac:dyDescent="0.25">
      <c r="A443" s="4" t="s">
        <v>5</v>
      </c>
      <c r="B443">
        <v>2009</v>
      </c>
      <c r="C443" t="s">
        <v>133</v>
      </c>
      <c r="D443">
        <v>16</v>
      </c>
      <c r="E443" s="153">
        <v>177.1</v>
      </c>
      <c r="F443" s="153">
        <v>170</v>
      </c>
      <c r="G443" s="154">
        <v>0.1</v>
      </c>
    </row>
    <row r="444" spans="1:7" x14ac:dyDescent="0.25">
      <c r="A444" s="4" t="s">
        <v>40</v>
      </c>
      <c r="B444">
        <v>2009</v>
      </c>
      <c r="C444" t="s">
        <v>131</v>
      </c>
      <c r="D444">
        <v>64</v>
      </c>
      <c r="E444" s="153">
        <v>25717.675999999999</v>
      </c>
      <c r="F444" s="153">
        <v>19352</v>
      </c>
      <c r="G444" s="154">
        <v>1E-3</v>
      </c>
    </row>
    <row r="445" spans="1:7" x14ac:dyDescent="0.25">
      <c r="A445" s="4" t="s">
        <v>40</v>
      </c>
      <c r="B445">
        <v>2009</v>
      </c>
      <c r="C445" t="s">
        <v>132</v>
      </c>
      <c r="D445">
        <v>79</v>
      </c>
      <c r="E445" s="153">
        <v>17133.82</v>
      </c>
      <c r="F445" s="153">
        <v>4200</v>
      </c>
      <c r="G445" s="154">
        <v>0.01</v>
      </c>
    </row>
    <row r="446" spans="1:7" x14ac:dyDescent="0.25">
      <c r="A446" s="4" t="s">
        <v>40</v>
      </c>
      <c r="B446">
        <v>2009</v>
      </c>
      <c r="C446" t="s">
        <v>133</v>
      </c>
      <c r="D446">
        <v>10</v>
      </c>
      <c r="E446" s="153">
        <v>10.082000000000001</v>
      </c>
      <c r="F446" s="153">
        <v>3.6</v>
      </c>
      <c r="G446" s="154">
        <v>0.1</v>
      </c>
    </row>
    <row r="447" spans="1:7" x14ac:dyDescent="0.25">
      <c r="A447" s="4" t="s">
        <v>6</v>
      </c>
      <c r="B447">
        <v>2009</v>
      </c>
      <c r="C447" t="s">
        <v>131</v>
      </c>
      <c r="D447">
        <v>338</v>
      </c>
      <c r="E447" s="153">
        <v>2246.3000000000002</v>
      </c>
      <c r="F447" s="153">
        <v>1746.8</v>
      </c>
      <c r="G447" s="154">
        <v>0</v>
      </c>
    </row>
    <row r="448" spans="1:7" x14ac:dyDescent="0.25">
      <c r="A448" s="4" t="s">
        <v>6</v>
      </c>
      <c r="B448">
        <v>2009</v>
      </c>
      <c r="C448" t="s">
        <v>132</v>
      </c>
      <c r="D448">
        <v>145</v>
      </c>
      <c r="E448" s="153">
        <v>91725.4</v>
      </c>
      <c r="F448" s="153">
        <v>26878.6</v>
      </c>
      <c r="G448" s="154">
        <v>0</v>
      </c>
    </row>
    <row r="449" spans="1:7" x14ac:dyDescent="0.25">
      <c r="A449" s="4" t="s">
        <v>7</v>
      </c>
      <c r="B449">
        <v>2009</v>
      </c>
      <c r="C449" t="s">
        <v>131</v>
      </c>
      <c r="D449">
        <v>328</v>
      </c>
      <c r="E449" s="153">
        <v>4822.03</v>
      </c>
      <c r="F449" s="153">
        <v>1884</v>
      </c>
      <c r="G449" s="154">
        <v>0.01</v>
      </c>
    </row>
    <row r="450" spans="1:7" x14ac:dyDescent="0.25">
      <c r="A450" s="4" t="s">
        <v>7</v>
      </c>
      <c r="B450">
        <v>2009</v>
      </c>
      <c r="C450" t="s">
        <v>132</v>
      </c>
      <c r="D450">
        <v>183</v>
      </c>
      <c r="E450" s="153">
        <v>32737.34</v>
      </c>
      <c r="F450" s="153">
        <v>6100</v>
      </c>
      <c r="G450" s="154">
        <v>0.01</v>
      </c>
    </row>
    <row r="451" spans="1:7" x14ac:dyDescent="0.25">
      <c r="A451" s="4" t="s">
        <v>8</v>
      </c>
      <c r="B451">
        <v>2009</v>
      </c>
      <c r="C451" t="s">
        <v>131</v>
      </c>
      <c r="D451">
        <v>33</v>
      </c>
      <c r="E451" s="153">
        <v>3.23</v>
      </c>
      <c r="F451" s="153">
        <v>0.7</v>
      </c>
      <c r="G451" s="154">
        <v>0.01</v>
      </c>
    </row>
    <row r="452" spans="1:7" x14ac:dyDescent="0.25">
      <c r="A452" s="4" t="s">
        <v>8</v>
      </c>
      <c r="B452">
        <v>2009</v>
      </c>
      <c r="C452" t="s">
        <v>132</v>
      </c>
      <c r="D452">
        <v>85</v>
      </c>
      <c r="E452" s="153">
        <v>230509.12</v>
      </c>
      <c r="F452" s="153">
        <v>43793.4</v>
      </c>
      <c r="G452" s="154">
        <v>0.01</v>
      </c>
    </row>
    <row r="453" spans="1:7" x14ac:dyDescent="0.25">
      <c r="A453" s="4" t="s">
        <v>1</v>
      </c>
      <c r="B453">
        <v>2008</v>
      </c>
      <c r="C453" t="s">
        <v>131</v>
      </c>
      <c r="D453">
        <v>893</v>
      </c>
      <c r="E453" s="153">
        <v>2205.79</v>
      </c>
      <c r="F453" s="153">
        <v>1307</v>
      </c>
      <c r="G453" s="154">
        <v>0.01</v>
      </c>
    </row>
    <row r="454" spans="1:7" x14ac:dyDescent="0.25">
      <c r="A454" s="4" t="s">
        <v>1</v>
      </c>
      <c r="B454">
        <v>2008</v>
      </c>
      <c r="C454" t="s">
        <v>132</v>
      </c>
      <c r="D454">
        <v>779</v>
      </c>
      <c r="E454" s="153">
        <v>18522.77</v>
      </c>
      <c r="F454" s="153">
        <v>11600</v>
      </c>
      <c r="G454" s="154">
        <v>0.01</v>
      </c>
    </row>
    <row r="455" spans="1:7" x14ac:dyDescent="0.25">
      <c r="A455" s="4" t="s">
        <v>1</v>
      </c>
      <c r="B455">
        <v>2008</v>
      </c>
      <c r="C455" t="s">
        <v>133</v>
      </c>
      <c r="D455">
        <v>50</v>
      </c>
      <c r="E455" s="153">
        <v>60.27</v>
      </c>
      <c r="F455" s="153">
        <v>37.700000000000003</v>
      </c>
      <c r="G455" s="154">
        <v>0.01</v>
      </c>
    </row>
    <row r="456" spans="1:7" x14ac:dyDescent="0.25">
      <c r="A456" s="4" t="s">
        <v>2</v>
      </c>
      <c r="B456">
        <v>2008</v>
      </c>
      <c r="C456" t="s">
        <v>131</v>
      </c>
      <c r="D456">
        <v>842</v>
      </c>
      <c r="E456" s="153">
        <v>8649.0339999999997</v>
      </c>
      <c r="F456" s="153">
        <v>5348</v>
      </c>
      <c r="G456" s="154">
        <v>0</v>
      </c>
    </row>
    <row r="457" spans="1:7" x14ac:dyDescent="0.25">
      <c r="A457" s="4" t="s">
        <v>2</v>
      </c>
      <c r="B457">
        <v>2008</v>
      </c>
      <c r="C457" t="s">
        <v>132</v>
      </c>
      <c r="D457">
        <v>1182</v>
      </c>
      <c r="E457" s="153">
        <v>4661.2539999999999</v>
      </c>
      <c r="F457" s="153">
        <v>1300</v>
      </c>
      <c r="G457" s="154">
        <v>0</v>
      </c>
    </row>
    <row r="458" spans="1:7" x14ac:dyDescent="0.25">
      <c r="A458" s="4" t="s">
        <v>2</v>
      </c>
      <c r="B458">
        <v>2008</v>
      </c>
      <c r="C458" t="s">
        <v>133</v>
      </c>
      <c r="D458">
        <v>1</v>
      </c>
      <c r="E458" s="153">
        <v>37</v>
      </c>
      <c r="F458" s="153">
        <v>37</v>
      </c>
      <c r="G458" s="154">
        <v>37</v>
      </c>
    </row>
    <row r="459" spans="1:7" x14ac:dyDescent="0.25">
      <c r="A459" s="4" t="s">
        <v>3</v>
      </c>
      <c r="B459">
        <v>2008</v>
      </c>
      <c r="C459" t="s">
        <v>131</v>
      </c>
      <c r="D459">
        <v>254</v>
      </c>
      <c r="E459" s="153">
        <v>73198.2</v>
      </c>
      <c r="F459" s="153">
        <v>53008.7</v>
      </c>
      <c r="G459" s="154">
        <v>0.1</v>
      </c>
    </row>
    <row r="460" spans="1:7" x14ac:dyDescent="0.25">
      <c r="A460" s="4" t="s">
        <v>3</v>
      </c>
      <c r="B460">
        <v>2008</v>
      </c>
      <c r="C460" t="s">
        <v>132</v>
      </c>
      <c r="D460">
        <v>143</v>
      </c>
      <c r="E460" s="153">
        <v>77474.399999999994</v>
      </c>
      <c r="F460" s="153">
        <v>13430.6</v>
      </c>
      <c r="G460" s="154">
        <v>0.1</v>
      </c>
    </row>
    <row r="461" spans="1:7" x14ac:dyDescent="0.25">
      <c r="A461" s="4" t="s">
        <v>10</v>
      </c>
      <c r="B461">
        <v>2008</v>
      </c>
      <c r="C461" t="s">
        <v>131</v>
      </c>
      <c r="D461">
        <v>140</v>
      </c>
      <c r="E461" s="153">
        <v>125.7</v>
      </c>
      <c r="F461" s="153">
        <v>28.5</v>
      </c>
      <c r="G461" s="154">
        <v>0.1</v>
      </c>
    </row>
    <row r="462" spans="1:7" x14ac:dyDescent="0.25">
      <c r="A462" s="4" t="s">
        <v>10</v>
      </c>
      <c r="B462">
        <v>2008</v>
      </c>
      <c r="C462" t="s">
        <v>132</v>
      </c>
      <c r="D462">
        <v>13</v>
      </c>
      <c r="E462" s="153">
        <v>6.8</v>
      </c>
      <c r="F462" s="153">
        <v>2</v>
      </c>
      <c r="G462" s="154">
        <v>0.1</v>
      </c>
    </row>
    <row r="463" spans="1:7" x14ac:dyDescent="0.25">
      <c r="A463" s="4" t="s">
        <v>10</v>
      </c>
      <c r="B463">
        <v>2008</v>
      </c>
      <c r="C463" t="s">
        <v>133</v>
      </c>
      <c r="D463">
        <v>15</v>
      </c>
      <c r="E463" s="153">
        <v>10</v>
      </c>
      <c r="F463" s="153">
        <v>4</v>
      </c>
      <c r="G463" s="154">
        <v>0.1</v>
      </c>
    </row>
    <row r="464" spans="1:7" x14ac:dyDescent="0.25">
      <c r="A464" s="4" t="s">
        <v>4</v>
      </c>
      <c r="B464">
        <v>2008</v>
      </c>
      <c r="C464" t="s">
        <v>131</v>
      </c>
      <c r="D464">
        <v>70</v>
      </c>
      <c r="E464" s="153">
        <v>98.4</v>
      </c>
      <c r="F464" s="153">
        <v>10.199999999999999</v>
      </c>
      <c r="G464" s="154">
        <v>0</v>
      </c>
    </row>
    <row r="465" spans="1:7" x14ac:dyDescent="0.25">
      <c r="A465" s="4" t="s">
        <v>4</v>
      </c>
      <c r="B465">
        <v>2008</v>
      </c>
      <c r="C465" t="s">
        <v>132</v>
      </c>
      <c r="D465">
        <v>2</v>
      </c>
      <c r="E465" s="153">
        <v>1.6</v>
      </c>
      <c r="F465" s="153">
        <v>1</v>
      </c>
      <c r="G465" s="154">
        <v>0.6</v>
      </c>
    </row>
    <row r="466" spans="1:7" x14ac:dyDescent="0.25">
      <c r="A466" s="4" t="s">
        <v>9</v>
      </c>
      <c r="B466">
        <v>2008</v>
      </c>
      <c r="C466" t="s">
        <v>131</v>
      </c>
      <c r="D466">
        <v>211</v>
      </c>
      <c r="E466" s="153">
        <v>2638</v>
      </c>
      <c r="F466" s="153">
        <v>1950</v>
      </c>
      <c r="G466" s="154">
        <v>0</v>
      </c>
    </row>
    <row r="467" spans="1:7" x14ac:dyDescent="0.25">
      <c r="A467" s="4" t="s">
        <v>9</v>
      </c>
      <c r="B467">
        <v>2008</v>
      </c>
      <c r="C467" t="s">
        <v>132</v>
      </c>
      <c r="D467">
        <v>1</v>
      </c>
      <c r="E467" s="153">
        <v>0</v>
      </c>
      <c r="F467" s="153">
        <v>0</v>
      </c>
      <c r="G467" s="154">
        <v>0</v>
      </c>
    </row>
    <row r="468" spans="1:7" x14ac:dyDescent="0.25">
      <c r="A468" s="4" t="s">
        <v>9</v>
      </c>
      <c r="B468">
        <v>2008</v>
      </c>
      <c r="C468" t="s">
        <v>133</v>
      </c>
      <c r="D468">
        <v>35</v>
      </c>
      <c r="E468" s="153">
        <v>62</v>
      </c>
      <c r="F468" s="153">
        <v>12</v>
      </c>
      <c r="G468" s="154">
        <v>0</v>
      </c>
    </row>
    <row r="469" spans="1:7" x14ac:dyDescent="0.25">
      <c r="A469" s="4" t="s">
        <v>44</v>
      </c>
      <c r="B469">
        <v>2008</v>
      </c>
      <c r="C469" t="s">
        <v>131</v>
      </c>
      <c r="D469">
        <v>21</v>
      </c>
      <c r="E469" s="153">
        <v>19.78</v>
      </c>
      <c r="F469" s="153">
        <v>7</v>
      </c>
      <c r="G469" s="154">
        <v>0.01</v>
      </c>
    </row>
    <row r="470" spans="1:7" x14ac:dyDescent="0.25">
      <c r="A470" s="4" t="s">
        <v>44</v>
      </c>
      <c r="B470">
        <v>2008</v>
      </c>
      <c r="C470" t="s">
        <v>132</v>
      </c>
      <c r="D470">
        <v>214</v>
      </c>
      <c r="E470" s="153">
        <v>308546.46999999997</v>
      </c>
      <c r="F470" s="153">
        <v>70711</v>
      </c>
      <c r="G470" s="154">
        <v>0.01</v>
      </c>
    </row>
    <row r="471" spans="1:7" x14ac:dyDescent="0.25">
      <c r="A471" s="4" t="s">
        <v>44</v>
      </c>
      <c r="B471">
        <v>2008</v>
      </c>
      <c r="C471" t="s">
        <v>133</v>
      </c>
      <c r="D471">
        <v>5</v>
      </c>
      <c r="E471" s="153">
        <v>222.5</v>
      </c>
      <c r="F471" s="153">
        <v>219</v>
      </c>
      <c r="G471" s="154">
        <v>0.5</v>
      </c>
    </row>
    <row r="472" spans="1:7" x14ac:dyDescent="0.25">
      <c r="A472" s="4" t="s">
        <v>5</v>
      </c>
      <c r="B472">
        <v>2008</v>
      </c>
      <c r="C472" t="s">
        <v>131</v>
      </c>
      <c r="D472">
        <v>202</v>
      </c>
      <c r="E472" s="153">
        <v>106</v>
      </c>
      <c r="F472" s="153">
        <v>19.5</v>
      </c>
      <c r="G472" s="154">
        <v>0.1</v>
      </c>
    </row>
    <row r="473" spans="1:7" x14ac:dyDescent="0.25">
      <c r="A473" s="4" t="s">
        <v>5</v>
      </c>
      <c r="B473">
        <v>2008</v>
      </c>
      <c r="C473" t="s">
        <v>132</v>
      </c>
      <c r="D473">
        <v>118</v>
      </c>
      <c r="E473" s="153">
        <v>1193.700002</v>
      </c>
      <c r="F473" s="153">
        <v>520</v>
      </c>
      <c r="G473" s="154">
        <v>0.1</v>
      </c>
    </row>
    <row r="474" spans="1:7" x14ac:dyDescent="0.25">
      <c r="A474" s="4" t="s">
        <v>5</v>
      </c>
      <c r="B474">
        <v>2008</v>
      </c>
      <c r="C474" t="s">
        <v>133</v>
      </c>
      <c r="D474">
        <v>20</v>
      </c>
      <c r="E474" s="153">
        <v>16.7</v>
      </c>
      <c r="F474" s="153">
        <v>4.8</v>
      </c>
      <c r="G474" s="154">
        <v>0.1</v>
      </c>
    </row>
    <row r="475" spans="1:7" x14ac:dyDescent="0.25">
      <c r="A475" s="4" t="s">
        <v>40</v>
      </c>
      <c r="B475">
        <v>2008</v>
      </c>
      <c r="C475" t="s">
        <v>131</v>
      </c>
      <c r="D475">
        <v>69</v>
      </c>
      <c r="E475" s="153">
        <v>17831.212</v>
      </c>
      <c r="F475" s="153">
        <v>8000</v>
      </c>
      <c r="G475" s="154">
        <v>0</v>
      </c>
    </row>
    <row r="476" spans="1:7" x14ac:dyDescent="0.25">
      <c r="A476" s="4" t="s">
        <v>40</v>
      </c>
      <c r="B476">
        <v>2008</v>
      </c>
      <c r="C476" t="s">
        <v>132</v>
      </c>
      <c r="D476">
        <v>53</v>
      </c>
      <c r="E476" s="153">
        <v>4487.8</v>
      </c>
      <c r="F476" s="153">
        <v>1886</v>
      </c>
      <c r="G476" s="154">
        <v>0</v>
      </c>
    </row>
    <row r="477" spans="1:7" x14ac:dyDescent="0.25">
      <c r="A477" s="4" t="s">
        <v>40</v>
      </c>
      <c r="B477">
        <v>2008</v>
      </c>
      <c r="C477" t="s">
        <v>133</v>
      </c>
      <c r="D477">
        <v>6</v>
      </c>
      <c r="E477" s="153">
        <v>19.710999999999999</v>
      </c>
      <c r="F477" s="153">
        <v>19</v>
      </c>
      <c r="G477" s="154">
        <v>1E-3</v>
      </c>
    </row>
    <row r="478" spans="1:7" x14ac:dyDescent="0.25">
      <c r="A478" s="4" t="s">
        <v>6</v>
      </c>
      <c r="B478">
        <v>2008</v>
      </c>
      <c r="C478" t="s">
        <v>131</v>
      </c>
      <c r="D478">
        <v>188</v>
      </c>
      <c r="E478" s="153">
        <v>148.19999999999999</v>
      </c>
      <c r="F478" s="153">
        <v>43.1</v>
      </c>
      <c r="G478" s="154">
        <v>0</v>
      </c>
    </row>
    <row r="479" spans="1:7" x14ac:dyDescent="0.25">
      <c r="A479" s="4" t="s">
        <v>6</v>
      </c>
      <c r="B479">
        <v>2008</v>
      </c>
      <c r="C479" t="s">
        <v>132</v>
      </c>
      <c r="D479">
        <v>34</v>
      </c>
      <c r="E479" s="153">
        <v>1333.4</v>
      </c>
      <c r="F479" s="153">
        <v>770</v>
      </c>
      <c r="G479" s="154">
        <v>0</v>
      </c>
    </row>
    <row r="480" spans="1:7" x14ac:dyDescent="0.25">
      <c r="A480" s="4" t="s">
        <v>7</v>
      </c>
      <c r="B480">
        <v>2008</v>
      </c>
      <c r="C480" t="s">
        <v>131</v>
      </c>
      <c r="D480">
        <v>316</v>
      </c>
      <c r="E480" s="153">
        <v>30996.62</v>
      </c>
      <c r="F480" s="153">
        <v>12538</v>
      </c>
      <c r="G480" s="154">
        <v>0.01</v>
      </c>
    </row>
    <row r="481" spans="1:7" x14ac:dyDescent="0.25">
      <c r="A481" s="4" t="s">
        <v>7</v>
      </c>
      <c r="B481">
        <v>2008</v>
      </c>
      <c r="C481" t="s">
        <v>132</v>
      </c>
      <c r="D481">
        <v>282</v>
      </c>
      <c r="E481" s="153">
        <v>1099180.6100000001</v>
      </c>
      <c r="F481" s="153">
        <v>137175</v>
      </c>
      <c r="G481" s="154">
        <v>0.01</v>
      </c>
    </row>
    <row r="482" spans="1:7" x14ac:dyDescent="0.25">
      <c r="A482" s="4" t="s">
        <v>8</v>
      </c>
      <c r="B482">
        <v>2008</v>
      </c>
      <c r="C482" t="s">
        <v>131</v>
      </c>
      <c r="D482">
        <v>27</v>
      </c>
      <c r="E482" s="153">
        <v>11.83</v>
      </c>
      <c r="F482" s="153">
        <v>4.3</v>
      </c>
      <c r="G482" s="154">
        <v>0.01</v>
      </c>
    </row>
    <row r="483" spans="1:7" x14ac:dyDescent="0.25">
      <c r="A483" s="4" t="s">
        <v>8</v>
      </c>
      <c r="B483">
        <v>2008</v>
      </c>
      <c r="C483" t="s">
        <v>132</v>
      </c>
      <c r="D483">
        <v>49</v>
      </c>
      <c r="E483" s="153">
        <v>13056.05</v>
      </c>
      <c r="F483" s="153">
        <v>3280</v>
      </c>
      <c r="G483" s="154">
        <v>0.01</v>
      </c>
    </row>
    <row r="484" spans="1:7" x14ac:dyDescent="0.25">
      <c r="A484" s="4" t="s">
        <v>1</v>
      </c>
      <c r="B484">
        <v>2007</v>
      </c>
      <c r="C484" t="s">
        <v>131</v>
      </c>
      <c r="D484">
        <v>798</v>
      </c>
      <c r="E484" s="153">
        <v>857.97</v>
      </c>
      <c r="F484" s="153">
        <v>241.5</v>
      </c>
      <c r="G484" s="154">
        <v>0.01</v>
      </c>
    </row>
    <row r="485" spans="1:7" x14ac:dyDescent="0.25">
      <c r="A485" s="4" t="s">
        <v>1</v>
      </c>
      <c r="B485">
        <v>2007</v>
      </c>
      <c r="C485" t="s">
        <v>132</v>
      </c>
      <c r="D485">
        <v>513</v>
      </c>
      <c r="E485" s="153">
        <v>102757.68</v>
      </c>
      <c r="F485" s="153">
        <v>63000</v>
      </c>
      <c r="G485" s="154">
        <v>0.01</v>
      </c>
    </row>
    <row r="486" spans="1:7" x14ac:dyDescent="0.25">
      <c r="A486" s="4" t="s">
        <v>1</v>
      </c>
      <c r="B486">
        <v>2007</v>
      </c>
      <c r="C486" t="s">
        <v>133</v>
      </c>
      <c r="D486">
        <v>26</v>
      </c>
      <c r="E486" s="153">
        <v>3.35</v>
      </c>
      <c r="F486" s="153">
        <v>0.8</v>
      </c>
      <c r="G486" s="154">
        <v>0.01</v>
      </c>
    </row>
    <row r="487" spans="1:7" x14ac:dyDescent="0.25">
      <c r="A487" s="4" t="s">
        <v>2</v>
      </c>
      <c r="B487">
        <v>2007</v>
      </c>
      <c r="C487" t="s">
        <v>131</v>
      </c>
      <c r="D487">
        <v>688</v>
      </c>
      <c r="E487" s="153">
        <v>12242.438</v>
      </c>
      <c r="F487" s="153">
        <v>9400</v>
      </c>
      <c r="G487" s="154">
        <v>1E-3</v>
      </c>
    </row>
    <row r="488" spans="1:7" x14ac:dyDescent="0.25">
      <c r="A488" s="4" t="s">
        <v>2</v>
      </c>
      <c r="B488">
        <v>2007</v>
      </c>
      <c r="C488" t="s">
        <v>132</v>
      </c>
      <c r="D488">
        <v>919</v>
      </c>
      <c r="E488" s="153">
        <v>17243.065999999999</v>
      </c>
      <c r="F488" s="153">
        <v>3969</v>
      </c>
      <c r="G488" s="154">
        <v>3.0000000000000001E-3</v>
      </c>
    </row>
    <row r="489" spans="1:7" x14ac:dyDescent="0.25">
      <c r="A489" s="4" t="s">
        <v>3</v>
      </c>
      <c r="B489">
        <v>2007</v>
      </c>
      <c r="C489" t="s">
        <v>131</v>
      </c>
      <c r="D489">
        <v>220</v>
      </c>
      <c r="E489" s="153">
        <v>4912.8999999999996</v>
      </c>
      <c r="F489" s="153">
        <v>3053</v>
      </c>
      <c r="G489" s="154">
        <v>0.1</v>
      </c>
    </row>
    <row r="490" spans="1:7" x14ac:dyDescent="0.25">
      <c r="A490" s="4" t="s">
        <v>3</v>
      </c>
      <c r="B490">
        <v>2007</v>
      </c>
      <c r="C490" t="s">
        <v>132</v>
      </c>
      <c r="D490">
        <v>162</v>
      </c>
      <c r="E490" s="153">
        <v>331367.90000000002</v>
      </c>
      <c r="F490" s="153">
        <v>88000</v>
      </c>
      <c r="G490" s="154">
        <v>0.1</v>
      </c>
    </row>
    <row r="491" spans="1:7" x14ac:dyDescent="0.25">
      <c r="A491" s="4" t="s">
        <v>10</v>
      </c>
      <c r="B491">
        <v>2007</v>
      </c>
      <c r="C491" t="s">
        <v>131</v>
      </c>
      <c r="D491">
        <v>254</v>
      </c>
      <c r="E491" s="153">
        <v>384.4</v>
      </c>
      <c r="F491" s="153">
        <v>41</v>
      </c>
      <c r="G491" s="154">
        <v>0</v>
      </c>
    </row>
    <row r="492" spans="1:7" x14ac:dyDescent="0.25">
      <c r="A492" s="4" t="s">
        <v>10</v>
      </c>
      <c r="B492">
        <v>2007</v>
      </c>
      <c r="C492" t="s">
        <v>132</v>
      </c>
      <c r="D492">
        <v>30</v>
      </c>
      <c r="E492" s="153">
        <v>25.2</v>
      </c>
      <c r="F492" s="153">
        <v>8.8000000000000007</v>
      </c>
      <c r="G492" s="154">
        <v>0.1</v>
      </c>
    </row>
    <row r="493" spans="1:7" x14ac:dyDescent="0.25">
      <c r="A493" s="4" t="s">
        <v>10</v>
      </c>
      <c r="B493">
        <v>2007</v>
      </c>
      <c r="C493" t="s">
        <v>133</v>
      </c>
      <c r="D493">
        <v>32</v>
      </c>
      <c r="E493" s="153">
        <v>181.4</v>
      </c>
      <c r="F493" s="153">
        <v>150</v>
      </c>
      <c r="G493" s="154">
        <v>0</v>
      </c>
    </row>
    <row r="494" spans="1:7" x14ac:dyDescent="0.25">
      <c r="A494" s="4" t="s">
        <v>4</v>
      </c>
      <c r="B494">
        <v>2007</v>
      </c>
      <c r="C494" t="s">
        <v>131</v>
      </c>
      <c r="D494">
        <v>59</v>
      </c>
      <c r="E494" s="153">
        <v>324.14600000000002</v>
      </c>
      <c r="F494" s="153">
        <v>125.617</v>
      </c>
      <c r="G494" s="154">
        <v>0</v>
      </c>
    </row>
    <row r="495" spans="1:7" x14ac:dyDescent="0.25">
      <c r="A495" s="4" t="s">
        <v>4</v>
      </c>
      <c r="B495">
        <v>2007</v>
      </c>
      <c r="C495" t="s">
        <v>132</v>
      </c>
      <c r="D495">
        <v>6</v>
      </c>
      <c r="E495" s="153">
        <v>11026.484</v>
      </c>
      <c r="F495" s="153">
        <v>5984.8549999999996</v>
      </c>
      <c r="G495" s="154">
        <v>77.375</v>
      </c>
    </row>
    <row r="496" spans="1:7" x14ac:dyDescent="0.25">
      <c r="A496" s="4" t="s">
        <v>4</v>
      </c>
      <c r="B496">
        <v>2007</v>
      </c>
      <c r="C496" t="s">
        <v>133</v>
      </c>
      <c r="D496">
        <v>1</v>
      </c>
      <c r="E496" s="153">
        <v>0.29299999999999998</v>
      </c>
      <c r="F496" s="153">
        <v>0.29299999999999998</v>
      </c>
      <c r="G496" s="154">
        <v>0.29299999999999998</v>
      </c>
    </row>
    <row r="497" spans="1:7" x14ac:dyDescent="0.25">
      <c r="A497" s="4" t="s">
        <v>9</v>
      </c>
      <c r="B497">
        <v>2007</v>
      </c>
      <c r="C497" t="s">
        <v>131</v>
      </c>
      <c r="D497">
        <v>323</v>
      </c>
      <c r="E497" s="153">
        <v>508</v>
      </c>
      <c r="F497" s="153">
        <v>76</v>
      </c>
      <c r="G497" s="154">
        <v>0</v>
      </c>
    </row>
    <row r="498" spans="1:7" x14ac:dyDescent="0.25">
      <c r="A498" s="4" t="s">
        <v>9</v>
      </c>
      <c r="B498">
        <v>2007</v>
      </c>
      <c r="C498" t="s">
        <v>132</v>
      </c>
      <c r="D498">
        <v>2</v>
      </c>
      <c r="E498" s="153">
        <v>0</v>
      </c>
      <c r="F498" s="153">
        <v>0</v>
      </c>
      <c r="G498" s="154">
        <v>0</v>
      </c>
    </row>
    <row r="499" spans="1:7" x14ac:dyDescent="0.25">
      <c r="A499" s="4" t="s">
        <v>9</v>
      </c>
      <c r="B499">
        <v>2007</v>
      </c>
      <c r="C499" t="s">
        <v>133</v>
      </c>
      <c r="D499">
        <v>61</v>
      </c>
      <c r="E499" s="153">
        <v>181</v>
      </c>
      <c r="F499" s="153">
        <v>30</v>
      </c>
      <c r="G499" s="154">
        <v>0</v>
      </c>
    </row>
    <row r="500" spans="1:7" x14ac:dyDescent="0.25">
      <c r="A500" s="4" t="s">
        <v>44</v>
      </c>
      <c r="B500">
        <v>2007</v>
      </c>
      <c r="C500" t="s">
        <v>131</v>
      </c>
      <c r="D500">
        <v>37</v>
      </c>
      <c r="E500" s="153">
        <v>22183.3</v>
      </c>
      <c r="F500" s="153">
        <v>21532.89</v>
      </c>
      <c r="G500" s="154">
        <v>0.01</v>
      </c>
    </row>
    <row r="501" spans="1:7" x14ac:dyDescent="0.25">
      <c r="A501" s="4" t="s">
        <v>44</v>
      </c>
      <c r="B501">
        <v>2007</v>
      </c>
      <c r="C501" t="s">
        <v>132</v>
      </c>
      <c r="D501">
        <v>141</v>
      </c>
      <c r="E501" s="153">
        <v>422923.87</v>
      </c>
      <c r="F501" s="153">
        <v>89542</v>
      </c>
      <c r="G501" s="154">
        <v>0.01</v>
      </c>
    </row>
    <row r="502" spans="1:7" x14ac:dyDescent="0.25">
      <c r="A502" s="4" t="s">
        <v>44</v>
      </c>
      <c r="B502">
        <v>2007</v>
      </c>
      <c r="C502" t="s">
        <v>133</v>
      </c>
      <c r="D502">
        <v>6</v>
      </c>
      <c r="E502" s="153">
        <v>22.21</v>
      </c>
      <c r="F502" s="153">
        <v>10.4</v>
      </c>
      <c r="G502" s="154">
        <v>0.01</v>
      </c>
    </row>
    <row r="503" spans="1:7" x14ac:dyDescent="0.25">
      <c r="A503" s="4" t="s">
        <v>5</v>
      </c>
      <c r="B503">
        <v>2007</v>
      </c>
      <c r="C503" t="s">
        <v>131</v>
      </c>
      <c r="D503">
        <v>565</v>
      </c>
      <c r="E503" s="153">
        <v>33217.000198000002</v>
      </c>
      <c r="F503" s="153">
        <v>16702</v>
      </c>
      <c r="G503" s="154">
        <v>0.1</v>
      </c>
    </row>
    <row r="504" spans="1:7" x14ac:dyDescent="0.25">
      <c r="A504" s="4" t="s">
        <v>5</v>
      </c>
      <c r="B504">
        <v>2007</v>
      </c>
      <c r="C504" t="s">
        <v>132</v>
      </c>
      <c r="D504">
        <v>533</v>
      </c>
      <c r="E504" s="153">
        <v>6747.1000009999998</v>
      </c>
      <c r="F504" s="153">
        <v>1400</v>
      </c>
      <c r="G504" s="154">
        <v>0.1</v>
      </c>
    </row>
    <row r="505" spans="1:7" x14ac:dyDescent="0.25">
      <c r="A505" s="4" t="s">
        <v>5</v>
      </c>
      <c r="B505">
        <v>2007</v>
      </c>
      <c r="C505" t="s">
        <v>133</v>
      </c>
      <c r="D505">
        <v>29</v>
      </c>
      <c r="E505" s="153">
        <v>713.4</v>
      </c>
      <c r="F505" s="153">
        <v>685</v>
      </c>
      <c r="G505" s="154">
        <v>0.1</v>
      </c>
    </row>
    <row r="506" spans="1:7" x14ac:dyDescent="0.25">
      <c r="A506" s="4" t="s">
        <v>40</v>
      </c>
      <c r="B506">
        <v>2007</v>
      </c>
      <c r="C506" t="s">
        <v>131</v>
      </c>
      <c r="D506">
        <v>66</v>
      </c>
      <c r="E506" s="153">
        <v>2241.9699999999998</v>
      </c>
      <c r="F506" s="153">
        <v>600</v>
      </c>
      <c r="G506" s="154">
        <v>0.01</v>
      </c>
    </row>
    <row r="507" spans="1:7" x14ac:dyDescent="0.25">
      <c r="A507" s="4" t="s">
        <v>40</v>
      </c>
      <c r="B507">
        <v>2007</v>
      </c>
      <c r="C507" t="s">
        <v>132</v>
      </c>
      <c r="D507">
        <v>24</v>
      </c>
      <c r="E507" s="153">
        <v>222118.51</v>
      </c>
      <c r="F507" s="153">
        <v>125208</v>
      </c>
      <c r="G507" s="154">
        <v>0.01</v>
      </c>
    </row>
    <row r="508" spans="1:7" x14ac:dyDescent="0.25">
      <c r="A508" s="4" t="s">
        <v>40</v>
      </c>
      <c r="B508">
        <v>2007</v>
      </c>
      <c r="C508" t="s">
        <v>133</v>
      </c>
      <c r="D508">
        <v>5</v>
      </c>
      <c r="E508" s="153">
        <v>3.1</v>
      </c>
      <c r="F508" s="153">
        <v>1</v>
      </c>
      <c r="G508" s="154">
        <v>0.1</v>
      </c>
    </row>
    <row r="509" spans="1:7" x14ac:dyDescent="0.25">
      <c r="A509" s="4" t="s">
        <v>6</v>
      </c>
      <c r="B509">
        <v>2007</v>
      </c>
      <c r="C509" t="s">
        <v>131</v>
      </c>
      <c r="D509">
        <v>507</v>
      </c>
      <c r="E509" s="153">
        <v>120725.3</v>
      </c>
      <c r="F509" s="153">
        <v>59846.9</v>
      </c>
      <c r="G509" s="154">
        <v>0</v>
      </c>
    </row>
    <row r="510" spans="1:7" x14ac:dyDescent="0.25">
      <c r="A510" s="4" t="s">
        <v>6</v>
      </c>
      <c r="B510">
        <v>2007</v>
      </c>
      <c r="C510" t="s">
        <v>132</v>
      </c>
      <c r="D510">
        <v>428</v>
      </c>
      <c r="E510" s="153">
        <v>221956.8</v>
      </c>
      <c r="F510" s="153">
        <v>19339.2</v>
      </c>
      <c r="G510" s="154">
        <v>0</v>
      </c>
    </row>
    <row r="511" spans="1:7" x14ac:dyDescent="0.25">
      <c r="A511" s="4" t="s">
        <v>7</v>
      </c>
      <c r="B511">
        <v>2007</v>
      </c>
      <c r="C511" t="s">
        <v>131</v>
      </c>
      <c r="D511">
        <v>233</v>
      </c>
      <c r="E511" s="153">
        <v>4569.16</v>
      </c>
      <c r="F511" s="153">
        <v>1400</v>
      </c>
      <c r="G511" s="154">
        <v>0.01</v>
      </c>
    </row>
    <row r="512" spans="1:7" x14ac:dyDescent="0.25">
      <c r="A512" s="4" t="s">
        <v>7</v>
      </c>
      <c r="B512">
        <v>2007</v>
      </c>
      <c r="C512" t="s">
        <v>132</v>
      </c>
      <c r="D512">
        <v>133</v>
      </c>
      <c r="E512" s="153">
        <v>208303.96</v>
      </c>
      <c r="F512" s="153">
        <v>81305</v>
      </c>
      <c r="G512" s="154">
        <v>0.01</v>
      </c>
    </row>
    <row r="513" spans="1:7" x14ac:dyDescent="0.25">
      <c r="A513" s="4" t="s">
        <v>8</v>
      </c>
      <c r="B513">
        <v>2007</v>
      </c>
      <c r="C513" t="s">
        <v>131</v>
      </c>
      <c r="D513">
        <v>20</v>
      </c>
      <c r="E513" s="153">
        <v>13989.01</v>
      </c>
      <c r="F513" s="153">
        <v>13970</v>
      </c>
      <c r="G513" s="154">
        <v>0.01</v>
      </c>
    </row>
    <row r="514" spans="1:7" x14ac:dyDescent="0.25">
      <c r="A514" s="4" t="s">
        <v>8</v>
      </c>
      <c r="B514">
        <v>2007</v>
      </c>
      <c r="C514" t="s">
        <v>132</v>
      </c>
      <c r="D514">
        <v>90</v>
      </c>
      <c r="E514" s="153">
        <v>23718.75</v>
      </c>
      <c r="F514" s="153">
        <v>6369</v>
      </c>
      <c r="G514" s="154">
        <v>0.01</v>
      </c>
    </row>
    <row r="515" spans="1:7" x14ac:dyDescent="0.25">
      <c r="A515" s="4" t="s">
        <v>1</v>
      </c>
      <c r="B515">
        <v>2006</v>
      </c>
      <c r="C515" t="s">
        <v>131</v>
      </c>
      <c r="D515">
        <v>1204</v>
      </c>
      <c r="E515" s="153">
        <v>21167.91</v>
      </c>
      <c r="F515" s="153">
        <v>14554.3</v>
      </c>
      <c r="G515" s="154">
        <v>0.01</v>
      </c>
    </row>
    <row r="516" spans="1:7" x14ac:dyDescent="0.25">
      <c r="A516" s="4" t="s">
        <v>1</v>
      </c>
      <c r="B516">
        <v>2006</v>
      </c>
      <c r="C516" t="s">
        <v>132</v>
      </c>
      <c r="D516">
        <v>747</v>
      </c>
      <c r="E516" s="153">
        <v>97576.92</v>
      </c>
      <c r="F516" s="153">
        <v>18204</v>
      </c>
      <c r="G516" s="154">
        <v>0.01</v>
      </c>
    </row>
    <row r="517" spans="1:7" x14ac:dyDescent="0.25">
      <c r="A517" s="4" t="s">
        <v>1</v>
      </c>
      <c r="B517">
        <v>2006</v>
      </c>
      <c r="C517" t="s">
        <v>133</v>
      </c>
      <c r="D517">
        <v>76</v>
      </c>
      <c r="E517" s="153">
        <v>56.92</v>
      </c>
      <c r="F517" s="153">
        <v>30</v>
      </c>
      <c r="G517" s="154">
        <v>0.01</v>
      </c>
    </row>
    <row r="518" spans="1:7" x14ac:dyDescent="0.25">
      <c r="A518" s="4" t="s">
        <v>2</v>
      </c>
      <c r="B518">
        <v>2006</v>
      </c>
      <c r="C518" t="s">
        <v>131</v>
      </c>
      <c r="D518">
        <v>1026</v>
      </c>
      <c r="E518" s="153">
        <v>9454.723</v>
      </c>
      <c r="F518" s="153">
        <v>1801</v>
      </c>
      <c r="G518" s="154">
        <v>1E-3</v>
      </c>
    </row>
    <row r="519" spans="1:7" x14ac:dyDescent="0.25">
      <c r="A519" s="4" t="s">
        <v>2</v>
      </c>
      <c r="B519">
        <v>2006</v>
      </c>
      <c r="C519" t="s">
        <v>132</v>
      </c>
      <c r="D519">
        <v>1534</v>
      </c>
      <c r="E519" s="153">
        <v>129696.069</v>
      </c>
      <c r="F519" s="153">
        <v>12051</v>
      </c>
      <c r="G519" s="154">
        <v>1E-3</v>
      </c>
    </row>
    <row r="520" spans="1:7" x14ac:dyDescent="0.25">
      <c r="A520" s="4" t="s">
        <v>3</v>
      </c>
      <c r="B520">
        <v>2006</v>
      </c>
      <c r="C520" t="s">
        <v>131</v>
      </c>
      <c r="D520">
        <v>260</v>
      </c>
      <c r="E520" s="153">
        <v>6613.3</v>
      </c>
      <c r="F520" s="153">
        <v>2690</v>
      </c>
      <c r="G520" s="154">
        <v>0.1</v>
      </c>
    </row>
    <row r="521" spans="1:7" x14ac:dyDescent="0.25">
      <c r="A521" s="4" t="s">
        <v>3</v>
      </c>
      <c r="B521">
        <v>2006</v>
      </c>
      <c r="C521" t="s">
        <v>132</v>
      </c>
      <c r="D521">
        <v>422</v>
      </c>
      <c r="E521" s="153">
        <v>159437</v>
      </c>
      <c r="F521" s="153">
        <v>29004.2</v>
      </c>
      <c r="G521" s="154">
        <v>0.1</v>
      </c>
    </row>
    <row r="522" spans="1:7" x14ac:dyDescent="0.25">
      <c r="A522" s="4" t="s">
        <v>10</v>
      </c>
      <c r="B522">
        <v>2006</v>
      </c>
      <c r="C522" t="s">
        <v>131</v>
      </c>
      <c r="D522">
        <v>249</v>
      </c>
      <c r="E522" s="153">
        <v>574.4</v>
      </c>
      <c r="F522" s="153">
        <v>146.19999999999999</v>
      </c>
      <c r="G522" s="154">
        <v>0</v>
      </c>
    </row>
    <row r="523" spans="1:7" x14ac:dyDescent="0.25">
      <c r="A523" s="4" t="s">
        <v>10</v>
      </c>
      <c r="B523">
        <v>2006</v>
      </c>
      <c r="C523" t="s">
        <v>132</v>
      </c>
      <c r="D523">
        <v>27</v>
      </c>
      <c r="E523" s="153">
        <v>8.6999999999999993</v>
      </c>
      <c r="F523" s="153">
        <v>3.1</v>
      </c>
      <c r="G523" s="154">
        <v>0.1</v>
      </c>
    </row>
    <row r="524" spans="1:7" x14ac:dyDescent="0.25">
      <c r="A524" s="4" t="s">
        <v>10</v>
      </c>
      <c r="B524">
        <v>2006</v>
      </c>
      <c r="C524" t="s">
        <v>133</v>
      </c>
      <c r="D524">
        <v>32</v>
      </c>
      <c r="E524" s="153">
        <v>39.5</v>
      </c>
      <c r="F524" s="153">
        <v>8</v>
      </c>
      <c r="G524" s="154">
        <v>0</v>
      </c>
    </row>
    <row r="525" spans="1:7" x14ac:dyDescent="0.25">
      <c r="A525" s="4" t="s">
        <v>4</v>
      </c>
      <c r="B525">
        <v>2006</v>
      </c>
      <c r="C525" t="s">
        <v>131</v>
      </c>
      <c r="D525">
        <v>61</v>
      </c>
      <c r="E525" s="153">
        <v>153.69999999999999</v>
      </c>
      <c r="F525" s="153">
        <v>34</v>
      </c>
      <c r="G525" s="154">
        <v>0</v>
      </c>
    </row>
    <row r="526" spans="1:7" x14ac:dyDescent="0.25">
      <c r="A526" s="4" t="s">
        <v>4</v>
      </c>
      <c r="B526">
        <v>2006</v>
      </c>
      <c r="C526" t="s">
        <v>132</v>
      </c>
      <c r="D526">
        <v>5</v>
      </c>
      <c r="E526" s="153">
        <v>3311.8679999999999</v>
      </c>
      <c r="F526" s="153">
        <v>2666.1930000000002</v>
      </c>
      <c r="G526" s="154">
        <v>0.1</v>
      </c>
    </row>
    <row r="527" spans="1:7" x14ac:dyDescent="0.25">
      <c r="A527" s="4" t="s">
        <v>9</v>
      </c>
      <c r="B527">
        <v>2006</v>
      </c>
      <c r="C527" t="s">
        <v>131</v>
      </c>
      <c r="D527">
        <v>202</v>
      </c>
      <c r="E527" s="153">
        <v>1562</v>
      </c>
      <c r="F527" s="153">
        <v>480</v>
      </c>
      <c r="G527" s="154">
        <v>0</v>
      </c>
    </row>
    <row r="528" spans="1:7" x14ac:dyDescent="0.25">
      <c r="A528" s="4" t="s">
        <v>9</v>
      </c>
      <c r="B528">
        <v>2006</v>
      </c>
      <c r="C528" t="s">
        <v>133</v>
      </c>
      <c r="D528">
        <v>12</v>
      </c>
      <c r="E528" s="153">
        <v>10</v>
      </c>
      <c r="F528" s="153">
        <v>4</v>
      </c>
      <c r="G528" s="154">
        <v>0</v>
      </c>
    </row>
    <row r="529" spans="1:7" x14ac:dyDescent="0.25">
      <c r="A529" s="4" t="s">
        <v>44</v>
      </c>
      <c r="B529">
        <v>2006</v>
      </c>
      <c r="C529" t="s">
        <v>131</v>
      </c>
      <c r="D529">
        <v>23</v>
      </c>
      <c r="E529" s="153">
        <v>68.680000000000007</v>
      </c>
      <c r="F529" s="153">
        <v>55</v>
      </c>
      <c r="G529" s="154">
        <v>0.01</v>
      </c>
    </row>
    <row r="530" spans="1:7" x14ac:dyDescent="0.25">
      <c r="A530" s="4" t="s">
        <v>44</v>
      </c>
      <c r="B530">
        <v>2006</v>
      </c>
      <c r="C530" t="s">
        <v>132</v>
      </c>
      <c r="D530">
        <v>139</v>
      </c>
      <c r="E530" s="153">
        <v>53312.35</v>
      </c>
      <c r="F530" s="153">
        <v>8941.9</v>
      </c>
      <c r="G530" s="154">
        <v>0.01</v>
      </c>
    </row>
    <row r="531" spans="1:7" x14ac:dyDescent="0.25">
      <c r="A531" s="4" t="s">
        <v>44</v>
      </c>
      <c r="B531">
        <v>2006</v>
      </c>
      <c r="C531" t="s">
        <v>133</v>
      </c>
      <c r="D531">
        <v>4</v>
      </c>
      <c r="E531" s="153">
        <v>16</v>
      </c>
      <c r="F531" s="153">
        <v>11.4</v>
      </c>
      <c r="G531" s="154">
        <v>1</v>
      </c>
    </row>
    <row r="532" spans="1:7" x14ac:dyDescent="0.25">
      <c r="A532" s="4" t="s">
        <v>5</v>
      </c>
      <c r="B532">
        <v>2006</v>
      </c>
      <c r="C532" t="s">
        <v>131</v>
      </c>
      <c r="D532">
        <v>497</v>
      </c>
      <c r="E532" s="153">
        <v>1762.999998</v>
      </c>
      <c r="F532" s="153">
        <v>800</v>
      </c>
      <c r="G532" s="154">
        <v>0.1</v>
      </c>
    </row>
    <row r="533" spans="1:7" x14ac:dyDescent="0.25">
      <c r="A533" s="4" t="s">
        <v>5</v>
      </c>
      <c r="B533">
        <v>2006</v>
      </c>
      <c r="C533" t="s">
        <v>132</v>
      </c>
      <c r="D533">
        <v>1755</v>
      </c>
      <c r="E533" s="153">
        <v>145286.100809</v>
      </c>
      <c r="F533" s="153">
        <v>18986.800781000002</v>
      </c>
      <c r="G533" s="154">
        <v>0.1</v>
      </c>
    </row>
    <row r="534" spans="1:7" x14ac:dyDescent="0.25">
      <c r="A534" s="4" t="s">
        <v>5</v>
      </c>
      <c r="B534">
        <v>2006</v>
      </c>
      <c r="C534" t="s">
        <v>133</v>
      </c>
      <c r="D534">
        <v>32</v>
      </c>
      <c r="E534" s="153">
        <v>2626.5</v>
      </c>
      <c r="F534" s="153">
        <v>2326</v>
      </c>
      <c r="G534" s="154">
        <v>0.1</v>
      </c>
    </row>
    <row r="535" spans="1:7" x14ac:dyDescent="0.25">
      <c r="A535" s="4" t="s">
        <v>40</v>
      </c>
      <c r="B535">
        <v>2006</v>
      </c>
      <c r="C535" t="s">
        <v>131</v>
      </c>
      <c r="D535">
        <v>51</v>
      </c>
      <c r="E535" s="153">
        <v>5711.59</v>
      </c>
      <c r="F535" s="153">
        <v>1500</v>
      </c>
      <c r="G535" s="154">
        <v>0.01</v>
      </c>
    </row>
    <row r="536" spans="1:7" x14ac:dyDescent="0.25">
      <c r="A536" s="4" t="s">
        <v>40</v>
      </c>
      <c r="B536">
        <v>2006</v>
      </c>
      <c r="C536" t="s">
        <v>132</v>
      </c>
      <c r="D536">
        <v>88</v>
      </c>
      <c r="E536" s="153">
        <v>20320.38</v>
      </c>
      <c r="F536" s="153">
        <v>8000</v>
      </c>
      <c r="G536" s="154">
        <v>0.01</v>
      </c>
    </row>
    <row r="537" spans="1:7" x14ac:dyDescent="0.25">
      <c r="A537" s="4" t="s">
        <v>40</v>
      </c>
      <c r="B537">
        <v>2006</v>
      </c>
      <c r="C537" t="s">
        <v>133</v>
      </c>
      <c r="D537">
        <v>10</v>
      </c>
      <c r="E537" s="153">
        <v>6804.1</v>
      </c>
      <c r="F537" s="153">
        <v>6000</v>
      </c>
      <c r="G537" s="154">
        <v>0.1</v>
      </c>
    </row>
    <row r="538" spans="1:7" x14ac:dyDescent="0.25">
      <c r="A538" s="4" t="s">
        <v>6</v>
      </c>
      <c r="B538">
        <v>2006</v>
      </c>
      <c r="C538" t="s">
        <v>131</v>
      </c>
      <c r="D538">
        <v>384</v>
      </c>
      <c r="E538" s="153">
        <v>65210.6</v>
      </c>
      <c r="F538" s="153">
        <v>39902</v>
      </c>
      <c r="G538" s="154">
        <v>0</v>
      </c>
    </row>
    <row r="539" spans="1:7" x14ac:dyDescent="0.25">
      <c r="A539" s="4" t="s">
        <v>6</v>
      </c>
      <c r="B539">
        <v>2006</v>
      </c>
      <c r="C539" t="s">
        <v>132</v>
      </c>
      <c r="D539">
        <v>299</v>
      </c>
      <c r="E539" s="153">
        <v>71140.5</v>
      </c>
      <c r="F539" s="153">
        <v>15467</v>
      </c>
      <c r="G539" s="154">
        <v>0</v>
      </c>
    </row>
    <row r="540" spans="1:7" x14ac:dyDescent="0.25">
      <c r="A540" s="4" t="s">
        <v>7</v>
      </c>
      <c r="B540">
        <v>2006</v>
      </c>
      <c r="C540" t="s">
        <v>131</v>
      </c>
      <c r="D540">
        <v>166</v>
      </c>
      <c r="E540" s="153">
        <v>181715.17</v>
      </c>
      <c r="F540" s="153">
        <v>178267</v>
      </c>
      <c r="G540" s="154">
        <v>0.01</v>
      </c>
    </row>
    <row r="541" spans="1:7" x14ac:dyDescent="0.25">
      <c r="A541" s="4" t="s">
        <v>7</v>
      </c>
      <c r="B541">
        <v>2006</v>
      </c>
      <c r="C541" t="s">
        <v>132</v>
      </c>
      <c r="D541">
        <v>334</v>
      </c>
      <c r="E541" s="153">
        <v>1022011.37</v>
      </c>
      <c r="F541" s="153">
        <v>208540</v>
      </c>
      <c r="G541" s="154">
        <v>0.01</v>
      </c>
    </row>
    <row r="542" spans="1:7" x14ac:dyDescent="0.25">
      <c r="A542" s="4" t="s">
        <v>8</v>
      </c>
      <c r="B542">
        <v>2006</v>
      </c>
      <c r="C542" t="s">
        <v>131</v>
      </c>
      <c r="D542">
        <v>26</v>
      </c>
      <c r="E542" s="153">
        <v>4.04</v>
      </c>
      <c r="F542" s="153">
        <v>1.5</v>
      </c>
      <c r="G542" s="154">
        <v>0.01</v>
      </c>
    </row>
    <row r="543" spans="1:7" x14ac:dyDescent="0.25">
      <c r="A543" s="4" t="s">
        <v>8</v>
      </c>
      <c r="B543">
        <v>2006</v>
      </c>
      <c r="C543" t="s">
        <v>132</v>
      </c>
      <c r="D543">
        <v>54</v>
      </c>
      <c r="E543" s="153">
        <v>95029.3</v>
      </c>
      <c r="F543" s="153">
        <v>26150</v>
      </c>
      <c r="G543" s="154">
        <v>0.01</v>
      </c>
    </row>
    <row r="544" spans="1:7" x14ac:dyDescent="0.25">
      <c r="A544" s="4" t="s">
        <v>1</v>
      </c>
      <c r="B544">
        <v>2005</v>
      </c>
      <c r="C544" t="s">
        <v>131</v>
      </c>
      <c r="D544">
        <v>903</v>
      </c>
      <c r="E544" s="153">
        <v>12040.25</v>
      </c>
      <c r="F544" s="153">
        <v>7010.3</v>
      </c>
      <c r="G544" s="154">
        <v>0.01</v>
      </c>
    </row>
    <row r="545" spans="1:7" x14ac:dyDescent="0.25">
      <c r="A545" s="4" t="s">
        <v>1</v>
      </c>
      <c r="B545">
        <v>2005</v>
      </c>
      <c r="C545" t="s">
        <v>132</v>
      </c>
      <c r="D545">
        <v>433</v>
      </c>
      <c r="E545" s="153">
        <v>48640.28</v>
      </c>
      <c r="F545" s="153">
        <v>43000</v>
      </c>
      <c r="G545" s="154">
        <v>0.01</v>
      </c>
    </row>
    <row r="546" spans="1:7" x14ac:dyDescent="0.25">
      <c r="A546" s="4" t="s">
        <v>1</v>
      </c>
      <c r="B546">
        <v>2005</v>
      </c>
      <c r="C546" t="s">
        <v>133</v>
      </c>
      <c r="D546">
        <v>38</v>
      </c>
      <c r="E546" s="153">
        <v>45.61</v>
      </c>
      <c r="F546" s="153">
        <v>22.6</v>
      </c>
      <c r="G546" s="154">
        <v>0.01</v>
      </c>
    </row>
    <row r="547" spans="1:7" x14ac:dyDescent="0.25">
      <c r="A547" s="4" t="s">
        <v>2</v>
      </c>
      <c r="B547">
        <v>2005</v>
      </c>
      <c r="C547" t="s">
        <v>131</v>
      </c>
      <c r="D547">
        <v>607</v>
      </c>
      <c r="E547" s="153">
        <v>7844.7049999999999</v>
      </c>
      <c r="F547" s="153">
        <v>5560</v>
      </c>
      <c r="G547" s="154">
        <v>1E-3</v>
      </c>
    </row>
    <row r="548" spans="1:7" x14ac:dyDescent="0.25">
      <c r="A548" s="4" t="s">
        <v>2</v>
      </c>
      <c r="B548">
        <v>2005</v>
      </c>
      <c r="C548" t="s">
        <v>132</v>
      </c>
      <c r="D548">
        <v>387</v>
      </c>
      <c r="E548" s="153">
        <v>27097.361000000001</v>
      </c>
      <c r="F548" s="153">
        <v>12371</v>
      </c>
      <c r="G548" s="154">
        <v>2E-3</v>
      </c>
    </row>
    <row r="549" spans="1:7" x14ac:dyDescent="0.25">
      <c r="A549" s="4" t="s">
        <v>3</v>
      </c>
      <c r="B549">
        <v>2005</v>
      </c>
      <c r="C549" t="s">
        <v>131</v>
      </c>
      <c r="D549">
        <v>106</v>
      </c>
      <c r="E549" s="153">
        <v>3585.2</v>
      </c>
      <c r="F549" s="153">
        <v>2164</v>
      </c>
      <c r="G549" s="154">
        <v>0.1</v>
      </c>
    </row>
    <row r="550" spans="1:7" x14ac:dyDescent="0.25">
      <c r="A550" s="4" t="s">
        <v>3</v>
      </c>
      <c r="B550">
        <v>2005</v>
      </c>
      <c r="C550" t="s">
        <v>132</v>
      </c>
      <c r="D550">
        <v>142</v>
      </c>
      <c r="E550" s="153">
        <v>69095.399999999994</v>
      </c>
      <c r="F550" s="153">
        <v>11749</v>
      </c>
      <c r="G550" s="154">
        <v>0.1</v>
      </c>
    </row>
    <row r="551" spans="1:7" x14ac:dyDescent="0.25">
      <c r="A551" s="4" t="s">
        <v>10</v>
      </c>
      <c r="B551">
        <v>2005</v>
      </c>
      <c r="C551" t="s">
        <v>131</v>
      </c>
      <c r="D551">
        <v>255</v>
      </c>
      <c r="E551" s="153">
        <v>455.4</v>
      </c>
      <c r="F551" s="153">
        <v>44</v>
      </c>
      <c r="G551" s="154">
        <v>0</v>
      </c>
    </row>
    <row r="552" spans="1:7" x14ac:dyDescent="0.25">
      <c r="A552" s="4" t="s">
        <v>10</v>
      </c>
      <c r="B552">
        <v>2005</v>
      </c>
      <c r="C552" t="s">
        <v>132</v>
      </c>
      <c r="D552">
        <v>25</v>
      </c>
      <c r="E552" s="153">
        <v>9.9</v>
      </c>
      <c r="F552" s="153">
        <v>3</v>
      </c>
      <c r="G552" s="154">
        <v>0.1</v>
      </c>
    </row>
    <row r="553" spans="1:7" x14ac:dyDescent="0.25">
      <c r="A553" s="4" t="s">
        <v>10</v>
      </c>
      <c r="B553">
        <v>2005</v>
      </c>
      <c r="C553" t="s">
        <v>133</v>
      </c>
      <c r="D553">
        <v>26</v>
      </c>
      <c r="E553" s="153">
        <v>33</v>
      </c>
      <c r="F553" s="153">
        <v>7</v>
      </c>
      <c r="G553" s="154">
        <v>0.1</v>
      </c>
    </row>
    <row r="554" spans="1:7" x14ac:dyDescent="0.25">
      <c r="A554" s="4" t="s">
        <v>4</v>
      </c>
      <c r="B554">
        <v>2005</v>
      </c>
      <c r="C554" t="s">
        <v>131</v>
      </c>
      <c r="D554">
        <v>115</v>
      </c>
      <c r="E554" s="153">
        <v>187.2</v>
      </c>
      <c r="F554" s="153">
        <v>25.5</v>
      </c>
      <c r="G554" s="154">
        <v>0</v>
      </c>
    </row>
    <row r="555" spans="1:7" x14ac:dyDescent="0.25">
      <c r="A555" s="4" t="s">
        <v>4</v>
      </c>
      <c r="B555">
        <v>2005</v>
      </c>
      <c r="C555" t="s">
        <v>132</v>
      </c>
      <c r="D555">
        <v>6</v>
      </c>
      <c r="E555" s="153">
        <v>18061.319</v>
      </c>
      <c r="F555" s="153">
        <v>8641.348</v>
      </c>
      <c r="G555" s="154">
        <v>84.861999999999995</v>
      </c>
    </row>
    <row r="556" spans="1:7" x14ac:dyDescent="0.25">
      <c r="A556" s="4" t="s">
        <v>9</v>
      </c>
      <c r="B556">
        <v>2005</v>
      </c>
      <c r="C556" t="s">
        <v>131</v>
      </c>
      <c r="D556">
        <v>261</v>
      </c>
      <c r="E556" s="153">
        <v>472</v>
      </c>
      <c r="F556" s="153">
        <v>130</v>
      </c>
      <c r="G556" s="154">
        <v>0</v>
      </c>
    </row>
    <row r="557" spans="1:7" x14ac:dyDescent="0.25">
      <c r="A557" s="4" t="s">
        <v>9</v>
      </c>
      <c r="B557">
        <v>2005</v>
      </c>
      <c r="C557" t="s">
        <v>132</v>
      </c>
      <c r="D557">
        <v>4</v>
      </c>
      <c r="E557" s="153">
        <v>0</v>
      </c>
      <c r="F557" s="153">
        <v>0</v>
      </c>
      <c r="G557" s="154">
        <v>0</v>
      </c>
    </row>
    <row r="558" spans="1:7" x14ac:dyDescent="0.25">
      <c r="A558" s="4" t="s">
        <v>9</v>
      </c>
      <c r="B558">
        <v>2005</v>
      </c>
      <c r="C558" t="s">
        <v>133</v>
      </c>
      <c r="D558">
        <v>24</v>
      </c>
      <c r="E558" s="153">
        <v>23</v>
      </c>
      <c r="F558" s="153">
        <v>14</v>
      </c>
      <c r="G558" s="154">
        <v>0</v>
      </c>
    </row>
    <row r="559" spans="1:7" x14ac:dyDescent="0.25">
      <c r="A559" s="4" t="s">
        <v>44</v>
      </c>
      <c r="B559">
        <v>2005</v>
      </c>
      <c r="C559" t="s">
        <v>131</v>
      </c>
      <c r="D559">
        <v>16</v>
      </c>
      <c r="E559" s="153">
        <v>9.11</v>
      </c>
      <c r="F559" s="153">
        <v>3.3</v>
      </c>
      <c r="G559" s="154">
        <v>0.01</v>
      </c>
    </row>
    <row r="560" spans="1:7" x14ac:dyDescent="0.25">
      <c r="A560" s="4" t="s">
        <v>44</v>
      </c>
      <c r="B560">
        <v>2005</v>
      </c>
      <c r="C560" t="s">
        <v>132</v>
      </c>
      <c r="D560">
        <v>239</v>
      </c>
      <c r="E560" s="153">
        <v>216865.2</v>
      </c>
      <c r="F560" s="153">
        <v>60350.2</v>
      </c>
      <c r="G560" s="154">
        <v>0.01</v>
      </c>
    </row>
    <row r="561" spans="1:7" x14ac:dyDescent="0.25">
      <c r="A561" s="4" t="s">
        <v>44</v>
      </c>
      <c r="B561">
        <v>2005</v>
      </c>
      <c r="C561" t="s">
        <v>133</v>
      </c>
      <c r="D561">
        <v>6</v>
      </c>
      <c r="E561" s="153">
        <v>1258.31</v>
      </c>
      <c r="F561" s="153">
        <v>1215</v>
      </c>
      <c r="G561" s="154">
        <v>0.01</v>
      </c>
    </row>
    <row r="562" spans="1:7" x14ac:dyDescent="0.25">
      <c r="A562" s="4" t="s">
        <v>5</v>
      </c>
      <c r="B562">
        <v>2005</v>
      </c>
      <c r="C562" t="s">
        <v>131</v>
      </c>
      <c r="D562">
        <v>592</v>
      </c>
      <c r="E562" s="153">
        <v>3167.8000050000001</v>
      </c>
      <c r="F562" s="153">
        <v>1428</v>
      </c>
      <c r="G562" s="154">
        <v>0.1</v>
      </c>
    </row>
    <row r="563" spans="1:7" x14ac:dyDescent="0.25">
      <c r="A563" s="4" t="s">
        <v>5</v>
      </c>
      <c r="B563">
        <v>2005</v>
      </c>
      <c r="C563" t="s">
        <v>132</v>
      </c>
      <c r="D563">
        <v>1340</v>
      </c>
      <c r="E563" s="153">
        <v>39126.800002999997</v>
      </c>
      <c r="F563" s="153">
        <v>13623</v>
      </c>
      <c r="G563" s="154">
        <v>0.1</v>
      </c>
    </row>
    <row r="564" spans="1:7" x14ac:dyDescent="0.25">
      <c r="A564" s="4" t="s">
        <v>5</v>
      </c>
      <c r="B564">
        <v>2005</v>
      </c>
      <c r="C564" t="s">
        <v>133</v>
      </c>
      <c r="D564">
        <v>30</v>
      </c>
      <c r="E564" s="153">
        <v>217.800003</v>
      </c>
      <c r="F564" s="153">
        <v>83.800003000000004</v>
      </c>
      <c r="G564" s="154">
        <v>0.1</v>
      </c>
    </row>
    <row r="565" spans="1:7" x14ac:dyDescent="0.25">
      <c r="A565" s="4" t="s">
        <v>40</v>
      </c>
      <c r="B565">
        <v>2005</v>
      </c>
      <c r="C565" t="s">
        <v>131</v>
      </c>
      <c r="D565">
        <v>42</v>
      </c>
      <c r="E565" s="153">
        <v>6244.8109999999997</v>
      </c>
      <c r="F565" s="153">
        <v>2500</v>
      </c>
      <c r="G565" s="154">
        <v>0</v>
      </c>
    </row>
    <row r="566" spans="1:7" x14ac:dyDescent="0.25">
      <c r="A566" s="4" t="s">
        <v>40</v>
      </c>
      <c r="B566">
        <v>2005</v>
      </c>
      <c r="C566" t="s">
        <v>132</v>
      </c>
      <c r="D566">
        <v>63</v>
      </c>
      <c r="E566" s="153">
        <v>31070.51</v>
      </c>
      <c r="F566" s="153">
        <v>13750</v>
      </c>
      <c r="G566" s="154">
        <v>0.01</v>
      </c>
    </row>
    <row r="567" spans="1:7" x14ac:dyDescent="0.25">
      <c r="A567" s="4" t="s">
        <v>40</v>
      </c>
      <c r="B567">
        <v>2005</v>
      </c>
      <c r="C567" t="s">
        <v>133</v>
      </c>
      <c r="D567">
        <v>2</v>
      </c>
      <c r="E567" s="153">
        <v>0.7</v>
      </c>
      <c r="F567" s="153">
        <v>0.6</v>
      </c>
      <c r="G567" s="154">
        <v>0.1</v>
      </c>
    </row>
    <row r="568" spans="1:7" x14ac:dyDescent="0.25">
      <c r="A568" s="4" t="s">
        <v>6</v>
      </c>
      <c r="B568">
        <v>2005</v>
      </c>
      <c r="C568" t="s">
        <v>131</v>
      </c>
      <c r="D568">
        <v>549</v>
      </c>
      <c r="E568" s="153">
        <v>33359.599999999999</v>
      </c>
      <c r="F568" s="153">
        <v>9405</v>
      </c>
      <c r="G568" s="154">
        <v>0</v>
      </c>
    </row>
    <row r="569" spans="1:7" x14ac:dyDescent="0.25">
      <c r="A569" s="4" t="s">
        <v>6</v>
      </c>
      <c r="B569">
        <v>2005</v>
      </c>
      <c r="C569" t="s">
        <v>132</v>
      </c>
      <c r="D569">
        <v>825</v>
      </c>
      <c r="E569" s="153">
        <v>766770.7</v>
      </c>
      <c r="F569" s="153">
        <v>77698</v>
      </c>
      <c r="G569" s="154">
        <v>0</v>
      </c>
    </row>
    <row r="570" spans="1:7" x14ac:dyDescent="0.25">
      <c r="A570" s="4" t="s">
        <v>7</v>
      </c>
      <c r="B570">
        <v>2005</v>
      </c>
      <c r="C570" t="s">
        <v>131</v>
      </c>
      <c r="D570">
        <v>127</v>
      </c>
      <c r="E570" s="153">
        <v>8276.24</v>
      </c>
      <c r="F570" s="153">
        <v>3564</v>
      </c>
      <c r="G570" s="154">
        <v>0.01</v>
      </c>
    </row>
    <row r="571" spans="1:7" x14ac:dyDescent="0.25">
      <c r="A571" s="4" t="s">
        <v>7</v>
      </c>
      <c r="B571">
        <v>2005</v>
      </c>
      <c r="C571" t="s">
        <v>132</v>
      </c>
      <c r="D571">
        <v>196</v>
      </c>
      <c r="E571" s="153">
        <v>205497.22</v>
      </c>
      <c r="F571" s="153">
        <v>30313</v>
      </c>
      <c r="G571" s="154">
        <v>0.01</v>
      </c>
    </row>
    <row r="572" spans="1:7" x14ac:dyDescent="0.25">
      <c r="A572" s="4" t="s">
        <v>8</v>
      </c>
      <c r="B572">
        <v>2005</v>
      </c>
      <c r="C572" t="s">
        <v>131</v>
      </c>
      <c r="D572">
        <v>26</v>
      </c>
      <c r="E572" s="153">
        <v>1.51</v>
      </c>
      <c r="F572" s="153">
        <v>0.4</v>
      </c>
      <c r="G572" s="154">
        <v>0.01</v>
      </c>
    </row>
    <row r="573" spans="1:7" x14ac:dyDescent="0.25">
      <c r="A573" s="4" t="s">
        <v>8</v>
      </c>
      <c r="B573">
        <v>2005</v>
      </c>
      <c r="C573" t="s">
        <v>132</v>
      </c>
      <c r="D573">
        <v>57</v>
      </c>
      <c r="E573" s="153">
        <v>187436.83</v>
      </c>
      <c r="F573" s="153">
        <v>74500</v>
      </c>
      <c r="G573" s="154">
        <v>0.01</v>
      </c>
    </row>
    <row r="574" spans="1:7" x14ac:dyDescent="0.25">
      <c r="A574" s="4" t="s">
        <v>1</v>
      </c>
      <c r="B574">
        <v>2004</v>
      </c>
      <c r="C574" t="s">
        <v>131</v>
      </c>
      <c r="D574">
        <v>862</v>
      </c>
      <c r="E574" s="153">
        <v>4207.9799999999996</v>
      </c>
      <c r="F574" s="153">
        <v>998</v>
      </c>
      <c r="G574" s="154">
        <v>0.01</v>
      </c>
    </row>
    <row r="575" spans="1:7" x14ac:dyDescent="0.25">
      <c r="A575" s="4" t="s">
        <v>1</v>
      </c>
      <c r="B575">
        <v>2004</v>
      </c>
      <c r="C575" t="s">
        <v>132</v>
      </c>
      <c r="D575">
        <v>732</v>
      </c>
      <c r="E575" s="153">
        <v>231905.13</v>
      </c>
      <c r="F575" s="153">
        <v>107828.6</v>
      </c>
      <c r="G575" s="154">
        <v>0.01</v>
      </c>
    </row>
    <row r="576" spans="1:7" x14ac:dyDescent="0.25">
      <c r="A576" s="4" t="s">
        <v>1</v>
      </c>
      <c r="B576">
        <v>2004</v>
      </c>
      <c r="C576" t="s">
        <v>133</v>
      </c>
      <c r="D576">
        <v>17</v>
      </c>
      <c r="E576" s="153">
        <v>50.27</v>
      </c>
      <c r="F576" s="153">
        <v>40.9</v>
      </c>
      <c r="G576" s="154">
        <v>0.01</v>
      </c>
    </row>
    <row r="577" spans="1:7" x14ac:dyDescent="0.25">
      <c r="A577" s="4" t="s">
        <v>2</v>
      </c>
      <c r="B577">
        <v>2004</v>
      </c>
      <c r="C577" t="s">
        <v>131</v>
      </c>
      <c r="D577">
        <v>693</v>
      </c>
      <c r="E577" s="153">
        <v>2175.1869999999999</v>
      </c>
      <c r="F577" s="153">
        <v>300</v>
      </c>
      <c r="G577" s="154">
        <v>1E-3</v>
      </c>
    </row>
    <row r="578" spans="1:7" x14ac:dyDescent="0.25">
      <c r="A578" s="4" t="s">
        <v>2</v>
      </c>
      <c r="B578">
        <v>2004</v>
      </c>
      <c r="C578" t="s">
        <v>132</v>
      </c>
      <c r="D578">
        <v>1712</v>
      </c>
      <c r="E578" s="153">
        <v>218112.29</v>
      </c>
      <c r="F578" s="153">
        <v>32000</v>
      </c>
      <c r="G578" s="154">
        <v>1E-3</v>
      </c>
    </row>
    <row r="579" spans="1:7" x14ac:dyDescent="0.25">
      <c r="A579" s="4" t="s">
        <v>3</v>
      </c>
      <c r="B579">
        <v>2004</v>
      </c>
      <c r="C579" t="s">
        <v>131</v>
      </c>
      <c r="D579">
        <v>14</v>
      </c>
      <c r="E579" s="153">
        <v>362</v>
      </c>
      <c r="F579" s="153">
        <v>164.4</v>
      </c>
      <c r="G579" s="154">
        <v>2.5</v>
      </c>
    </row>
    <row r="580" spans="1:7" x14ac:dyDescent="0.25">
      <c r="A580" s="4" t="s">
        <v>3</v>
      </c>
      <c r="B580">
        <v>2004</v>
      </c>
      <c r="C580" t="s">
        <v>132</v>
      </c>
      <c r="D580">
        <v>32</v>
      </c>
      <c r="E580" s="153">
        <v>18074.099999999999</v>
      </c>
      <c r="F580" s="153">
        <v>4852.6000000000004</v>
      </c>
      <c r="G580" s="154">
        <v>4.8</v>
      </c>
    </row>
    <row r="581" spans="1:7" x14ac:dyDescent="0.25">
      <c r="A581" s="4" t="s">
        <v>3</v>
      </c>
      <c r="B581">
        <v>2004</v>
      </c>
      <c r="C581" t="s">
        <v>133</v>
      </c>
      <c r="D581">
        <v>9</v>
      </c>
      <c r="E581" s="153">
        <v>8384.2999999999993</v>
      </c>
      <c r="F581" s="153">
        <v>3451.3</v>
      </c>
      <c r="G581" s="154">
        <v>0</v>
      </c>
    </row>
    <row r="582" spans="1:7" x14ac:dyDescent="0.25">
      <c r="A582" s="4" t="s">
        <v>10</v>
      </c>
      <c r="B582">
        <v>2004</v>
      </c>
      <c r="C582" t="s">
        <v>131</v>
      </c>
      <c r="D582">
        <v>209</v>
      </c>
      <c r="E582" s="153">
        <v>385.8</v>
      </c>
      <c r="F582" s="153">
        <v>53.3</v>
      </c>
      <c r="G582" s="154">
        <v>0</v>
      </c>
    </row>
    <row r="583" spans="1:7" x14ac:dyDescent="0.25">
      <c r="A583" s="4" t="s">
        <v>10</v>
      </c>
      <c r="B583">
        <v>2004</v>
      </c>
      <c r="C583" t="s">
        <v>132</v>
      </c>
      <c r="D583">
        <v>8</v>
      </c>
      <c r="E583" s="153">
        <v>4.5999999999999996</v>
      </c>
      <c r="F583" s="153">
        <v>3.5</v>
      </c>
      <c r="G583" s="154">
        <v>0.1</v>
      </c>
    </row>
    <row r="584" spans="1:7" x14ac:dyDescent="0.25">
      <c r="A584" s="4" t="s">
        <v>10</v>
      </c>
      <c r="B584">
        <v>2004</v>
      </c>
      <c r="C584" t="s">
        <v>133</v>
      </c>
      <c r="D584">
        <v>36</v>
      </c>
      <c r="E584" s="153">
        <v>68.400000000000006</v>
      </c>
      <c r="F584" s="153">
        <v>40</v>
      </c>
      <c r="G584" s="154">
        <v>0</v>
      </c>
    </row>
    <row r="585" spans="1:7" x14ac:dyDescent="0.25">
      <c r="A585" s="4" t="s">
        <v>4</v>
      </c>
      <c r="B585">
        <v>2004</v>
      </c>
      <c r="C585" t="s">
        <v>131</v>
      </c>
      <c r="D585">
        <v>122</v>
      </c>
      <c r="E585" s="153">
        <v>1224.5</v>
      </c>
      <c r="F585" s="153">
        <v>945</v>
      </c>
      <c r="G585" s="154">
        <v>0</v>
      </c>
    </row>
    <row r="586" spans="1:7" x14ac:dyDescent="0.25">
      <c r="A586" s="4" t="s">
        <v>4</v>
      </c>
      <c r="B586">
        <v>2004</v>
      </c>
      <c r="C586" t="s">
        <v>132</v>
      </c>
      <c r="D586">
        <v>2</v>
      </c>
      <c r="E586" s="153">
        <v>931.58600000000001</v>
      </c>
      <c r="F586" s="153">
        <v>923.88599999999997</v>
      </c>
      <c r="G586" s="154">
        <v>7.7</v>
      </c>
    </row>
    <row r="587" spans="1:7" x14ac:dyDescent="0.25">
      <c r="A587" s="4" t="s">
        <v>9</v>
      </c>
      <c r="B587">
        <v>2004</v>
      </c>
      <c r="C587" t="s">
        <v>131</v>
      </c>
      <c r="D587">
        <v>250</v>
      </c>
      <c r="E587" s="153">
        <v>287.52</v>
      </c>
      <c r="F587" s="153">
        <v>50</v>
      </c>
      <c r="G587" s="154">
        <v>0.01</v>
      </c>
    </row>
    <row r="588" spans="1:7" x14ac:dyDescent="0.25">
      <c r="A588" s="4" t="s">
        <v>9</v>
      </c>
      <c r="B588">
        <v>2004</v>
      </c>
      <c r="C588" t="s">
        <v>132</v>
      </c>
      <c r="D588">
        <v>4</v>
      </c>
      <c r="E588" s="153">
        <v>0.45</v>
      </c>
      <c r="F588" s="153">
        <v>0.33</v>
      </c>
      <c r="G588" s="154">
        <v>0.01</v>
      </c>
    </row>
    <row r="589" spans="1:7" x14ac:dyDescent="0.25">
      <c r="A589" s="4" t="s">
        <v>9</v>
      </c>
      <c r="B589">
        <v>2004</v>
      </c>
      <c r="C589" t="s">
        <v>133</v>
      </c>
      <c r="D589">
        <v>4</v>
      </c>
      <c r="E589" s="153">
        <v>1.86</v>
      </c>
      <c r="F589" s="153">
        <v>1</v>
      </c>
      <c r="G589" s="154">
        <v>0.01</v>
      </c>
    </row>
    <row r="590" spans="1:7" x14ac:dyDescent="0.25">
      <c r="A590" s="4" t="s">
        <v>44</v>
      </c>
      <c r="B590">
        <v>2004</v>
      </c>
      <c r="C590" t="s">
        <v>131</v>
      </c>
      <c r="D590">
        <v>35</v>
      </c>
      <c r="E590" s="153">
        <v>7637.95</v>
      </c>
      <c r="F590" s="153">
        <v>5788</v>
      </c>
      <c r="G590" s="154">
        <v>0.01</v>
      </c>
    </row>
    <row r="591" spans="1:7" x14ac:dyDescent="0.25">
      <c r="A591" s="4" t="s">
        <v>44</v>
      </c>
      <c r="B591">
        <v>2004</v>
      </c>
      <c r="C591" t="s">
        <v>132</v>
      </c>
      <c r="D591">
        <v>252</v>
      </c>
      <c r="E591" s="153">
        <v>499695.38</v>
      </c>
      <c r="F591" s="153">
        <v>93743.94</v>
      </c>
      <c r="G591" s="154">
        <v>0.01</v>
      </c>
    </row>
    <row r="592" spans="1:7" x14ac:dyDescent="0.25">
      <c r="A592" s="4" t="s">
        <v>44</v>
      </c>
      <c r="B592">
        <v>2004</v>
      </c>
      <c r="C592" t="s">
        <v>133</v>
      </c>
      <c r="D592">
        <v>10</v>
      </c>
      <c r="E592" s="153">
        <v>8287.7000000000007</v>
      </c>
      <c r="F592" s="153">
        <v>8273.1</v>
      </c>
      <c r="G592" s="154">
        <v>0.1</v>
      </c>
    </row>
    <row r="593" spans="1:7" x14ac:dyDescent="0.25">
      <c r="A593" s="4" t="s">
        <v>5</v>
      </c>
      <c r="B593">
        <v>2004</v>
      </c>
      <c r="C593" t="s">
        <v>131</v>
      </c>
      <c r="D593">
        <v>308</v>
      </c>
      <c r="E593" s="153">
        <v>1487.7999990000001</v>
      </c>
      <c r="F593" s="153">
        <v>1230</v>
      </c>
      <c r="G593" s="154">
        <v>0.1</v>
      </c>
    </row>
    <row r="594" spans="1:7" x14ac:dyDescent="0.25">
      <c r="A594" s="4" t="s">
        <v>5</v>
      </c>
      <c r="B594">
        <v>2004</v>
      </c>
      <c r="C594" t="s">
        <v>132</v>
      </c>
      <c r="D594">
        <v>113</v>
      </c>
      <c r="E594" s="153">
        <v>120.2</v>
      </c>
      <c r="F594" s="153">
        <v>20</v>
      </c>
      <c r="G594" s="154">
        <v>0.1</v>
      </c>
    </row>
    <row r="595" spans="1:7" x14ac:dyDescent="0.25">
      <c r="A595" s="4" t="s">
        <v>5</v>
      </c>
      <c r="B595">
        <v>2004</v>
      </c>
      <c r="C595" t="s">
        <v>133</v>
      </c>
      <c r="D595">
        <v>15</v>
      </c>
      <c r="E595" s="153">
        <v>209.6</v>
      </c>
      <c r="F595" s="153">
        <v>120</v>
      </c>
      <c r="G595" s="154">
        <v>0.1</v>
      </c>
    </row>
    <row r="596" spans="1:7" x14ac:dyDescent="0.25">
      <c r="A596" s="4" t="s">
        <v>40</v>
      </c>
      <c r="B596">
        <v>2004</v>
      </c>
      <c r="C596" t="s">
        <v>131</v>
      </c>
      <c r="D596">
        <v>31</v>
      </c>
      <c r="E596" s="153">
        <v>3260.0126</v>
      </c>
      <c r="F596" s="153">
        <v>2432</v>
      </c>
      <c r="G596" s="154">
        <v>0</v>
      </c>
    </row>
    <row r="597" spans="1:7" x14ac:dyDescent="0.25">
      <c r="A597" s="4" t="s">
        <v>40</v>
      </c>
      <c r="B597">
        <v>2004</v>
      </c>
      <c r="C597" t="s">
        <v>132</v>
      </c>
      <c r="D597">
        <v>67</v>
      </c>
      <c r="E597" s="153">
        <v>195464.62</v>
      </c>
      <c r="F597" s="153">
        <v>90960</v>
      </c>
      <c r="G597" s="154">
        <v>0</v>
      </c>
    </row>
    <row r="598" spans="1:7" x14ac:dyDescent="0.25">
      <c r="A598" s="4" t="s">
        <v>40</v>
      </c>
      <c r="B598">
        <v>2004</v>
      </c>
      <c r="C598" t="s">
        <v>133</v>
      </c>
      <c r="D598">
        <v>3</v>
      </c>
      <c r="E598" s="153">
        <v>5.1100000000000003</v>
      </c>
      <c r="F598" s="153">
        <v>5</v>
      </c>
      <c r="G598" s="154">
        <v>0.01</v>
      </c>
    </row>
    <row r="599" spans="1:7" x14ac:dyDescent="0.25">
      <c r="A599" s="4" t="s">
        <v>6</v>
      </c>
      <c r="B599">
        <v>2004</v>
      </c>
      <c r="C599" t="s">
        <v>131</v>
      </c>
      <c r="D599">
        <v>277</v>
      </c>
      <c r="E599" s="153">
        <v>802.1</v>
      </c>
      <c r="F599" s="153">
        <v>440</v>
      </c>
      <c r="G599" s="154">
        <v>0</v>
      </c>
    </row>
    <row r="600" spans="1:7" x14ac:dyDescent="0.25">
      <c r="A600" s="4" t="s">
        <v>6</v>
      </c>
      <c r="B600">
        <v>2004</v>
      </c>
      <c r="C600" t="s">
        <v>132</v>
      </c>
      <c r="D600">
        <v>42</v>
      </c>
      <c r="E600" s="153">
        <v>2242.1</v>
      </c>
      <c r="F600" s="153">
        <v>997</v>
      </c>
      <c r="G600" s="154">
        <v>0</v>
      </c>
    </row>
    <row r="601" spans="1:7" x14ac:dyDescent="0.25">
      <c r="A601" s="4" t="s">
        <v>7</v>
      </c>
      <c r="B601">
        <v>2004</v>
      </c>
      <c r="C601" t="s">
        <v>131</v>
      </c>
      <c r="D601">
        <v>164</v>
      </c>
      <c r="E601" s="153">
        <v>7405.16</v>
      </c>
      <c r="F601" s="153">
        <v>6500</v>
      </c>
      <c r="G601" s="154">
        <v>0.01</v>
      </c>
    </row>
    <row r="602" spans="1:7" x14ac:dyDescent="0.25">
      <c r="A602" s="4" t="s">
        <v>7</v>
      </c>
      <c r="B602">
        <v>2004</v>
      </c>
      <c r="C602" t="s">
        <v>132</v>
      </c>
      <c r="D602">
        <v>165</v>
      </c>
      <c r="E602" s="153">
        <v>250726.45</v>
      </c>
      <c r="F602" s="153">
        <v>25626</v>
      </c>
      <c r="G602" s="154">
        <v>0.01</v>
      </c>
    </row>
    <row r="603" spans="1:7" x14ac:dyDescent="0.25">
      <c r="A603" s="4" t="s">
        <v>8</v>
      </c>
      <c r="B603">
        <v>2004</v>
      </c>
      <c r="C603" t="s">
        <v>131</v>
      </c>
      <c r="D603">
        <v>33</v>
      </c>
      <c r="E603" s="153">
        <v>11631.47</v>
      </c>
      <c r="F603" s="153">
        <v>10447</v>
      </c>
      <c r="G603" s="154">
        <v>0.01</v>
      </c>
    </row>
    <row r="604" spans="1:7" x14ac:dyDescent="0.25">
      <c r="A604" s="4" t="s">
        <v>8</v>
      </c>
      <c r="B604">
        <v>2004</v>
      </c>
      <c r="C604" t="s">
        <v>132</v>
      </c>
      <c r="D604">
        <v>249</v>
      </c>
      <c r="E604" s="153">
        <v>1708032.62</v>
      </c>
      <c r="F604" s="153">
        <v>175969</v>
      </c>
      <c r="G604" s="154">
        <v>0.01</v>
      </c>
    </row>
    <row r="605" spans="1:7" x14ac:dyDescent="0.25">
      <c r="A605" s="4" t="s">
        <v>1</v>
      </c>
      <c r="B605">
        <v>2003</v>
      </c>
      <c r="C605" t="s">
        <v>131</v>
      </c>
      <c r="D605">
        <v>643</v>
      </c>
      <c r="E605" s="153">
        <v>3575.9</v>
      </c>
      <c r="F605" s="153">
        <v>1707.5</v>
      </c>
      <c r="G605" s="154">
        <v>0.01</v>
      </c>
    </row>
    <row r="606" spans="1:7" x14ac:dyDescent="0.25">
      <c r="A606" s="4" t="s">
        <v>1</v>
      </c>
      <c r="B606">
        <v>2003</v>
      </c>
      <c r="C606" t="s">
        <v>132</v>
      </c>
      <c r="D606">
        <v>526</v>
      </c>
      <c r="E606" s="153">
        <v>51372.71</v>
      </c>
      <c r="F606" s="153">
        <v>29936</v>
      </c>
      <c r="G606" s="154">
        <v>0.01</v>
      </c>
    </row>
    <row r="607" spans="1:7" x14ac:dyDescent="0.25">
      <c r="A607" s="4" t="s">
        <v>1</v>
      </c>
      <c r="B607">
        <v>2003</v>
      </c>
      <c r="C607" t="s">
        <v>133</v>
      </c>
      <c r="D607">
        <v>22</v>
      </c>
      <c r="E607" s="153">
        <v>19958.310000000001</v>
      </c>
      <c r="F607" s="153">
        <v>18966.16</v>
      </c>
      <c r="G607" s="154">
        <v>0.01</v>
      </c>
    </row>
    <row r="608" spans="1:7" x14ac:dyDescent="0.25">
      <c r="A608" s="4" t="s">
        <v>2</v>
      </c>
      <c r="B608">
        <v>2003</v>
      </c>
      <c r="C608" t="s">
        <v>131</v>
      </c>
      <c r="D608">
        <v>942</v>
      </c>
      <c r="E608" s="153">
        <v>81744.683000000005</v>
      </c>
      <c r="F608" s="153">
        <v>29201.7</v>
      </c>
      <c r="G608" s="154">
        <v>1E-3</v>
      </c>
    </row>
    <row r="609" spans="1:7" x14ac:dyDescent="0.25">
      <c r="A609" s="4" t="s">
        <v>2</v>
      </c>
      <c r="B609">
        <v>2003</v>
      </c>
      <c r="C609" t="s">
        <v>132</v>
      </c>
      <c r="D609">
        <v>1515</v>
      </c>
      <c r="E609" s="153">
        <v>183168.87899999999</v>
      </c>
      <c r="F609" s="153">
        <v>32000</v>
      </c>
      <c r="G609" s="154">
        <v>1E-3</v>
      </c>
    </row>
    <row r="610" spans="1:7" x14ac:dyDescent="0.25">
      <c r="A610" s="4" t="s">
        <v>3</v>
      </c>
      <c r="B610">
        <v>2003</v>
      </c>
      <c r="C610" t="s">
        <v>133</v>
      </c>
      <c r="D610">
        <v>1207</v>
      </c>
      <c r="E610" s="153">
        <v>938176.42700000003</v>
      </c>
      <c r="F610" s="153">
        <v>77632.087</v>
      </c>
      <c r="G610" s="154">
        <v>0.121</v>
      </c>
    </row>
    <row r="611" spans="1:7" x14ac:dyDescent="0.25">
      <c r="A611" s="4" t="s">
        <v>10</v>
      </c>
      <c r="B611">
        <v>2003</v>
      </c>
      <c r="C611" t="s">
        <v>131</v>
      </c>
      <c r="D611">
        <v>180</v>
      </c>
      <c r="E611" s="153">
        <v>213.7</v>
      </c>
      <c r="F611" s="153">
        <v>25</v>
      </c>
      <c r="G611" s="154">
        <v>0</v>
      </c>
    </row>
    <row r="612" spans="1:7" x14ac:dyDescent="0.25">
      <c r="A612" s="4" t="s">
        <v>10</v>
      </c>
      <c r="B612">
        <v>2003</v>
      </c>
      <c r="C612" t="s">
        <v>132</v>
      </c>
      <c r="D612">
        <v>22</v>
      </c>
      <c r="E612" s="153">
        <v>4.3</v>
      </c>
      <c r="F612" s="153">
        <v>2</v>
      </c>
      <c r="G612" s="154">
        <v>0.1</v>
      </c>
    </row>
    <row r="613" spans="1:7" x14ac:dyDescent="0.25">
      <c r="A613" s="4" t="s">
        <v>10</v>
      </c>
      <c r="B613">
        <v>2003</v>
      </c>
      <c r="C613" t="s">
        <v>133</v>
      </c>
      <c r="D613">
        <v>26</v>
      </c>
      <c r="E613" s="153">
        <v>20.2</v>
      </c>
      <c r="F613" s="153">
        <v>8.4</v>
      </c>
      <c r="G613" s="154">
        <v>0.1</v>
      </c>
    </row>
    <row r="614" spans="1:7" x14ac:dyDescent="0.25">
      <c r="A614" s="4" t="s">
        <v>4</v>
      </c>
      <c r="B614">
        <v>2003</v>
      </c>
      <c r="C614" t="s">
        <v>131</v>
      </c>
      <c r="D614">
        <v>125</v>
      </c>
      <c r="E614" s="153">
        <v>683</v>
      </c>
      <c r="F614" s="153">
        <v>381.9</v>
      </c>
      <c r="G614" s="154">
        <v>0</v>
      </c>
    </row>
    <row r="615" spans="1:7" x14ac:dyDescent="0.25">
      <c r="A615" s="4" t="s">
        <v>4</v>
      </c>
      <c r="B615">
        <v>2003</v>
      </c>
      <c r="C615" t="s">
        <v>132</v>
      </c>
      <c r="D615">
        <v>15</v>
      </c>
      <c r="E615" s="153">
        <v>27028.13</v>
      </c>
      <c r="F615" s="153">
        <v>6715.8389999999999</v>
      </c>
      <c r="G615" s="154">
        <v>0.7</v>
      </c>
    </row>
    <row r="616" spans="1:7" x14ac:dyDescent="0.25">
      <c r="A616" s="4" t="s">
        <v>9</v>
      </c>
      <c r="B616">
        <v>2003</v>
      </c>
      <c r="C616" t="s">
        <v>131</v>
      </c>
      <c r="D616">
        <v>254</v>
      </c>
      <c r="E616" s="153">
        <v>1235.99</v>
      </c>
      <c r="F616" s="153">
        <v>795</v>
      </c>
      <c r="G616" s="154">
        <v>0</v>
      </c>
    </row>
    <row r="617" spans="1:7" x14ac:dyDescent="0.25">
      <c r="A617" s="4" t="s">
        <v>9</v>
      </c>
      <c r="B617">
        <v>2003</v>
      </c>
      <c r="C617" t="s">
        <v>132</v>
      </c>
      <c r="D617">
        <v>4</v>
      </c>
      <c r="E617" s="153">
        <v>0.13</v>
      </c>
      <c r="F617" s="153">
        <v>0.1</v>
      </c>
      <c r="G617" s="154">
        <v>0.01</v>
      </c>
    </row>
    <row r="618" spans="1:7" x14ac:dyDescent="0.25">
      <c r="A618" s="4" t="s">
        <v>9</v>
      </c>
      <c r="B618">
        <v>2003</v>
      </c>
      <c r="C618" t="s">
        <v>133</v>
      </c>
      <c r="D618">
        <v>14</v>
      </c>
      <c r="E618" s="153">
        <v>20.64</v>
      </c>
      <c r="F618" s="153">
        <v>14.15</v>
      </c>
      <c r="G618" s="154">
        <v>0.01</v>
      </c>
    </row>
    <row r="619" spans="1:7" x14ac:dyDescent="0.25">
      <c r="A619" s="4" t="s">
        <v>44</v>
      </c>
      <c r="B619">
        <v>2003</v>
      </c>
      <c r="C619" t="s">
        <v>131</v>
      </c>
      <c r="D619">
        <v>12</v>
      </c>
      <c r="E619" s="153">
        <v>9.3000000000000007</v>
      </c>
      <c r="F619" s="153">
        <v>3</v>
      </c>
      <c r="G619" s="154">
        <v>0.01</v>
      </c>
    </row>
    <row r="620" spans="1:7" x14ac:dyDescent="0.25">
      <c r="A620" s="4" t="s">
        <v>44</v>
      </c>
      <c r="B620">
        <v>2003</v>
      </c>
      <c r="C620" t="s">
        <v>132</v>
      </c>
      <c r="D620">
        <v>148</v>
      </c>
      <c r="E620" s="153">
        <v>127812.1</v>
      </c>
      <c r="F620" s="153">
        <v>33102</v>
      </c>
      <c r="G620" s="154">
        <v>0.01</v>
      </c>
    </row>
    <row r="621" spans="1:7" x14ac:dyDescent="0.25">
      <c r="A621" s="4" t="s">
        <v>5</v>
      </c>
      <c r="B621">
        <v>2003</v>
      </c>
      <c r="C621" t="s">
        <v>131</v>
      </c>
      <c r="D621">
        <v>475</v>
      </c>
      <c r="E621" s="153">
        <v>8393.5000120000004</v>
      </c>
      <c r="F621" s="153">
        <v>5783</v>
      </c>
      <c r="G621" s="154">
        <v>0.1</v>
      </c>
    </row>
    <row r="622" spans="1:7" x14ac:dyDescent="0.25">
      <c r="A622" s="4" t="s">
        <v>5</v>
      </c>
      <c r="B622">
        <v>2003</v>
      </c>
      <c r="C622" t="s">
        <v>132</v>
      </c>
      <c r="D622">
        <v>517</v>
      </c>
      <c r="E622" s="153">
        <v>309983.40000099997</v>
      </c>
      <c r="F622" s="153">
        <v>82027</v>
      </c>
      <c r="G622" s="154">
        <v>0.1</v>
      </c>
    </row>
    <row r="623" spans="1:7" x14ac:dyDescent="0.25">
      <c r="A623" s="4" t="s">
        <v>5</v>
      </c>
      <c r="B623">
        <v>2003</v>
      </c>
      <c r="C623" t="s">
        <v>133</v>
      </c>
      <c r="D623">
        <v>48</v>
      </c>
      <c r="E623" s="153">
        <v>835.1</v>
      </c>
      <c r="F623" s="153">
        <v>471</v>
      </c>
      <c r="G623" s="154">
        <v>0.1</v>
      </c>
    </row>
    <row r="624" spans="1:7" x14ac:dyDescent="0.25">
      <c r="A624" s="4" t="s">
        <v>40</v>
      </c>
      <c r="B624">
        <v>2003</v>
      </c>
      <c r="C624" t="s">
        <v>131</v>
      </c>
      <c r="D624">
        <v>52</v>
      </c>
      <c r="E624" s="153">
        <v>39483.851000000002</v>
      </c>
      <c r="F624" s="153">
        <v>28123</v>
      </c>
      <c r="G624" s="154">
        <v>1E-3</v>
      </c>
    </row>
    <row r="625" spans="1:7" x14ac:dyDescent="0.25">
      <c r="A625" s="4" t="s">
        <v>40</v>
      </c>
      <c r="B625">
        <v>2003</v>
      </c>
      <c r="C625" t="s">
        <v>132</v>
      </c>
      <c r="D625">
        <v>77</v>
      </c>
      <c r="E625" s="153">
        <v>112464.6</v>
      </c>
      <c r="F625" s="153">
        <v>84790</v>
      </c>
      <c r="G625" s="154">
        <v>0.1</v>
      </c>
    </row>
    <row r="626" spans="1:7" x14ac:dyDescent="0.25">
      <c r="A626" s="4" t="s">
        <v>6</v>
      </c>
      <c r="B626">
        <v>2003</v>
      </c>
      <c r="C626" t="s">
        <v>131</v>
      </c>
      <c r="D626">
        <v>523</v>
      </c>
      <c r="E626" s="153">
        <v>9398.1</v>
      </c>
      <c r="F626" s="153">
        <v>6538</v>
      </c>
      <c r="G626" s="154">
        <v>0</v>
      </c>
    </row>
    <row r="627" spans="1:7" x14ac:dyDescent="0.25">
      <c r="A627" s="4" t="s">
        <v>6</v>
      </c>
      <c r="B627">
        <v>2003</v>
      </c>
      <c r="C627" t="s">
        <v>132</v>
      </c>
      <c r="D627">
        <v>193</v>
      </c>
      <c r="E627" s="153">
        <v>78462.2</v>
      </c>
      <c r="F627" s="153">
        <v>16711</v>
      </c>
      <c r="G627" s="154">
        <v>0</v>
      </c>
    </row>
    <row r="628" spans="1:7" x14ac:dyDescent="0.25">
      <c r="A628" s="4" t="s">
        <v>7</v>
      </c>
      <c r="B628">
        <v>2003</v>
      </c>
      <c r="C628" t="s">
        <v>131</v>
      </c>
      <c r="D628">
        <v>288</v>
      </c>
      <c r="E628" s="153">
        <v>12668.23</v>
      </c>
      <c r="F628" s="153">
        <v>5480</v>
      </c>
      <c r="G628" s="154">
        <v>0.01</v>
      </c>
    </row>
    <row r="629" spans="1:7" x14ac:dyDescent="0.25">
      <c r="A629" s="4" t="s">
        <v>7</v>
      </c>
      <c r="B629">
        <v>2003</v>
      </c>
      <c r="C629" t="s">
        <v>132</v>
      </c>
      <c r="D629">
        <v>352</v>
      </c>
      <c r="E629" s="153">
        <v>112995.52</v>
      </c>
      <c r="F629" s="153">
        <v>21028</v>
      </c>
      <c r="G629" s="154">
        <v>0.01</v>
      </c>
    </row>
    <row r="630" spans="1:7" x14ac:dyDescent="0.25">
      <c r="A630" s="4" t="s">
        <v>8</v>
      </c>
      <c r="B630">
        <v>2003</v>
      </c>
      <c r="C630" t="s">
        <v>131</v>
      </c>
      <c r="D630">
        <v>48</v>
      </c>
      <c r="E630" s="153">
        <v>2940.47</v>
      </c>
      <c r="F630" s="153">
        <v>1878</v>
      </c>
      <c r="G630" s="154">
        <v>0.01</v>
      </c>
    </row>
    <row r="631" spans="1:7" x14ac:dyDescent="0.25">
      <c r="A631" s="4" t="s">
        <v>8</v>
      </c>
      <c r="B631">
        <v>2003</v>
      </c>
      <c r="C631" t="s">
        <v>132</v>
      </c>
      <c r="D631">
        <v>29</v>
      </c>
      <c r="E631" s="153">
        <v>45844.86</v>
      </c>
      <c r="F631" s="153">
        <v>8020</v>
      </c>
      <c r="G631" s="154">
        <v>0.01</v>
      </c>
    </row>
    <row r="632" spans="1:7" x14ac:dyDescent="0.25">
      <c r="A632" s="4" t="s">
        <v>1</v>
      </c>
      <c r="B632">
        <v>2002</v>
      </c>
      <c r="C632" t="s">
        <v>131</v>
      </c>
      <c r="D632">
        <v>566</v>
      </c>
      <c r="E632" s="153">
        <v>247833.19</v>
      </c>
      <c r="F632" s="153">
        <v>238866.8</v>
      </c>
      <c r="G632" s="154">
        <v>0.01</v>
      </c>
    </row>
    <row r="633" spans="1:7" x14ac:dyDescent="0.25">
      <c r="A633" s="4" t="s">
        <v>1</v>
      </c>
      <c r="B633">
        <v>2002</v>
      </c>
      <c r="C633" t="s">
        <v>132</v>
      </c>
      <c r="D633">
        <v>868</v>
      </c>
      <c r="E633" s="153">
        <v>248579.43</v>
      </c>
      <c r="F633" s="153">
        <v>127453.4</v>
      </c>
      <c r="G633" s="154">
        <v>0.01</v>
      </c>
    </row>
    <row r="634" spans="1:7" x14ac:dyDescent="0.25">
      <c r="A634" s="4" t="s">
        <v>1</v>
      </c>
      <c r="B634">
        <v>2002</v>
      </c>
      <c r="C634" t="s">
        <v>133</v>
      </c>
      <c r="D634">
        <v>11</v>
      </c>
      <c r="E634" s="153">
        <v>6.59</v>
      </c>
      <c r="F634" s="153">
        <v>2</v>
      </c>
      <c r="G634" s="154">
        <v>0.01</v>
      </c>
    </row>
    <row r="635" spans="1:7" x14ac:dyDescent="0.25">
      <c r="A635" s="4" t="s">
        <v>2</v>
      </c>
      <c r="B635">
        <v>2002</v>
      </c>
      <c r="C635" t="s">
        <v>131</v>
      </c>
      <c r="D635">
        <v>900</v>
      </c>
      <c r="E635" s="153">
        <v>4353.7629999999999</v>
      </c>
      <c r="F635" s="153">
        <v>1420</v>
      </c>
      <c r="G635" s="154">
        <v>1E-3</v>
      </c>
    </row>
    <row r="636" spans="1:7" x14ac:dyDescent="0.25">
      <c r="A636" s="4" t="s">
        <v>2</v>
      </c>
      <c r="B636">
        <v>2002</v>
      </c>
      <c r="C636" t="s">
        <v>132</v>
      </c>
      <c r="D636">
        <v>872</v>
      </c>
      <c r="E636" s="153">
        <v>4216.7969999999996</v>
      </c>
      <c r="F636" s="153">
        <v>1923</v>
      </c>
      <c r="G636" s="154">
        <v>1E-3</v>
      </c>
    </row>
    <row r="637" spans="1:7" x14ac:dyDescent="0.25">
      <c r="A637" s="4" t="s">
        <v>3</v>
      </c>
      <c r="B637">
        <v>2002</v>
      </c>
      <c r="C637" t="s">
        <v>133</v>
      </c>
      <c r="D637">
        <v>755</v>
      </c>
      <c r="E637" s="153">
        <v>95404.79</v>
      </c>
      <c r="F637" s="153">
        <v>19460.435000000001</v>
      </c>
      <c r="G637" s="154">
        <v>0.122</v>
      </c>
    </row>
    <row r="638" spans="1:7" x14ac:dyDescent="0.25">
      <c r="A638" s="4" t="s">
        <v>10</v>
      </c>
      <c r="B638">
        <v>2002</v>
      </c>
      <c r="C638" t="s">
        <v>131</v>
      </c>
      <c r="D638">
        <v>211</v>
      </c>
      <c r="E638" s="153">
        <v>255.5</v>
      </c>
      <c r="F638" s="153">
        <v>68.099999999999994</v>
      </c>
      <c r="G638" s="154">
        <v>0</v>
      </c>
    </row>
    <row r="639" spans="1:7" x14ac:dyDescent="0.25">
      <c r="A639" s="4" t="s">
        <v>10</v>
      </c>
      <c r="B639">
        <v>2002</v>
      </c>
      <c r="C639" t="s">
        <v>132</v>
      </c>
      <c r="D639">
        <v>55</v>
      </c>
      <c r="E639" s="153">
        <v>33</v>
      </c>
      <c r="F639" s="153">
        <v>6.8</v>
      </c>
      <c r="G639" s="154">
        <v>0</v>
      </c>
    </row>
    <row r="640" spans="1:7" x14ac:dyDescent="0.25">
      <c r="A640" s="4" t="s">
        <v>10</v>
      </c>
      <c r="B640">
        <v>2002</v>
      </c>
      <c r="C640" t="s">
        <v>133</v>
      </c>
      <c r="D640">
        <v>51</v>
      </c>
      <c r="E640" s="153">
        <v>37</v>
      </c>
      <c r="F640" s="153">
        <v>5</v>
      </c>
      <c r="G640" s="154">
        <v>0.1</v>
      </c>
    </row>
    <row r="641" spans="1:7" x14ac:dyDescent="0.25">
      <c r="A641" s="4" t="s">
        <v>4</v>
      </c>
      <c r="B641">
        <v>2002</v>
      </c>
      <c r="C641" t="s">
        <v>131</v>
      </c>
      <c r="D641">
        <v>85</v>
      </c>
      <c r="E641" s="153">
        <v>260.10000000000002</v>
      </c>
      <c r="F641" s="153">
        <v>117.1</v>
      </c>
      <c r="G641" s="154">
        <v>0</v>
      </c>
    </row>
    <row r="642" spans="1:7" x14ac:dyDescent="0.25">
      <c r="A642" s="4" t="s">
        <v>4</v>
      </c>
      <c r="B642">
        <v>2002</v>
      </c>
      <c r="C642" t="s">
        <v>132</v>
      </c>
      <c r="D642">
        <v>14</v>
      </c>
      <c r="E642" s="153">
        <v>14524.546</v>
      </c>
      <c r="F642" s="153">
        <v>10557.734</v>
      </c>
      <c r="G642" s="154">
        <v>0</v>
      </c>
    </row>
    <row r="643" spans="1:7" x14ac:dyDescent="0.25">
      <c r="A643" s="4" t="s">
        <v>9</v>
      </c>
      <c r="B643">
        <v>2002</v>
      </c>
      <c r="C643" t="s">
        <v>131</v>
      </c>
      <c r="D643">
        <v>221</v>
      </c>
      <c r="E643" s="153">
        <v>190.04</v>
      </c>
      <c r="F643" s="153">
        <v>17.100000000000001</v>
      </c>
      <c r="G643" s="154">
        <v>0.01</v>
      </c>
    </row>
    <row r="644" spans="1:7" x14ac:dyDescent="0.25">
      <c r="A644" s="4" t="s">
        <v>9</v>
      </c>
      <c r="B644">
        <v>2002</v>
      </c>
      <c r="C644" t="s">
        <v>132</v>
      </c>
      <c r="D644">
        <v>16</v>
      </c>
      <c r="E644" s="153">
        <v>9.7200000000000006</v>
      </c>
      <c r="F644" s="153">
        <v>7.3</v>
      </c>
      <c r="G644" s="154">
        <v>0.01</v>
      </c>
    </row>
    <row r="645" spans="1:7" x14ac:dyDescent="0.25">
      <c r="A645" s="4" t="s">
        <v>9</v>
      </c>
      <c r="B645">
        <v>2002</v>
      </c>
      <c r="C645" t="s">
        <v>133</v>
      </c>
      <c r="D645">
        <v>30</v>
      </c>
      <c r="E645" s="153">
        <v>11.49</v>
      </c>
      <c r="F645" s="153">
        <v>3.5</v>
      </c>
      <c r="G645" s="154">
        <v>0.01</v>
      </c>
    </row>
    <row r="646" spans="1:7" x14ac:dyDescent="0.25">
      <c r="A646" s="4" t="s">
        <v>44</v>
      </c>
      <c r="B646">
        <v>2002</v>
      </c>
      <c r="C646" t="s">
        <v>131</v>
      </c>
      <c r="D646">
        <v>12</v>
      </c>
      <c r="E646" s="153">
        <v>18.04</v>
      </c>
      <c r="F646" s="153">
        <v>6</v>
      </c>
      <c r="G646" s="154">
        <v>0.01</v>
      </c>
    </row>
    <row r="647" spans="1:7" x14ac:dyDescent="0.25">
      <c r="A647" s="4" t="s">
        <v>44</v>
      </c>
      <c r="B647">
        <v>2002</v>
      </c>
      <c r="C647" t="s">
        <v>132</v>
      </c>
      <c r="D647">
        <v>70</v>
      </c>
      <c r="E647" s="153">
        <v>27067.63</v>
      </c>
      <c r="F647" s="153">
        <v>9153</v>
      </c>
      <c r="G647" s="154">
        <v>0.01</v>
      </c>
    </row>
    <row r="648" spans="1:7" x14ac:dyDescent="0.25">
      <c r="A648" s="4" t="s">
        <v>44</v>
      </c>
      <c r="B648">
        <v>2002</v>
      </c>
      <c r="C648" t="s">
        <v>133</v>
      </c>
      <c r="D648">
        <v>3</v>
      </c>
      <c r="E648" s="153">
        <v>3.5</v>
      </c>
      <c r="F648" s="153">
        <v>2</v>
      </c>
      <c r="G648" s="154">
        <v>0.5</v>
      </c>
    </row>
    <row r="649" spans="1:7" x14ac:dyDescent="0.25">
      <c r="A649" s="4" t="s">
        <v>5</v>
      </c>
      <c r="B649">
        <v>2002</v>
      </c>
      <c r="C649" t="s">
        <v>131</v>
      </c>
      <c r="D649">
        <v>438</v>
      </c>
      <c r="E649" s="153">
        <v>2326.7000010000002</v>
      </c>
      <c r="F649" s="153">
        <v>589</v>
      </c>
      <c r="G649" s="154">
        <v>0.1</v>
      </c>
    </row>
    <row r="650" spans="1:7" x14ac:dyDescent="0.25">
      <c r="A650" s="4" t="s">
        <v>5</v>
      </c>
      <c r="B650">
        <v>2002</v>
      </c>
      <c r="C650" t="s">
        <v>132</v>
      </c>
      <c r="D650">
        <v>703</v>
      </c>
      <c r="E650" s="153">
        <v>178041.90015</v>
      </c>
      <c r="F650" s="153">
        <v>27500</v>
      </c>
      <c r="G650" s="154">
        <v>0.1</v>
      </c>
    </row>
    <row r="651" spans="1:7" x14ac:dyDescent="0.25">
      <c r="A651" s="4" t="s">
        <v>5</v>
      </c>
      <c r="B651">
        <v>2002</v>
      </c>
      <c r="C651" t="s">
        <v>133</v>
      </c>
      <c r="D651">
        <v>21</v>
      </c>
      <c r="E651" s="153">
        <v>1851.1</v>
      </c>
      <c r="F651" s="153">
        <v>1000</v>
      </c>
      <c r="G651" s="154">
        <v>0.1</v>
      </c>
    </row>
    <row r="652" spans="1:7" x14ac:dyDescent="0.25">
      <c r="A652" s="4" t="s">
        <v>40</v>
      </c>
      <c r="B652">
        <v>2002</v>
      </c>
      <c r="C652" t="s">
        <v>131</v>
      </c>
      <c r="D652">
        <v>52</v>
      </c>
      <c r="E652" s="153">
        <v>2128.31</v>
      </c>
      <c r="F652" s="153">
        <v>1200</v>
      </c>
      <c r="G652" s="154">
        <v>0.01</v>
      </c>
    </row>
    <row r="653" spans="1:7" x14ac:dyDescent="0.25">
      <c r="A653" s="4" t="s">
        <v>40</v>
      </c>
      <c r="B653">
        <v>2002</v>
      </c>
      <c r="C653" t="s">
        <v>132</v>
      </c>
      <c r="D653">
        <v>43</v>
      </c>
      <c r="E653" s="153">
        <v>6753.71</v>
      </c>
      <c r="F653" s="153">
        <v>3780</v>
      </c>
      <c r="G653" s="154">
        <v>0.01</v>
      </c>
    </row>
    <row r="654" spans="1:7" x14ac:dyDescent="0.25">
      <c r="A654" s="4" t="s">
        <v>40</v>
      </c>
      <c r="B654">
        <v>2002</v>
      </c>
      <c r="C654" t="s">
        <v>133</v>
      </c>
      <c r="D654">
        <v>8</v>
      </c>
      <c r="E654" s="153">
        <v>2.2000000000000002</v>
      </c>
      <c r="F654" s="153">
        <v>1.5</v>
      </c>
      <c r="G654" s="154">
        <v>0</v>
      </c>
    </row>
    <row r="655" spans="1:7" x14ac:dyDescent="0.25">
      <c r="A655" s="4" t="s">
        <v>6</v>
      </c>
      <c r="B655">
        <v>2002</v>
      </c>
      <c r="C655" t="s">
        <v>131</v>
      </c>
      <c r="D655">
        <v>571</v>
      </c>
      <c r="E655" s="153">
        <v>5943.3</v>
      </c>
      <c r="F655" s="153">
        <v>2364</v>
      </c>
      <c r="G655" s="154">
        <v>0</v>
      </c>
    </row>
    <row r="656" spans="1:7" x14ac:dyDescent="0.25">
      <c r="A656" s="4" t="s">
        <v>6</v>
      </c>
      <c r="B656">
        <v>2002</v>
      </c>
      <c r="C656" t="s">
        <v>132</v>
      </c>
      <c r="D656">
        <v>324</v>
      </c>
      <c r="E656" s="153">
        <v>1007806.3</v>
      </c>
      <c r="F656" s="153">
        <v>115918</v>
      </c>
      <c r="G656" s="154">
        <v>0</v>
      </c>
    </row>
    <row r="657" spans="1:7" x14ac:dyDescent="0.25">
      <c r="A657" s="4" t="s">
        <v>7</v>
      </c>
      <c r="B657">
        <v>2002</v>
      </c>
      <c r="C657" t="s">
        <v>131</v>
      </c>
      <c r="D657">
        <v>440</v>
      </c>
      <c r="E657" s="153">
        <v>101467.57</v>
      </c>
      <c r="F657" s="153">
        <v>36135</v>
      </c>
      <c r="G657" s="154">
        <v>0.01</v>
      </c>
    </row>
    <row r="658" spans="1:7" x14ac:dyDescent="0.25">
      <c r="A658" s="4" t="s">
        <v>7</v>
      </c>
      <c r="B658">
        <v>2002</v>
      </c>
      <c r="C658" t="s">
        <v>132</v>
      </c>
      <c r="D658">
        <v>440</v>
      </c>
      <c r="E658" s="153">
        <v>778142.47</v>
      </c>
      <c r="F658" s="153">
        <v>151126</v>
      </c>
      <c r="G658" s="154">
        <v>0.01</v>
      </c>
    </row>
    <row r="659" spans="1:7" x14ac:dyDescent="0.25">
      <c r="A659" s="4" t="s">
        <v>8</v>
      </c>
      <c r="B659">
        <v>2002</v>
      </c>
      <c r="C659" t="s">
        <v>131</v>
      </c>
      <c r="D659">
        <v>38</v>
      </c>
      <c r="E659" s="153">
        <v>22.66</v>
      </c>
      <c r="F659" s="153">
        <v>11.2</v>
      </c>
      <c r="G659" s="154">
        <v>0.01</v>
      </c>
    </row>
    <row r="660" spans="1:7" x14ac:dyDescent="0.25">
      <c r="A660" s="4" t="s">
        <v>8</v>
      </c>
      <c r="B660">
        <v>2002</v>
      </c>
      <c r="C660" t="s">
        <v>132</v>
      </c>
      <c r="D660">
        <v>31</v>
      </c>
      <c r="E660" s="153">
        <v>36181.449999999997</v>
      </c>
      <c r="F660" s="153">
        <v>16510.39</v>
      </c>
      <c r="G660" s="154">
        <v>0.01</v>
      </c>
    </row>
    <row r="661" spans="1:7" x14ac:dyDescent="0.25">
      <c r="A661" s="4" t="s">
        <v>1</v>
      </c>
      <c r="B661">
        <v>2001</v>
      </c>
      <c r="C661" t="s">
        <v>131</v>
      </c>
      <c r="D661">
        <v>465</v>
      </c>
      <c r="E661" s="153">
        <v>137095.04000000001</v>
      </c>
      <c r="F661" s="153">
        <v>104534.3</v>
      </c>
      <c r="G661" s="154">
        <v>0.01</v>
      </c>
    </row>
    <row r="662" spans="1:7" x14ac:dyDescent="0.25">
      <c r="A662" s="4" t="s">
        <v>1</v>
      </c>
      <c r="B662">
        <v>2001</v>
      </c>
      <c r="C662" t="s">
        <v>132</v>
      </c>
      <c r="D662">
        <v>490</v>
      </c>
      <c r="E662" s="153">
        <v>16932.3</v>
      </c>
      <c r="F662" s="153">
        <v>9682</v>
      </c>
      <c r="G662" s="154">
        <v>0.01</v>
      </c>
    </row>
    <row r="663" spans="1:7" x14ac:dyDescent="0.25">
      <c r="A663" s="4" t="s">
        <v>1</v>
      </c>
      <c r="B663">
        <v>2001</v>
      </c>
      <c r="C663" t="s">
        <v>133</v>
      </c>
      <c r="D663">
        <v>19</v>
      </c>
      <c r="E663" s="153">
        <v>76.39</v>
      </c>
      <c r="F663" s="153">
        <v>47.1</v>
      </c>
      <c r="G663" s="154">
        <v>0.01</v>
      </c>
    </row>
    <row r="664" spans="1:7" x14ac:dyDescent="0.25">
      <c r="A664" s="4" t="s">
        <v>2</v>
      </c>
      <c r="B664">
        <v>2001</v>
      </c>
      <c r="C664" t="s">
        <v>131</v>
      </c>
      <c r="D664">
        <v>812</v>
      </c>
      <c r="E664" s="153">
        <v>4843.5690000000004</v>
      </c>
      <c r="F664" s="153">
        <v>2450</v>
      </c>
      <c r="G664" s="154">
        <v>1E-3</v>
      </c>
    </row>
    <row r="665" spans="1:7" x14ac:dyDescent="0.25">
      <c r="A665" s="4" t="s">
        <v>2</v>
      </c>
      <c r="B665">
        <v>2001</v>
      </c>
      <c r="C665" t="s">
        <v>132</v>
      </c>
      <c r="D665">
        <v>479</v>
      </c>
      <c r="E665" s="153">
        <v>4983.38</v>
      </c>
      <c r="F665" s="153">
        <v>2092</v>
      </c>
      <c r="G665" s="154">
        <v>8.9999999999999993E-3</v>
      </c>
    </row>
    <row r="666" spans="1:7" x14ac:dyDescent="0.25">
      <c r="A666" s="4" t="s">
        <v>3</v>
      </c>
      <c r="B666">
        <v>2001</v>
      </c>
      <c r="C666" t="s">
        <v>133</v>
      </c>
      <c r="D666">
        <v>527</v>
      </c>
      <c r="E666" s="153">
        <v>80521.828999999998</v>
      </c>
      <c r="F666" s="153">
        <v>9198.0249999999996</v>
      </c>
      <c r="G666" s="154">
        <v>0.122</v>
      </c>
    </row>
    <row r="667" spans="1:7" x14ac:dyDescent="0.25">
      <c r="A667" s="4" t="s">
        <v>10</v>
      </c>
      <c r="B667">
        <v>2001</v>
      </c>
      <c r="C667" t="s">
        <v>131</v>
      </c>
      <c r="D667">
        <v>338</v>
      </c>
      <c r="E667" s="153">
        <v>473.3</v>
      </c>
      <c r="F667" s="153">
        <v>68</v>
      </c>
      <c r="G667" s="154">
        <v>0</v>
      </c>
    </row>
    <row r="668" spans="1:7" x14ac:dyDescent="0.25">
      <c r="A668" s="4" t="s">
        <v>10</v>
      </c>
      <c r="B668">
        <v>2001</v>
      </c>
      <c r="C668" t="s">
        <v>132</v>
      </c>
      <c r="D668">
        <v>56</v>
      </c>
      <c r="E668" s="153">
        <v>25.3</v>
      </c>
      <c r="F668" s="153">
        <v>5</v>
      </c>
      <c r="G668" s="154">
        <v>0.1</v>
      </c>
    </row>
    <row r="669" spans="1:7" x14ac:dyDescent="0.25">
      <c r="A669" s="4" t="s">
        <v>10</v>
      </c>
      <c r="B669">
        <v>2001</v>
      </c>
      <c r="C669" t="s">
        <v>133</v>
      </c>
      <c r="D669">
        <v>96</v>
      </c>
      <c r="E669" s="153">
        <v>263.89999999999998</v>
      </c>
      <c r="F669" s="153">
        <v>68</v>
      </c>
      <c r="G669" s="154">
        <v>0.1</v>
      </c>
    </row>
    <row r="670" spans="1:7" x14ac:dyDescent="0.25">
      <c r="A670" s="4" t="s">
        <v>4</v>
      </c>
      <c r="B670">
        <v>2001</v>
      </c>
      <c r="C670" t="s">
        <v>131</v>
      </c>
      <c r="D670">
        <v>165</v>
      </c>
      <c r="E670" s="153">
        <v>324.60000000000002</v>
      </c>
      <c r="F670" s="153">
        <v>76</v>
      </c>
      <c r="G670" s="154">
        <v>0</v>
      </c>
    </row>
    <row r="671" spans="1:7" x14ac:dyDescent="0.25">
      <c r="A671" s="4" t="s">
        <v>4</v>
      </c>
      <c r="B671">
        <v>2001</v>
      </c>
      <c r="C671" t="s">
        <v>132</v>
      </c>
      <c r="D671">
        <v>16</v>
      </c>
      <c r="E671" s="153">
        <v>640.98800000000006</v>
      </c>
      <c r="F671" s="153">
        <v>446.27</v>
      </c>
      <c r="G671" s="154">
        <v>0</v>
      </c>
    </row>
    <row r="672" spans="1:7" x14ac:dyDescent="0.25">
      <c r="A672" s="4" t="s">
        <v>9</v>
      </c>
      <c r="B672">
        <v>2001</v>
      </c>
      <c r="C672" t="s">
        <v>131</v>
      </c>
      <c r="D672">
        <v>422</v>
      </c>
      <c r="E672" s="153">
        <v>471.1</v>
      </c>
      <c r="F672" s="153">
        <v>76.8</v>
      </c>
      <c r="G672" s="154">
        <v>0.01</v>
      </c>
    </row>
    <row r="673" spans="1:7" x14ac:dyDescent="0.25">
      <c r="A673" s="4" t="s">
        <v>9</v>
      </c>
      <c r="B673">
        <v>2001</v>
      </c>
      <c r="C673" t="s">
        <v>132</v>
      </c>
      <c r="D673">
        <v>15</v>
      </c>
      <c r="E673" s="153">
        <v>7.65</v>
      </c>
      <c r="F673" s="153">
        <v>4</v>
      </c>
      <c r="G673" s="154">
        <v>0.01</v>
      </c>
    </row>
    <row r="674" spans="1:7" x14ac:dyDescent="0.25">
      <c r="A674" s="4" t="s">
        <v>9</v>
      </c>
      <c r="B674">
        <v>2001</v>
      </c>
      <c r="C674" t="s">
        <v>133</v>
      </c>
      <c r="D674">
        <v>48</v>
      </c>
      <c r="E674" s="153">
        <v>50.06</v>
      </c>
      <c r="F674" s="153">
        <v>16.100000000000001</v>
      </c>
      <c r="G674" s="154">
        <v>0.01</v>
      </c>
    </row>
    <row r="675" spans="1:7" x14ac:dyDescent="0.25">
      <c r="A675" s="4" t="s">
        <v>44</v>
      </c>
      <c r="B675">
        <v>2001</v>
      </c>
      <c r="C675" t="s">
        <v>131</v>
      </c>
      <c r="D675">
        <v>21</v>
      </c>
      <c r="E675" s="153">
        <v>5.23</v>
      </c>
      <c r="F675" s="153">
        <v>2</v>
      </c>
      <c r="G675" s="154">
        <v>0.01</v>
      </c>
    </row>
    <row r="676" spans="1:7" x14ac:dyDescent="0.25">
      <c r="A676" s="4" t="s">
        <v>44</v>
      </c>
      <c r="B676">
        <v>2001</v>
      </c>
      <c r="C676" t="s">
        <v>132</v>
      </c>
      <c r="D676">
        <v>106</v>
      </c>
      <c r="E676" s="153">
        <v>111256.49</v>
      </c>
      <c r="F676" s="153">
        <v>20000</v>
      </c>
      <c r="G676" s="154">
        <v>0.01</v>
      </c>
    </row>
    <row r="677" spans="1:7" x14ac:dyDescent="0.25">
      <c r="A677" s="4" t="s">
        <v>5</v>
      </c>
      <c r="B677">
        <v>2001</v>
      </c>
      <c r="C677" t="s">
        <v>131</v>
      </c>
      <c r="D677">
        <v>546</v>
      </c>
      <c r="E677" s="153">
        <v>1590.1</v>
      </c>
      <c r="F677" s="153">
        <v>551</v>
      </c>
      <c r="G677" s="154">
        <v>0.1</v>
      </c>
    </row>
    <row r="678" spans="1:7" x14ac:dyDescent="0.25">
      <c r="A678" s="4" t="s">
        <v>5</v>
      </c>
      <c r="B678">
        <v>2001</v>
      </c>
      <c r="C678" t="s">
        <v>132</v>
      </c>
      <c r="D678">
        <v>1037</v>
      </c>
      <c r="E678" s="153">
        <v>13987.10003</v>
      </c>
      <c r="F678" s="153">
        <v>2750</v>
      </c>
      <c r="G678" s="154">
        <v>0.1</v>
      </c>
    </row>
    <row r="679" spans="1:7" x14ac:dyDescent="0.25">
      <c r="A679" s="4" t="s">
        <v>5</v>
      </c>
      <c r="B679">
        <v>2001</v>
      </c>
      <c r="C679" t="s">
        <v>133</v>
      </c>
      <c r="D679">
        <v>19</v>
      </c>
      <c r="E679" s="153">
        <v>1123.7</v>
      </c>
      <c r="F679" s="153">
        <v>400</v>
      </c>
      <c r="G679" s="154">
        <v>0.1</v>
      </c>
    </row>
    <row r="680" spans="1:7" x14ac:dyDescent="0.25">
      <c r="A680" s="4" t="s">
        <v>40</v>
      </c>
      <c r="B680">
        <v>2001</v>
      </c>
      <c r="C680" t="s">
        <v>131</v>
      </c>
      <c r="D680">
        <v>64</v>
      </c>
      <c r="E680" s="153">
        <v>3815.1320000000001</v>
      </c>
      <c r="F680" s="153">
        <v>1082</v>
      </c>
      <c r="G680" s="154">
        <v>1E-3</v>
      </c>
    </row>
    <row r="681" spans="1:7" x14ac:dyDescent="0.25">
      <c r="A681" s="4" t="s">
        <v>40</v>
      </c>
      <c r="B681">
        <v>2001</v>
      </c>
      <c r="C681" t="s">
        <v>132</v>
      </c>
      <c r="D681">
        <v>59</v>
      </c>
      <c r="E681" s="153">
        <v>21175.611000000001</v>
      </c>
      <c r="F681" s="153">
        <v>5500</v>
      </c>
      <c r="G681" s="154">
        <v>0</v>
      </c>
    </row>
    <row r="682" spans="1:7" x14ac:dyDescent="0.25">
      <c r="A682" s="4" t="s">
        <v>40</v>
      </c>
      <c r="B682">
        <v>2001</v>
      </c>
      <c r="C682" t="s">
        <v>133</v>
      </c>
      <c r="D682">
        <v>5</v>
      </c>
      <c r="E682" s="153">
        <v>2.302</v>
      </c>
      <c r="F682" s="153">
        <v>1.5</v>
      </c>
      <c r="G682" s="154">
        <v>2E-3</v>
      </c>
    </row>
    <row r="683" spans="1:7" x14ac:dyDescent="0.25">
      <c r="A683" s="4" t="s">
        <v>6</v>
      </c>
      <c r="B683">
        <v>2001</v>
      </c>
      <c r="C683" t="s">
        <v>131</v>
      </c>
      <c r="D683">
        <v>738</v>
      </c>
      <c r="E683" s="153">
        <v>5877.3</v>
      </c>
      <c r="F683" s="153">
        <v>4177</v>
      </c>
      <c r="G683" s="154">
        <v>0</v>
      </c>
    </row>
    <row r="684" spans="1:7" x14ac:dyDescent="0.25">
      <c r="A684" s="4" t="s">
        <v>6</v>
      </c>
      <c r="B684">
        <v>2001</v>
      </c>
      <c r="C684" t="s">
        <v>132</v>
      </c>
      <c r="D684">
        <v>265</v>
      </c>
      <c r="E684" s="153">
        <v>27190.9</v>
      </c>
      <c r="F684" s="153">
        <v>19137</v>
      </c>
      <c r="G684" s="154">
        <v>0</v>
      </c>
    </row>
    <row r="685" spans="1:7" x14ac:dyDescent="0.25">
      <c r="A685" s="4" t="s">
        <v>7</v>
      </c>
      <c r="B685">
        <v>2001</v>
      </c>
      <c r="C685" t="s">
        <v>131</v>
      </c>
      <c r="D685">
        <v>539</v>
      </c>
      <c r="E685" s="153">
        <v>39183.660000000003</v>
      </c>
      <c r="F685" s="153">
        <v>20000</v>
      </c>
      <c r="G685" s="154">
        <v>0.01</v>
      </c>
    </row>
    <row r="686" spans="1:7" x14ac:dyDescent="0.25">
      <c r="A686" s="4" t="s">
        <v>7</v>
      </c>
      <c r="B686">
        <v>2001</v>
      </c>
      <c r="C686" t="s">
        <v>132</v>
      </c>
      <c r="D686">
        <v>317</v>
      </c>
      <c r="E686" s="153">
        <v>164244.76</v>
      </c>
      <c r="F686" s="153">
        <v>36660</v>
      </c>
      <c r="G686" s="154">
        <v>0.01</v>
      </c>
    </row>
    <row r="687" spans="1:7" x14ac:dyDescent="0.25">
      <c r="A687" s="4" t="s">
        <v>8</v>
      </c>
      <c r="B687">
        <v>2001</v>
      </c>
      <c r="C687" t="s">
        <v>131</v>
      </c>
      <c r="D687">
        <v>18</v>
      </c>
      <c r="E687" s="153">
        <v>6.82</v>
      </c>
      <c r="F687" s="153">
        <v>2</v>
      </c>
      <c r="G687" s="154">
        <v>0.01</v>
      </c>
    </row>
    <row r="688" spans="1:7" x14ac:dyDescent="0.25">
      <c r="A688" s="4" t="s">
        <v>8</v>
      </c>
      <c r="B688">
        <v>2001</v>
      </c>
      <c r="C688" t="s">
        <v>132</v>
      </c>
      <c r="D688">
        <v>50</v>
      </c>
      <c r="E688" s="153">
        <v>17327.66</v>
      </c>
      <c r="F688" s="153">
        <v>14498.83</v>
      </c>
      <c r="G688" s="154">
        <v>0.01</v>
      </c>
    </row>
    <row r="689" spans="1:7" x14ac:dyDescent="0.25">
      <c r="A689" s="4" t="s">
        <v>1</v>
      </c>
      <c r="B689">
        <v>2000</v>
      </c>
      <c r="C689" t="s">
        <v>131</v>
      </c>
      <c r="D689">
        <v>337</v>
      </c>
      <c r="E689" s="153">
        <v>4759.1400000000003</v>
      </c>
      <c r="F689" s="153">
        <v>1214</v>
      </c>
      <c r="G689" s="154">
        <v>0.01</v>
      </c>
    </row>
    <row r="690" spans="1:7" x14ac:dyDescent="0.25">
      <c r="A690" s="4" t="s">
        <v>1</v>
      </c>
      <c r="B690">
        <v>2000</v>
      </c>
      <c r="C690" t="s">
        <v>132</v>
      </c>
      <c r="D690">
        <v>429</v>
      </c>
      <c r="E690" s="153">
        <v>9958</v>
      </c>
      <c r="F690" s="153">
        <v>2146.8000000000002</v>
      </c>
      <c r="G690" s="154">
        <v>0.01</v>
      </c>
    </row>
    <row r="691" spans="1:7" x14ac:dyDescent="0.25">
      <c r="A691" s="4" t="s">
        <v>1</v>
      </c>
      <c r="B691">
        <v>2000</v>
      </c>
      <c r="C691" t="s">
        <v>133</v>
      </c>
      <c r="D691">
        <v>17</v>
      </c>
      <c r="E691" s="153">
        <v>18.760000000000002</v>
      </c>
      <c r="F691" s="153">
        <v>8</v>
      </c>
      <c r="G691" s="154">
        <v>0.01</v>
      </c>
    </row>
    <row r="692" spans="1:7" x14ac:dyDescent="0.25">
      <c r="A692" s="4" t="s">
        <v>2</v>
      </c>
      <c r="B692">
        <v>2000</v>
      </c>
      <c r="C692" t="s">
        <v>131</v>
      </c>
      <c r="D692">
        <v>684</v>
      </c>
      <c r="E692" s="153">
        <v>11361.754000000001</v>
      </c>
      <c r="F692" s="153">
        <v>9000</v>
      </c>
      <c r="G692" s="154">
        <v>0</v>
      </c>
    </row>
    <row r="693" spans="1:7" x14ac:dyDescent="0.25">
      <c r="A693" s="4" t="s">
        <v>2</v>
      </c>
      <c r="B693">
        <v>2000</v>
      </c>
      <c r="C693" t="s">
        <v>132</v>
      </c>
      <c r="D693">
        <v>842</v>
      </c>
      <c r="E693" s="153">
        <v>6190.2579999999998</v>
      </c>
      <c r="F693" s="153">
        <v>1477.6</v>
      </c>
      <c r="G693" s="154">
        <v>1E-3</v>
      </c>
    </row>
    <row r="694" spans="1:7" x14ac:dyDescent="0.25">
      <c r="A694" s="4" t="s">
        <v>3</v>
      </c>
      <c r="B694">
        <v>2000</v>
      </c>
      <c r="C694" t="s">
        <v>133</v>
      </c>
      <c r="D694">
        <v>353</v>
      </c>
      <c r="E694" s="153">
        <v>111699.272</v>
      </c>
      <c r="F694" s="153">
        <v>32087.781999999999</v>
      </c>
      <c r="G694" s="154">
        <v>0.122</v>
      </c>
    </row>
    <row r="695" spans="1:7" x14ac:dyDescent="0.25">
      <c r="A695" s="4" t="s">
        <v>10</v>
      </c>
      <c r="B695">
        <v>2000</v>
      </c>
      <c r="C695" t="s">
        <v>131</v>
      </c>
      <c r="D695">
        <v>256</v>
      </c>
      <c r="E695" s="153">
        <v>370</v>
      </c>
      <c r="F695" s="153">
        <v>125</v>
      </c>
      <c r="G695" s="154">
        <v>0</v>
      </c>
    </row>
    <row r="696" spans="1:7" x14ac:dyDescent="0.25">
      <c r="A696" s="4" t="s">
        <v>10</v>
      </c>
      <c r="B696">
        <v>2000</v>
      </c>
      <c r="C696" t="s">
        <v>132</v>
      </c>
      <c r="D696">
        <v>20</v>
      </c>
      <c r="E696" s="153">
        <v>70.8</v>
      </c>
      <c r="F696" s="153">
        <v>68</v>
      </c>
      <c r="G696" s="154">
        <v>0</v>
      </c>
    </row>
    <row r="697" spans="1:7" x14ac:dyDescent="0.25">
      <c r="A697" s="4" t="s">
        <v>10</v>
      </c>
      <c r="B697">
        <v>2000</v>
      </c>
      <c r="C697" t="s">
        <v>133</v>
      </c>
      <c r="D697">
        <v>57</v>
      </c>
      <c r="E697" s="153">
        <v>50.3</v>
      </c>
      <c r="F697" s="153">
        <v>8</v>
      </c>
      <c r="G697" s="154">
        <v>0</v>
      </c>
    </row>
    <row r="698" spans="1:7" x14ac:dyDescent="0.25">
      <c r="A698" s="4" t="s">
        <v>4</v>
      </c>
      <c r="B698">
        <v>2000</v>
      </c>
      <c r="C698" t="s">
        <v>131</v>
      </c>
      <c r="D698">
        <v>124</v>
      </c>
      <c r="E698" s="153">
        <v>232</v>
      </c>
      <c r="F698" s="153">
        <v>166.9</v>
      </c>
      <c r="G698" s="154">
        <v>0</v>
      </c>
    </row>
    <row r="699" spans="1:7" x14ac:dyDescent="0.25">
      <c r="A699" s="4" t="s">
        <v>4</v>
      </c>
      <c r="B699">
        <v>2000</v>
      </c>
      <c r="C699" t="s">
        <v>132</v>
      </c>
      <c r="D699">
        <v>25</v>
      </c>
      <c r="E699" s="153">
        <v>103304.167</v>
      </c>
      <c r="F699" s="153">
        <v>47812.949000000001</v>
      </c>
      <c r="G699" s="154">
        <v>60.21</v>
      </c>
    </row>
    <row r="700" spans="1:7" x14ac:dyDescent="0.25">
      <c r="A700" s="4" t="s">
        <v>9</v>
      </c>
      <c r="B700">
        <v>2000</v>
      </c>
      <c r="C700" t="s">
        <v>131</v>
      </c>
      <c r="D700">
        <v>163</v>
      </c>
      <c r="E700" s="153">
        <v>300.87</v>
      </c>
      <c r="F700" s="153">
        <v>197</v>
      </c>
      <c r="G700" s="154">
        <v>0</v>
      </c>
    </row>
    <row r="701" spans="1:7" x14ac:dyDescent="0.25">
      <c r="A701" s="4" t="s">
        <v>9</v>
      </c>
      <c r="B701">
        <v>2000</v>
      </c>
      <c r="C701" t="s">
        <v>132</v>
      </c>
      <c r="D701">
        <v>8</v>
      </c>
      <c r="E701" s="153">
        <v>1.99</v>
      </c>
      <c r="F701" s="153">
        <v>0.53</v>
      </c>
      <c r="G701" s="154">
        <v>0.01</v>
      </c>
    </row>
    <row r="702" spans="1:7" x14ac:dyDescent="0.25">
      <c r="A702" s="4" t="s">
        <v>9</v>
      </c>
      <c r="B702">
        <v>2000</v>
      </c>
      <c r="C702" t="s">
        <v>133</v>
      </c>
      <c r="D702">
        <v>41</v>
      </c>
      <c r="E702" s="153">
        <v>185.31</v>
      </c>
      <c r="F702" s="153">
        <v>170</v>
      </c>
      <c r="G702" s="154">
        <v>0.01</v>
      </c>
    </row>
    <row r="703" spans="1:7" x14ac:dyDescent="0.25">
      <c r="A703" s="4" t="s">
        <v>44</v>
      </c>
      <c r="B703">
        <v>2000</v>
      </c>
      <c r="C703" t="s">
        <v>131</v>
      </c>
      <c r="D703">
        <v>20</v>
      </c>
      <c r="E703" s="153">
        <v>38.630000000000003</v>
      </c>
      <c r="F703" s="153">
        <v>17.8</v>
      </c>
      <c r="G703" s="154">
        <v>0.01</v>
      </c>
    </row>
    <row r="704" spans="1:7" x14ac:dyDescent="0.25">
      <c r="A704" s="4" t="s">
        <v>44</v>
      </c>
      <c r="B704">
        <v>2000</v>
      </c>
      <c r="C704" t="s">
        <v>132</v>
      </c>
      <c r="D704">
        <v>252</v>
      </c>
      <c r="E704" s="153">
        <v>177796.14</v>
      </c>
      <c r="F704" s="153">
        <v>20040</v>
      </c>
      <c r="G704" s="154">
        <v>0.01</v>
      </c>
    </row>
    <row r="705" spans="1:7" x14ac:dyDescent="0.25">
      <c r="A705" s="4" t="s">
        <v>44</v>
      </c>
      <c r="B705">
        <v>2000</v>
      </c>
      <c r="C705" t="s">
        <v>133</v>
      </c>
      <c r="D705">
        <v>3</v>
      </c>
      <c r="E705" s="153">
        <v>1.02</v>
      </c>
      <c r="F705" s="153">
        <v>1</v>
      </c>
      <c r="G705" s="154">
        <v>0.01</v>
      </c>
    </row>
    <row r="706" spans="1:7" x14ac:dyDescent="0.25">
      <c r="A706" s="4" t="s">
        <v>5</v>
      </c>
      <c r="B706">
        <v>2000</v>
      </c>
      <c r="C706" t="s">
        <v>131</v>
      </c>
      <c r="D706">
        <v>443</v>
      </c>
      <c r="E706" s="153">
        <v>1420.5000030000001</v>
      </c>
      <c r="F706" s="153">
        <v>300</v>
      </c>
      <c r="G706" s="154">
        <v>0.1</v>
      </c>
    </row>
    <row r="707" spans="1:7" x14ac:dyDescent="0.25">
      <c r="A707" s="4" t="s">
        <v>5</v>
      </c>
      <c r="B707">
        <v>2000</v>
      </c>
      <c r="C707" t="s">
        <v>132</v>
      </c>
      <c r="D707">
        <v>201</v>
      </c>
      <c r="E707" s="153">
        <v>6343.2000010000002</v>
      </c>
      <c r="F707" s="153">
        <v>2858</v>
      </c>
      <c r="G707" s="154">
        <v>0.1</v>
      </c>
    </row>
    <row r="708" spans="1:7" x14ac:dyDescent="0.25">
      <c r="A708" s="4" t="s">
        <v>5</v>
      </c>
      <c r="B708">
        <v>2000</v>
      </c>
      <c r="C708" t="s">
        <v>133</v>
      </c>
      <c r="D708">
        <v>15</v>
      </c>
      <c r="E708" s="153">
        <v>1505.2</v>
      </c>
      <c r="F708" s="153">
        <v>1200</v>
      </c>
      <c r="G708" s="154">
        <v>0.1</v>
      </c>
    </row>
    <row r="709" spans="1:7" x14ac:dyDescent="0.25">
      <c r="A709" s="4" t="s">
        <v>40</v>
      </c>
      <c r="B709">
        <v>2000</v>
      </c>
      <c r="C709" t="s">
        <v>131</v>
      </c>
      <c r="D709">
        <v>52</v>
      </c>
      <c r="E709" s="153">
        <v>5570.4</v>
      </c>
      <c r="F709" s="153">
        <v>1900</v>
      </c>
      <c r="G709" s="154">
        <v>0.01</v>
      </c>
    </row>
    <row r="710" spans="1:7" x14ac:dyDescent="0.25">
      <c r="A710" s="4" t="s">
        <v>40</v>
      </c>
      <c r="B710">
        <v>2000</v>
      </c>
      <c r="C710" t="s">
        <v>132</v>
      </c>
      <c r="D710">
        <v>76</v>
      </c>
      <c r="E710" s="153">
        <v>7437.02</v>
      </c>
      <c r="F710" s="153">
        <v>1381</v>
      </c>
      <c r="G710" s="154">
        <v>0.1</v>
      </c>
    </row>
    <row r="711" spans="1:7" x14ac:dyDescent="0.25">
      <c r="A711" s="4" t="s">
        <v>6</v>
      </c>
      <c r="B711">
        <v>2000</v>
      </c>
      <c r="C711" t="s">
        <v>131</v>
      </c>
      <c r="D711">
        <v>411</v>
      </c>
      <c r="E711" s="153">
        <v>672.4</v>
      </c>
      <c r="F711" s="153">
        <v>263</v>
      </c>
      <c r="G711" s="154">
        <v>0</v>
      </c>
    </row>
    <row r="712" spans="1:7" x14ac:dyDescent="0.25">
      <c r="A712" s="4" t="s">
        <v>6</v>
      </c>
      <c r="B712">
        <v>2000</v>
      </c>
      <c r="C712" t="s">
        <v>132</v>
      </c>
      <c r="D712">
        <v>105</v>
      </c>
      <c r="E712" s="153">
        <v>38535.9</v>
      </c>
      <c r="F712" s="153">
        <v>14833</v>
      </c>
      <c r="G712" s="154">
        <v>0</v>
      </c>
    </row>
    <row r="713" spans="1:7" x14ac:dyDescent="0.25">
      <c r="A713" s="4" t="s">
        <v>7</v>
      </c>
      <c r="B713">
        <v>2000</v>
      </c>
      <c r="C713" t="s">
        <v>131</v>
      </c>
      <c r="D713">
        <v>234</v>
      </c>
      <c r="E713" s="153">
        <v>10779.06</v>
      </c>
      <c r="F713" s="153">
        <v>3654</v>
      </c>
      <c r="G713" s="154">
        <v>0.01</v>
      </c>
    </row>
    <row r="714" spans="1:7" x14ac:dyDescent="0.25">
      <c r="A714" s="4" t="s">
        <v>7</v>
      </c>
      <c r="B714">
        <v>2000</v>
      </c>
      <c r="C714" t="s">
        <v>132</v>
      </c>
      <c r="D714">
        <v>180</v>
      </c>
      <c r="E714" s="153">
        <v>130027.11</v>
      </c>
      <c r="F714" s="153">
        <v>43701</v>
      </c>
      <c r="G714" s="154">
        <v>0.01</v>
      </c>
    </row>
    <row r="715" spans="1:7" x14ac:dyDescent="0.25">
      <c r="A715" s="4" t="s">
        <v>8</v>
      </c>
      <c r="B715">
        <v>2000</v>
      </c>
      <c r="C715" t="s">
        <v>131</v>
      </c>
      <c r="D715">
        <v>31</v>
      </c>
      <c r="E715" s="153">
        <v>10.33</v>
      </c>
      <c r="F715" s="153">
        <v>4</v>
      </c>
      <c r="G715" s="154">
        <v>0.01</v>
      </c>
    </row>
    <row r="716" spans="1:7" x14ac:dyDescent="0.25">
      <c r="A716" s="4" t="s">
        <v>8</v>
      </c>
      <c r="B716">
        <v>2000</v>
      </c>
      <c r="C716" t="s">
        <v>132</v>
      </c>
      <c r="D716">
        <v>23</v>
      </c>
      <c r="E716" s="153">
        <v>7642.53</v>
      </c>
      <c r="F716" s="153">
        <v>5668.15</v>
      </c>
      <c r="G716" s="154">
        <v>0.01</v>
      </c>
    </row>
    <row r="717" spans="1:7" x14ac:dyDescent="0.25">
      <c r="A717" s="4" t="s">
        <v>8</v>
      </c>
      <c r="B717">
        <v>2000</v>
      </c>
      <c r="C717" t="s">
        <v>133</v>
      </c>
      <c r="D717">
        <v>1</v>
      </c>
      <c r="E717" s="153">
        <v>363</v>
      </c>
      <c r="F717" s="153">
        <v>363</v>
      </c>
      <c r="G717" s="154">
        <v>363</v>
      </c>
    </row>
    <row r="718" spans="1:7" x14ac:dyDescent="0.25">
      <c r="A718" s="4" t="s">
        <v>1</v>
      </c>
      <c r="B718">
        <v>1999</v>
      </c>
      <c r="C718" t="s">
        <v>131</v>
      </c>
      <c r="D718">
        <v>444</v>
      </c>
      <c r="E718" s="153">
        <v>3722.86</v>
      </c>
      <c r="F718" s="153">
        <v>485.6</v>
      </c>
      <c r="G718" s="154">
        <v>0</v>
      </c>
    </row>
    <row r="719" spans="1:7" x14ac:dyDescent="0.25">
      <c r="A719" s="4" t="s">
        <v>1</v>
      </c>
      <c r="B719">
        <v>1999</v>
      </c>
      <c r="C719" t="s">
        <v>132</v>
      </c>
      <c r="D719">
        <v>890</v>
      </c>
      <c r="E719" s="153">
        <v>116724.7</v>
      </c>
      <c r="F719" s="153">
        <v>10349.299999999999</v>
      </c>
      <c r="G719" s="154">
        <v>0.01</v>
      </c>
    </row>
    <row r="720" spans="1:7" x14ac:dyDescent="0.25">
      <c r="A720" s="4" t="s">
        <v>1</v>
      </c>
      <c r="B720">
        <v>1999</v>
      </c>
      <c r="C720" t="s">
        <v>133</v>
      </c>
      <c r="D720">
        <v>21</v>
      </c>
      <c r="E720" s="153">
        <v>57.21</v>
      </c>
      <c r="F720" s="153">
        <v>41</v>
      </c>
      <c r="G720" s="154">
        <v>0.01</v>
      </c>
    </row>
    <row r="721" spans="1:7" x14ac:dyDescent="0.25">
      <c r="A721" s="4" t="s">
        <v>2</v>
      </c>
      <c r="B721">
        <v>1999</v>
      </c>
      <c r="C721" t="s">
        <v>131</v>
      </c>
      <c r="D721">
        <v>597</v>
      </c>
      <c r="E721" s="153">
        <v>4834</v>
      </c>
      <c r="F721" s="153">
        <v>460</v>
      </c>
      <c r="G721" s="154">
        <v>0</v>
      </c>
    </row>
    <row r="722" spans="1:7" x14ac:dyDescent="0.25">
      <c r="A722" s="4" t="s">
        <v>2</v>
      </c>
      <c r="B722">
        <v>1999</v>
      </c>
      <c r="C722" t="s">
        <v>132</v>
      </c>
      <c r="D722">
        <v>601</v>
      </c>
      <c r="E722" s="153">
        <v>6721.41</v>
      </c>
      <c r="F722" s="153">
        <v>1600</v>
      </c>
      <c r="G722" s="154">
        <v>0</v>
      </c>
    </row>
    <row r="723" spans="1:7" x14ac:dyDescent="0.25">
      <c r="A723" s="4" t="s">
        <v>3</v>
      </c>
      <c r="B723">
        <v>1999</v>
      </c>
      <c r="C723" t="s">
        <v>131</v>
      </c>
      <c r="D723">
        <v>329</v>
      </c>
      <c r="E723" s="153">
        <v>53387.8</v>
      </c>
      <c r="F723" s="153">
        <v>26248</v>
      </c>
      <c r="G723" s="154">
        <v>0.1</v>
      </c>
    </row>
    <row r="724" spans="1:7" x14ac:dyDescent="0.25">
      <c r="A724" s="4" t="s">
        <v>3</v>
      </c>
      <c r="B724">
        <v>1999</v>
      </c>
      <c r="C724" t="s">
        <v>132</v>
      </c>
      <c r="D724">
        <v>284</v>
      </c>
      <c r="E724" s="153">
        <v>57065.7</v>
      </c>
      <c r="F724" s="153">
        <v>10983</v>
      </c>
      <c r="G724" s="154">
        <v>0</v>
      </c>
    </row>
    <row r="725" spans="1:7" x14ac:dyDescent="0.25">
      <c r="A725" s="4" t="s">
        <v>10</v>
      </c>
      <c r="B725">
        <v>1999</v>
      </c>
      <c r="C725" t="s">
        <v>131</v>
      </c>
      <c r="D725">
        <v>378</v>
      </c>
      <c r="E725" s="153">
        <v>831</v>
      </c>
      <c r="F725" s="153">
        <v>266.5</v>
      </c>
      <c r="G725" s="154">
        <v>0</v>
      </c>
    </row>
    <row r="726" spans="1:7" x14ac:dyDescent="0.25">
      <c r="A726" s="4" t="s">
        <v>10</v>
      </c>
      <c r="B726">
        <v>1999</v>
      </c>
      <c r="C726" t="s">
        <v>132</v>
      </c>
      <c r="D726">
        <v>161</v>
      </c>
      <c r="E726" s="153">
        <v>545.70000000000005</v>
      </c>
      <c r="F726" s="153">
        <v>405</v>
      </c>
      <c r="G726" s="154">
        <v>0</v>
      </c>
    </row>
    <row r="727" spans="1:7" x14ac:dyDescent="0.25">
      <c r="A727" s="4" t="s">
        <v>10</v>
      </c>
      <c r="B727">
        <v>1999</v>
      </c>
      <c r="C727" t="s">
        <v>133</v>
      </c>
      <c r="D727">
        <v>68</v>
      </c>
      <c r="E727" s="153">
        <v>76.099999999999994</v>
      </c>
      <c r="F727" s="153">
        <v>20</v>
      </c>
      <c r="G727" s="154">
        <v>0</v>
      </c>
    </row>
    <row r="728" spans="1:7" x14ac:dyDescent="0.25">
      <c r="A728" s="4" t="s">
        <v>4</v>
      </c>
      <c r="B728">
        <v>1999</v>
      </c>
      <c r="C728" t="s">
        <v>131</v>
      </c>
      <c r="D728">
        <v>165</v>
      </c>
      <c r="E728" s="153">
        <v>11262.4</v>
      </c>
      <c r="F728" s="153">
        <v>7300</v>
      </c>
      <c r="G728" s="154">
        <v>0</v>
      </c>
    </row>
    <row r="729" spans="1:7" x14ac:dyDescent="0.25">
      <c r="A729" s="4" t="s">
        <v>4</v>
      </c>
      <c r="B729">
        <v>1999</v>
      </c>
      <c r="C729" t="s">
        <v>132</v>
      </c>
      <c r="D729">
        <v>23</v>
      </c>
      <c r="E729" s="153">
        <v>27777.8</v>
      </c>
      <c r="F729" s="153">
        <v>23812</v>
      </c>
      <c r="G729" s="154">
        <v>0</v>
      </c>
    </row>
    <row r="730" spans="1:7" x14ac:dyDescent="0.25">
      <c r="A730" s="4" t="s">
        <v>9</v>
      </c>
      <c r="B730">
        <v>1999</v>
      </c>
      <c r="C730" t="s">
        <v>131</v>
      </c>
      <c r="D730">
        <v>398</v>
      </c>
      <c r="E730" s="153">
        <v>1788.39</v>
      </c>
      <c r="F730" s="153">
        <v>810</v>
      </c>
      <c r="G730" s="154">
        <v>0.01</v>
      </c>
    </row>
    <row r="731" spans="1:7" x14ac:dyDescent="0.25">
      <c r="A731" s="4" t="s">
        <v>9</v>
      </c>
      <c r="B731">
        <v>1999</v>
      </c>
      <c r="C731" t="s">
        <v>132</v>
      </c>
      <c r="D731">
        <v>27</v>
      </c>
      <c r="E731" s="153">
        <v>16.36</v>
      </c>
      <c r="F731" s="153">
        <v>4.05</v>
      </c>
      <c r="G731" s="154">
        <v>0</v>
      </c>
    </row>
    <row r="732" spans="1:7" x14ac:dyDescent="0.25">
      <c r="A732" s="4" t="s">
        <v>9</v>
      </c>
      <c r="B732">
        <v>1999</v>
      </c>
      <c r="C732" t="s">
        <v>133</v>
      </c>
      <c r="D732">
        <v>39</v>
      </c>
      <c r="E732" s="153">
        <v>18.690000000000001</v>
      </c>
      <c r="F732" s="153">
        <v>3</v>
      </c>
      <c r="G732" s="154">
        <v>0.01</v>
      </c>
    </row>
    <row r="733" spans="1:7" x14ac:dyDescent="0.25">
      <c r="A733" s="4" t="s">
        <v>44</v>
      </c>
      <c r="B733">
        <v>1999</v>
      </c>
      <c r="C733" t="s">
        <v>131</v>
      </c>
      <c r="D733">
        <v>34</v>
      </c>
      <c r="E733" s="153">
        <v>11189.65</v>
      </c>
      <c r="F733" s="153">
        <v>7800</v>
      </c>
      <c r="G733" s="154">
        <v>0.01</v>
      </c>
    </row>
    <row r="734" spans="1:7" x14ac:dyDescent="0.25">
      <c r="A734" s="4" t="s">
        <v>44</v>
      </c>
      <c r="B734">
        <v>1999</v>
      </c>
      <c r="C734" t="s">
        <v>132</v>
      </c>
      <c r="D734">
        <v>135</v>
      </c>
      <c r="E734" s="153">
        <v>549844.38</v>
      </c>
      <c r="F734" s="153">
        <v>199064</v>
      </c>
      <c r="G734" s="154">
        <v>0.01</v>
      </c>
    </row>
    <row r="735" spans="1:7" x14ac:dyDescent="0.25">
      <c r="A735" s="4" t="s">
        <v>44</v>
      </c>
      <c r="B735">
        <v>1999</v>
      </c>
      <c r="C735" t="s">
        <v>133</v>
      </c>
      <c r="D735">
        <v>3</v>
      </c>
      <c r="E735" s="153">
        <v>0.61</v>
      </c>
      <c r="F735" s="153">
        <v>0.5</v>
      </c>
      <c r="G735" s="154">
        <v>0.01</v>
      </c>
    </row>
    <row r="736" spans="1:7" x14ac:dyDescent="0.25">
      <c r="A736" s="4" t="s">
        <v>5</v>
      </c>
      <c r="B736">
        <v>1999</v>
      </c>
      <c r="C736" t="s">
        <v>131</v>
      </c>
      <c r="D736">
        <v>635</v>
      </c>
      <c r="E736" s="153">
        <v>251431.60000100001</v>
      </c>
      <c r="F736" s="153">
        <v>89996</v>
      </c>
      <c r="G736" s="154">
        <v>0.1</v>
      </c>
    </row>
    <row r="737" spans="1:7" x14ac:dyDescent="0.25">
      <c r="A737" s="4" t="s">
        <v>5</v>
      </c>
      <c r="B737">
        <v>1999</v>
      </c>
      <c r="C737" t="s">
        <v>132</v>
      </c>
      <c r="D737">
        <v>397</v>
      </c>
      <c r="E737" s="153">
        <v>136724.800001</v>
      </c>
      <c r="F737" s="153">
        <v>27700</v>
      </c>
      <c r="G737" s="154">
        <v>0</v>
      </c>
    </row>
    <row r="738" spans="1:7" x14ac:dyDescent="0.25">
      <c r="A738" s="4" t="s">
        <v>5</v>
      </c>
      <c r="B738">
        <v>1999</v>
      </c>
      <c r="C738" t="s">
        <v>133</v>
      </c>
      <c r="D738">
        <v>17</v>
      </c>
      <c r="E738" s="153">
        <v>412.4</v>
      </c>
      <c r="F738" s="153">
        <v>220</v>
      </c>
      <c r="G738" s="154">
        <v>0.1</v>
      </c>
    </row>
    <row r="739" spans="1:7" x14ac:dyDescent="0.25">
      <c r="A739" s="4" t="s">
        <v>40</v>
      </c>
      <c r="B739">
        <v>1999</v>
      </c>
      <c r="C739" t="s">
        <v>131</v>
      </c>
      <c r="D739">
        <v>5</v>
      </c>
      <c r="E739" s="153">
        <v>2475.3000000000002</v>
      </c>
      <c r="F739" s="153">
        <v>1800</v>
      </c>
      <c r="G739" s="154">
        <v>0.3</v>
      </c>
    </row>
    <row r="740" spans="1:7" x14ac:dyDescent="0.25">
      <c r="A740" s="4" t="s">
        <v>40</v>
      </c>
      <c r="B740">
        <v>1999</v>
      </c>
      <c r="C740" t="s">
        <v>132</v>
      </c>
      <c r="D740">
        <v>11</v>
      </c>
      <c r="E740" s="153">
        <v>67015.199999999997</v>
      </c>
      <c r="F740" s="153">
        <v>65803</v>
      </c>
      <c r="G740" s="154">
        <v>0.1</v>
      </c>
    </row>
    <row r="741" spans="1:7" x14ac:dyDescent="0.25">
      <c r="A741" s="4" t="s">
        <v>6</v>
      </c>
      <c r="B741">
        <v>1999</v>
      </c>
      <c r="C741" t="s">
        <v>131</v>
      </c>
      <c r="D741">
        <v>778</v>
      </c>
      <c r="E741" s="153">
        <v>3927.8</v>
      </c>
      <c r="F741" s="153">
        <v>1284.9000000000001</v>
      </c>
      <c r="G741" s="154">
        <v>0</v>
      </c>
    </row>
    <row r="742" spans="1:7" x14ac:dyDescent="0.25">
      <c r="A742" s="4" t="s">
        <v>6</v>
      </c>
      <c r="B742">
        <v>1999</v>
      </c>
      <c r="C742" t="s">
        <v>132</v>
      </c>
      <c r="D742">
        <v>259</v>
      </c>
      <c r="E742" s="153">
        <v>93819.4</v>
      </c>
      <c r="F742" s="153">
        <v>50000</v>
      </c>
      <c r="G742" s="154">
        <v>0</v>
      </c>
    </row>
    <row r="743" spans="1:7" x14ac:dyDescent="0.25">
      <c r="A743" s="4" t="s">
        <v>7</v>
      </c>
      <c r="B743">
        <v>1999</v>
      </c>
      <c r="C743" t="s">
        <v>131</v>
      </c>
      <c r="D743">
        <v>245</v>
      </c>
      <c r="E743" s="153">
        <v>9135.4500000000007</v>
      </c>
      <c r="F743" s="153">
        <v>6500</v>
      </c>
      <c r="G743" s="154">
        <v>0.01</v>
      </c>
    </row>
    <row r="744" spans="1:7" x14ac:dyDescent="0.25">
      <c r="A744" s="4" t="s">
        <v>7</v>
      </c>
      <c r="B744">
        <v>1999</v>
      </c>
      <c r="C744" t="s">
        <v>132</v>
      </c>
      <c r="D744">
        <v>495</v>
      </c>
      <c r="E744" s="153">
        <v>171684.79</v>
      </c>
      <c r="F744" s="153">
        <v>36226</v>
      </c>
      <c r="G744" s="154">
        <v>0.01</v>
      </c>
    </row>
    <row r="745" spans="1:7" x14ac:dyDescent="0.25">
      <c r="A745" s="4" t="s">
        <v>8</v>
      </c>
      <c r="B745">
        <v>1999</v>
      </c>
      <c r="C745" t="s">
        <v>131</v>
      </c>
      <c r="D745">
        <v>40</v>
      </c>
      <c r="E745" s="153">
        <v>3280.24</v>
      </c>
      <c r="F745" s="153">
        <v>3098.4</v>
      </c>
      <c r="G745" s="154">
        <v>0.01</v>
      </c>
    </row>
    <row r="746" spans="1:7" x14ac:dyDescent="0.25">
      <c r="A746" s="4" t="s">
        <v>8</v>
      </c>
      <c r="B746">
        <v>1999</v>
      </c>
      <c r="C746" t="s">
        <v>132</v>
      </c>
      <c r="D746">
        <v>119</v>
      </c>
      <c r="E746" s="153">
        <v>191536.24</v>
      </c>
      <c r="F746" s="153">
        <v>32445.759999999998</v>
      </c>
      <c r="G746" s="154">
        <v>0.01</v>
      </c>
    </row>
    <row r="747" spans="1:7" x14ac:dyDescent="0.25">
      <c r="A747" s="4" t="s">
        <v>1</v>
      </c>
      <c r="B747">
        <v>1998</v>
      </c>
      <c r="C747" t="s">
        <v>131</v>
      </c>
      <c r="D747">
        <v>448</v>
      </c>
      <c r="E747" s="153">
        <v>74976.88</v>
      </c>
      <c r="F747" s="153">
        <v>49670</v>
      </c>
      <c r="G747" s="154">
        <v>0.01</v>
      </c>
    </row>
    <row r="748" spans="1:7" x14ac:dyDescent="0.25">
      <c r="A748" s="4" t="s">
        <v>1</v>
      </c>
      <c r="B748">
        <v>1998</v>
      </c>
      <c r="C748" t="s">
        <v>132</v>
      </c>
      <c r="D748">
        <v>1192</v>
      </c>
      <c r="E748" s="153">
        <v>651766.17000000004</v>
      </c>
      <c r="F748" s="153">
        <v>163138.1</v>
      </c>
      <c r="G748" s="154">
        <v>0.01</v>
      </c>
    </row>
    <row r="749" spans="1:7" x14ac:dyDescent="0.25">
      <c r="A749" s="4" t="s">
        <v>1</v>
      </c>
      <c r="B749">
        <v>1998</v>
      </c>
      <c r="C749" t="s">
        <v>133</v>
      </c>
      <c r="D749">
        <v>58</v>
      </c>
      <c r="E749" s="153">
        <v>225.02</v>
      </c>
      <c r="F749" s="153">
        <v>75</v>
      </c>
      <c r="G749" s="154">
        <v>0.01</v>
      </c>
    </row>
    <row r="750" spans="1:7" x14ac:dyDescent="0.25">
      <c r="A750" s="4" t="s">
        <v>2</v>
      </c>
      <c r="B750">
        <v>1998</v>
      </c>
      <c r="C750" t="s">
        <v>131</v>
      </c>
      <c r="D750">
        <v>910</v>
      </c>
      <c r="E750" s="153">
        <v>6552.1559999999999</v>
      </c>
      <c r="F750" s="153">
        <v>1940</v>
      </c>
      <c r="G750" s="154">
        <v>0</v>
      </c>
    </row>
    <row r="751" spans="1:7" x14ac:dyDescent="0.25">
      <c r="A751" s="4" t="s">
        <v>2</v>
      </c>
      <c r="B751">
        <v>1998</v>
      </c>
      <c r="C751" t="s">
        <v>132</v>
      </c>
      <c r="D751">
        <v>1752</v>
      </c>
      <c r="E751" s="153">
        <v>70015.187999999995</v>
      </c>
      <c r="F751" s="153">
        <v>13103</v>
      </c>
      <c r="G751" s="154">
        <v>0</v>
      </c>
    </row>
    <row r="752" spans="1:7" x14ac:dyDescent="0.25">
      <c r="A752" s="4" t="s">
        <v>3</v>
      </c>
      <c r="B752">
        <v>1998</v>
      </c>
      <c r="C752" t="s">
        <v>131</v>
      </c>
      <c r="D752">
        <v>296</v>
      </c>
      <c r="E752" s="153">
        <v>4837.8</v>
      </c>
      <c r="F752" s="153">
        <v>604.6</v>
      </c>
      <c r="G752" s="154">
        <v>0.1</v>
      </c>
    </row>
    <row r="753" spans="1:7" x14ac:dyDescent="0.25">
      <c r="A753" s="4" t="s">
        <v>3</v>
      </c>
      <c r="B753">
        <v>1998</v>
      </c>
      <c r="C753" t="s">
        <v>132</v>
      </c>
      <c r="D753">
        <v>220</v>
      </c>
      <c r="E753" s="153">
        <v>445734.3</v>
      </c>
      <c r="F753" s="153">
        <v>104368</v>
      </c>
      <c r="G753" s="154">
        <v>0</v>
      </c>
    </row>
    <row r="754" spans="1:7" x14ac:dyDescent="0.25">
      <c r="A754" s="4" t="s">
        <v>10</v>
      </c>
      <c r="B754">
        <v>1998</v>
      </c>
      <c r="C754" t="s">
        <v>131</v>
      </c>
      <c r="D754">
        <v>224</v>
      </c>
      <c r="E754" s="153">
        <v>274.89999999999998</v>
      </c>
      <c r="F754" s="153">
        <v>136</v>
      </c>
      <c r="G754" s="154">
        <v>0</v>
      </c>
    </row>
    <row r="755" spans="1:7" x14ac:dyDescent="0.25">
      <c r="A755" s="4" t="s">
        <v>10</v>
      </c>
      <c r="B755">
        <v>1998</v>
      </c>
      <c r="C755" t="s">
        <v>132</v>
      </c>
      <c r="D755">
        <v>18</v>
      </c>
      <c r="E755" s="153">
        <v>4.0999999999999996</v>
      </c>
      <c r="F755" s="153">
        <v>1</v>
      </c>
      <c r="G755" s="154">
        <v>0.1</v>
      </c>
    </row>
    <row r="756" spans="1:7" x14ac:dyDescent="0.25">
      <c r="A756" s="4" t="s">
        <v>10</v>
      </c>
      <c r="B756">
        <v>1998</v>
      </c>
      <c r="C756" t="s">
        <v>133</v>
      </c>
      <c r="D756">
        <v>46</v>
      </c>
      <c r="E756" s="153">
        <v>133.4</v>
      </c>
      <c r="F756" s="153">
        <v>44</v>
      </c>
      <c r="G756" s="154">
        <v>0</v>
      </c>
    </row>
    <row r="757" spans="1:7" x14ac:dyDescent="0.25">
      <c r="A757" s="4" t="s">
        <v>4</v>
      </c>
      <c r="B757">
        <v>1998</v>
      </c>
      <c r="C757" t="s">
        <v>131</v>
      </c>
      <c r="D757">
        <v>159</v>
      </c>
      <c r="E757" s="153">
        <v>1085.5</v>
      </c>
      <c r="F757" s="153">
        <v>580</v>
      </c>
      <c r="G757" s="154">
        <v>0</v>
      </c>
    </row>
    <row r="758" spans="1:7" x14ac:dyDescent="0.25">
      <c r="A758" s="4" t="s">
        <v>4</v>
      </c>
      <c r="B758">
        <v>1998</v>
      </c>
      <c r="C758" t="s">
        <v>132</v>
      </c>
      <c r="D758">
        <v>21</v>
      </c>
      <c r="E758" s="153">
        <v>39075.699999999997</v>
      </c>
      <c r="F758" s="153">
        <v>11700</v>
      </c>
      <c r="G758" s="154">
        <v>0</v>
      </c>
    </row>
    <row r="759" spans="1:7" x14ac:dyDescent="0.25">
      <c r="A759" s="4" t="s">
        <v>9</v>
      </c>
      <c r="B759">
        <v>1998</v>
      </c>
      <c r="C759" t="s">
        <v>131</v>
      </c>
      <c r="D759">
        <v>293</v>
      </c>
      <c r="E759" s="153">
        <v>306.67</v>
      </c>
      <c r="F759" s="153">
        <v>33</v>
      </c>
      <c r="G759" s="154">
        <v>0</v>
      </c>
    </row>
    <row r="760" spans="1:7" x14ac:dyDescent="0.25">
      <c r="A760" s="4" t="s">
        <v>9</v>
      </c>
      <c r="B760">
        <v>1998</v>
      </c>
      <c r="C760" t="s">
        <v>132</v>
      </c>
      <c r="D760">
        <v>5</v>
      </c>
      <c r="E760" s="153">
        <v>12.13</v>
      </c>
      <c r="F760" s="153">
        <v>9.02</v>
      </c>
      <c r="G760" s="154">
        <v>0.1</v>
      </c>
    </row>
    <row r="761" spans="1:7" x14ac:dyDescent="0.25">
      <c r="A761" s="4" t="s">
        <v>9</v>
      </c>
      <c r="B761">
        <v>1998</v>
      </c>
      <c r="C761" t="s">
        <v>133</v>
      </c>
      <c r="D761">
        <v>48</v>
      </c>
      <c r="E761" s="153">
        <v>77.930000000000007</v>
      </c>
      <c r="F761" s="153">
        <v>29.15</v>
      </c>
      <c r="G761" s="154">
        <v>0</v>
      </c>
    </row>
    <row r="762" spans="1:7" x14ac:dyDescent="0.25">
      <c r="A762" s="4" t="s">
        <v>44</v>
      </c>
      <c r="B762">
        <v>1998</v>
      </c>
      <c r="C762" t="s">
        <v>131</v>
      </c>
      <c r="D762">
        <v>24</v>
      </c>
      <c r="E762" s="153">
        <v>79.72</v>
      </c>
      <c r="F762" s="153">
        <v>25</v>
      </c>
      <c r="G762" s="154">
        <v>0.01</v>
      </c>
    </row>
    <row r="763" spans="1:7" x14ac:dyDescent="0.25">
      <c r="A763" s="4" t="s">
        <v>44</v>
      </c>
      <c r="B763">
        <v>1998</v>
      </c>
      <c r="C763" t="s">
        <v>132</v>
      </c>
      <c r="D763">
        <v>373</v>
      </c>
      <c r="E763" s="153">
        <v>1458875.43</v>
      </c>
      <c r="F763" s="153">
        <v>154750.70000000001</v>
      </c>
      <c r="G763" s="154">
        <v>0.01</v>
      </c>
    </row>
    <row r="764" spans="1:7" x14ac:dyDescent="0.25">
      <c r="A764" s="4" t="s">
        <v>44</v>
      </c>
      <c r="B764">
        <v>1998</v>
      </c>
      <c r="C764" t="s">
        <v>133</v>
      </c>
      <c r="D764">
        <v>2</v>
      </c>
      <c r="E764" s="153">
        <v>5.01</v>
      </c>
      <c r="F764" s="153">
        <v>5</v>
      </c>
      <c r="G764" s="154">
        <v>0.01</v>
      </c>
    </row>
    <row r="765" spans="1:7" x14ac:dyDescent="0.25">
      <c r="A765" s="4" t="s">
        <v>5</v>
      </c>
      <c r="B765">
        <v>1998</v>
      </c>
      <c r="C765" t="s">
        <v>131</v>
      </c>
      <c r="D765">
        <v>856</v>
      </c>
      <c r="E765" s="153">
        <v>4432.5000019999998</v>
      </c>
      <c r="F765" s="153">
        <v>873</v>
      </c>
      <c r="G765" s="154">
        <v>0.1</v>
      </c>
    </row>
    <row r="766" spans="1:7" x14ac:dyDescent="0.25">
      <c r="A766" s="4" t="s">
        <v>5</v>
      </c>
      <c r="B766">
        <v>1998</v>
      </c>
      <c r="C766" t="s">
        <v>132</v>
      </c>
      <c r="D766">
        <v>1435</v>
      </c>
      <c r="E766" s="153">
        <v>209622.10001600001</v>
      </c>
      <c r="F766" s="153">
        <v>23000</v>
      </c>
      <c r="G766" s="154">
        <v>0.1</v>
      </c>
    </row>
    <row r="767" spans="1:7" x14ac:dyDescent="0.25">
      <c r="A767" s="4" t="s">
        <v>5</v>
      </c>
      <c r="B767">
        <v>1998</v>
      </c>
      <c r="C767" t="s">
        <v>133</v>
      </c>
      <c r="D767">
        <v>25</v>
      </c>
      <c r="E767" s="153">
        <v>26492.799999999999</v>
      </c>
      <c r="F767" s="153">
        <v>26400</v>
      </c>
      <c r="G767" s="154">
        <v>0.1</v>
      </c>
    </row>
    <row r="768" spans="1:7" x14ac:dyDescent="0.25">
      <c r="A768" s="4" t="s">
        <v>40</v>
      </c>
      <c r="B768">
        <v>1998</v>
      </c>
      <c r="C768" t="s">
        <v>131</v>
      </c>
      <c r="D768">
        <v>2</v>
      </c>
      <c r="E768" s="153">
        <v>200.2</v>
      </c>
      <c r="F768" s="153">
        <v>200</v>
      </c>
      <c r="G768" s="154">
        <v>0.2</v>
      </c>
    </row>
    <row r="769" spans="1:7" x14ac:dyDescent="0.25">
      <c r="A769" s="4" t="s">
        <v>40</v>
      </c>
      <c r="B769">
        <v>1998</v>
      </c>
      <c r="C769" t="s">
        <v>132</v>
      </c>
      <c r="D769">
        <v>41</v>
      </c>
      <c r="E769" s="153">
        <v>27808</v>
      </c>
      <c r="F769" s="153">
        <v>9445</v>
      </c>
      <c r="G769" s="154">
        <v>0.1</v>
      </c>
    </row>
    <row r="770" spans="1:7" x14ac:dyDescent="0.25">
      <c r="A770" s="4" t="s">
        <v>6</v>
      </c>
      <c r="B770">
        <v>1998</v>
      </c>
      <c r="C770" t="s">
        <v>131</v>
      </c>
      <c r="D770">
        <v>645</v>
      </c>
      <c r="E770" s="153">
        <v>13329.3</v>
      </c>
      <c r="F770" s="153">
        <v>5288</v>
      </c>
      <c r="G770" s="154">
        <v>0</v>
      </c>
    </row>
    <row r="771" spans="1:7" x14ac:dyDescent="0.25">
      <c r="A771" s="4" t="s">
        <v>6</v>
      </c>
      <c r="B771">
        <v>1998</v>
      </c>
      <c r="C771" t="s">
        <v>132</v>
      </c>
      <c r="D771">
        <v>209</v>
      </c>
      <c r="E771" s="153">
        <v>404977.5</v>
      </c>
      <c r="F771" s="153">
        <v>101457</v>
      </c>
      <c r="G771" s="154">
        <v>0</v>
      </c>
    </row>
    <row r="772" spans="1:7" x14ac:dyDescent="0.25">
      <c r="A772" s="4" t="s">
        <v>7</v>
      </c>
      <c r="B772">
        <v>1998</v>
      </c>
      <c r="C772" t="s">
        <v>131</v>
      </c>
      <c r="D772">
        <v>438</v>
      </c>
      <c r="E772" s="153">
        <v>158432.54999999999</v>
      </c>
      <c r="F772" s="153">
        <v>120000</v>
      </c>
      <c r="G772" s="154">
        <v>0.01</v>
      </c>
    </row>
    <row r="773" spans="1:7" x14ac:dyDescent="0.25">
      <c r="A773" s="4" t="s">
        <v>7</v>
      </c>
      <c r="B773">
        <v>1998</v>
      </c>
      <c r="C773" t="s">
        <v>132</v>
      </c>
      <c r="D773">
        <v>828</v>
      </c>
      <c r="E773" s="153">
        <v>880263.67</v>
      </c>
      <c r="F773" s="153">
        <v>141000</v>
      </c>
      <c r="G773" s="154">
        <v>0.01</v>
      </c>
    </row>
    <row r="774" spans="1:7" x14ac:dyDescent="0.25">
      <c r="A774" s="4" t="s">
        <v>8</v>
      </c>
      <c r="B774">
        <v>1998</v>
      </c>
      <c r="C774" t="s">
        <v>131</v>
      </c>
      <c r="D774">
        <v>110</v>
      </c>
      <c r="E774" s="153">
        <v>63760.73</v>
      </c>
      <c r="F774" s="153">
        <v>43922.22</v>
      </c>
      <c r="G774" s="154">
        <v>0.01</v>
      </c>
    </row>
    <row r="775" spans="1:7" x14ac:dyDescent="0.25">
      <c r="A775" s="4" t="s">
        <v>8</v>
      </c>
      <c r="B775">
        <v>1998</v>
      </c>
      <c r="C775" t="s">
        <v>132</v>
      </c>
      <c r="D775">
        <v>87</v>
      </c>
      <c r="E775" s="153">
        <v>279911.67</v>
      </c>
      <c r="F775" s="153">
        <v>80381.570000000007</v>
      </c>
      <c r="G775" s="154">
        <v>0.01</v>
      </c>
    </row>
    <row r="776" spans="1:7" x14ac:dyDescent="0.25">
      <c r="A776" s="4" t="s">
        <v>8</v>
      </c>
      <c r="B776">
        <v>1998</v>
      </c>
      <c r="C776" t="s">
        <v>133</v>
      </c>
      <c r="D776">
        <v>1</v>
      </c>
      <c r="E776" s="153">
        <v>59</v>
      </c>
      <c r="F776" s="153">
        <v>59</v>
      </c>
      <c r="G776" s="154">
        <v>59</v>
      </c>
    </row>
    <row r="777" spans="1:7" x14ac:dyDescent="0.25">
      <c r="A777" s="4" t="s">
        <v>1</v>
      </c>
      <c r="B777">
        <v>1997</v>
      </c>
      <c r="C777" t="s">
        <v>131</v>
      </c>
      <c r="D777">
        <v>204</v>
      </c>
      <c r="E777" s="153">
        <v>4383.07</v>
      </c>
      <c r="F777" s="153">
        <v>2800</v>
      </c>
      <c r="G777" s="154">
        <v>0.01</v>
      </c>
    </row>
    <row r="778" spans="1:7" x14ac:dyDescent="0.25">
      <c r="A778" s="4" t="s">
        <v>1</v>
      </c>
      <c r="B778">
        <v>1997</v>
      </c>
      <c r="C778" t="s">
        <v>132</v>
      </c>
      <c r="D778">
        <v>242</v>
      </c>
      <c r="E778" s="153">
        <v>322.27</v>
      </c>
      <c r="F778" s="153">
        <v>61</v>
      </c>
      <c r="G778" s="154">
        <v>0.01</v>
      </c>
    </row>
    <row r="779" spans="1:7" x14ac:dyDescent="0.25">
      <c r="A779" s="4" t="s">
        <v>1</v>
      </c>
      <c r="B779">
        <v>1997</v>
      </c>
      <c r="C779" t="s">
        <v>133</v>
      </c>
      <c r="D779">
        <v>10</v>
      </c>
      <c r="E779" s="153">
        <v>19.61</v>
      </c>
      <c r="F779" s="153">
        <v>7.5</v>
      </c>
      <c r="G779" s="154">
        <v>0.01</v>
      </c>
    </row>
    <row r="780" spans="1:7" x14ac:dyDescent="0.25">
      <c r="A780" s="4" t="s">
        <v>2</v>
      </c>
      <c r="B780">
        <v>1997</v>
      </c>
      <c r="C780" t="s">
        <v>131</v>
      </c>
      <c r="D780">
        <v>489</v>
      </c>
      <c r="E780" s="153">
        <v>2635.4</v>
      </c>
      <c r="F780" s="153">
        <v>1054</v>
      </c>
      <c r="G780" s="154">
        <v>0</v>
      </c>
    </row>
    <row r="781" spans="1:7" x14ac:dyDescent="0.25">
      <c r="A781" s="4" t="s">
        <v>2</v>
      </c>
      <c r="B781">
        <v>1997</v>
      </c>
      <c r="C781" t="s">
        <v>132</v>
      </c>
      <c r="D781">
        <v>687</v>
      </c>
      <c r="E781" s="153">
        <v>332.4</v>
      </c>
      <c r="F781" s="153">
        <v>62</v>
      </c>
      <c r="G781" s="154">
        <v>0</v>
      </c>
    </row>
    <row r="782" spans="1:7" x14ac:dyDescent="0.25">
      <c r="A782" s="4" t="s">
        <v>3</v>
      </c>
      <c r="B782">
        <v>1997</v>
      </c>
      <c r="C782" t="s">
        <v>131</v>
      </c>
      <c r="D782">
        <v>189</v>
      </c>
      <c r="E782" s="153">
        <v>3648.7</v>
      </c>
      <c r="F782" s="153">
        <v>2457.1</v>
      </c>
      <c r="G782" s="154">
        <v>0.1</v>
      </c>
    </row>
    <row r="783" spans="1:7" x14ac:dyDescent="0.25">
      <c r="A783" s="4" t="s">
        <v>3</v>
      </c>
      <c r="B783">
        <v>1997</v>
      </c>
      <c r="C783" t="s">
        <v>132</v>
      </c>
      <c r="D783">
        <v>184</v>
      </c>
      <c r="E783" s="153">
        <v>38150.400000000001</v>
      </c>
      <c r="F783" s="153">
        <v>7308.7</v>
      </c>
      <c r="G783" s="154">
        <v>0</v>
      </c>
    </row>
    <row r="784" spans="1:7" x14ac:dyDescent="0.25">
      <c r="A784" s="4" t="s">
        <v>10</v>
      </c>
      <c r="B784">
        <v>1997</v>
      </c>
      <c r="C784" t="s">
        <v>131</v>
      </c>
      <c r="D784">
        <v>290</v>
      </c>
      <c r="E784" s="153">
        <v>219.8</v>
      </c>
      <c r="F784" s="153">
        <v>25</v>
      </c>
      <c r="G784" s="154">
        <v>0</v>
      </c>
    </row>
    <row r="785" spans="1:7" x14ac:dyDescent="0.25">
      <c r="A785" s="4" t="s">
        <v>10</v>
      </c>
      <c r="B785">
        <v>1997</v>
      </c>
      <c r="C785" t="s">
        <v>132</v>
      </c>
      <c r="D785">
        <v>33</v>
      </c>
      <c r="E785" s="153">
        <v>17.100000000000001</v>
      </c>
      <c r="F785" s="153">
        <v>4.5</v>
      </c>
      <c r="G785" s="154">
        <v>0.1</v>
      </c>
    </row>
    <row r="786" spans="1:7" x14ac:dyDescent="0.25">
      <c r="A786" s="4" t="s">
        <v>10</v>
      </c>
      <c r="B786">
        <v>1997</v>
      </c>
      <c r="C786" t="s">
        <v>133</v>
      </c>
      <c r="D786">
        <v>45</v>
      </c>
      <c r="E786" s="153">
        <v>27</v>
      </c>
      <c r="F786" s="153">
        <v>5</v>
      </c>
      <c r="G786" s="154">
        <v>0</v>
      </c>
    </row>
    <row r="787" spans="1:7" x14ac:dyDescent="0.25">
      <c r="A787" s="4" t="s">
        <v>4</v>
      </c>
      <c r="B787">
        <v>1997</v>
      </c>
      <c r="C787" t="s">
        <v>131</v>
      </c>
      <c r="D787">
        <v>68</v>
      </c>
      <c r="E787" s="153">
        <v>8261.5</v>
      </c>
      <c r="F787" s="153">
        <v>8000</v>
      </c>
      <c r="G787" s="154">
        <v>0</v>
      </c>
    </row>
    <row r="788" spans="1:7" x14ac:dyDescent="0.25">
      <c r="A788" s="4" t="s">
        <v>4</v>
      </c>
      <c r="B788">
        <v>1997</v>
      </c>
      <c r="C788" t="s">
        <v>132</v>
      </c>
      <c r="D788">
        <v>10</v>
      </c>
      <c r="E788" s="153">
        <v>283.2</v>
      </c>
      <c r="F788" s="153">
        <v>259</v>
      </c>
      <c r="G788" s="154">
        <v>0</v>
      </c>
    </row>
    <row r="789" spans="1:7" x14ac:dyDescent="0.25">
      <c r="A789" s="4" t="s">
        <v>9</v>
      </c>
      <c r="B789">
        <v>1997</v>
      </c>
      <c r="C789" t="s">
        <v>131</v>
      </c>
      <c r="D789">
        <v>307</v>
      </c>
      <c r="E789" s="153">
        <v>501.67</v>
      </c>
      <c r="F789" s="153">
        <v>157.6</v>
      </c>
      <c r="G789" s="154">
        <v>0.01</v>
      </c>
    </row>
    <row r="790" spans="1:7" x14ac:dyDescent="0.25">
      <c r="A790" s="4" t="s">
        <v>9</v>
      </c>
      <c r="B790">
        <v>1997</v>
      </c>
      <c r="C790" t="s">
        <v>132</v>
      </c>
      <c r="D790">
        <v>24</v>
      </c>
      <c r="E790" s="153">
        <v>24.34</v>
      </c>
      <c r="F790" s="153">
        <v>16.8</v>
      </c>
      <c r="G790" s="154">
        <v>0.01</v>
      </c>
    </row>
    <row r="791" spans="1:7" x14ac:dyDescent="0.25">
      <c r="A791" s="4" t="s">
        <v>9</v>
      </c>
      <c r="B791">
        <v>1997</v>
      </c>
      <c r="C791" t="s">
        <v>133</v>
      </c>
      <c r="D791">
        <v>39</v>
      </c>
      <c r="E791" s="153">
        <v>39.15</v>
      </c>
      <c r="F791" s="153">
        <v>10</v>
      </c>
      <c r="G791" s="154">
        <v>0.01</v>
      </c>
    </row>
    <row r="792" spans="1:7" x14ac:dyDescent="0.25">
      <c r="A792" s="4" t="s">
        <v>44</v>
      </c>
      <c r="B792">
        <v>1997</v>
      </c>
      <c r="C792" t="s">
        <v>131</v>
      </c>
      <c r="D792">
        <v>14</v>
      </c>
      <c r="E792" s="153">
        <v>9.9700000000000006</v>
      </c>
      <c r="F792" s="153">
        <v>5</v>
      </c>
      <c r="G792" s="154">
        <v>0.01</v>
      </c>
    </row>
    <row r="793" spans="1:7" x14ac:dyDescent="0.25">
      <c r="A793" s="4" t="s">
        <v>44</v>
      </c>
      <c r="B793">
        <v>1997</v>
      </c>
      <c r="C793" t="s">
        <v>132</v>
      </c>
      <c r="D793">
        <v>90</v>
      </c>
      <c r="E793" s="153">
        <v>126521.29</v>
      </c>
      <c r="F793" s="153">
        <v>98825</v>
      </c>
      <c r="G793" s="154">
        <v>0.01</v>
      </c>
    </row>
    <row r="794" spans="1:7" x14ac:dyDescent="0.25">
      <c r="A794" s="4" t="s">
        <v>44</v>
      </c>
      <c r="B794">
        <v>1997</v>
      </c>
      <c r="C794" t="s">
        <v>133</v>
      </c>
      <c r="D794">
        <v>1</v>
      </c>
      <c r="E794" s="153">
        <v>0.01</v>
      </c>
      <c r="F794" s="153">
        <v>0.01</v>
      </c>
      <c r="G794" s="154">
        <v>0.01</v>
      </c>
    </row>
    <row r="795" spans="1:7" x14ac:dyDescent="0.25">
      <c r="A795" s="4" t="s">
        <v>5</v>
      </c>
      <c r="B795">
        <v>1997</v>
      </c>
      <c r="C795" t="s">
        <v>131</v>
      </c>
      <c r="D795">
        <v>926</v>
      </c>
      <c r="E795" s="153">
        <v>2317.3000019999999</v>
      </c>
      <c r="F795" s="153">
        <v>675</v>
      </c>
      <c r="G795" s="154">
        <v>0.1</v>
      </c>
    </row>
    <row r="796" spans="1:7" x14ac:dyDescent="0.25">
      <c r="A796" s="4" t="s">
        <v>5</v>
      </c>
      <c r="B796">
        <v>1997</v>
      </c>
      <c r="C796" t="s">
        <v>132</v>
      </c>
      <c r="D796">
        <v>685</v>
      </c>
      <c r="E796" s="153">
        <v>37423.299941999998</v>
      </c>
      <c r="F796" s="153">
        <v>9538</v>
      </c>
      <c r="G796" s="154">
        <v>0.1</v>
      </c>
    </row>
    <row r="797" spans="1:7" x14ac:dyDescent="0.25">
      <c r="A797" s="4" t="s">
        <v>5</v>
      </c>
      <c r="B797">
        <v>1997</v>
      </c>
      <c r="C797" t="s">
        <v>133</v>
      </c>
      <c r="D797">
        <v>43</v>
      </c>
      <c r="E797" s="153">
        <v>869.999999</v>
      </c>
      <c r="F797" s="153">
        <v>580</v>
      </c>
      <c r="G797" s="154">
        <v>0.1</v>
      </c>
    </row>
    <row r="798" spans="1:7" x14ac:dyDescent="0.25">
      <c r="A798" s="4" t="s">
        <v>40</v>
      </c>
      <c r="B798">
        <v>1997</v>
      </c>
      <c r="C798" t="s">
        <v>132</v>
      </c>
      <c r="D798">
        <v>7</v>
      </c>
      <c r="E798" s="153">
        <v>199</v>
      </c>
      <c r="F798" s="153">
        <v>137</v>
      </c>
      <c r="G798" s="154">
        <v>0</v>
      </c>
    </row>
    <row r="799" spans="1:7" x14ac:dyDescent="0.25">
      <c r="A799" s="4" t="s">
        <v>6</v>
      </c>
      <c r="B799">
        <v>1997</v>
      </c>
      <c r="C799" t="s">
        <v>131</v>
      </c>
      <c r="D799">
        <v>514</v>
      </c>
      <c r="E799" s="153">
        <v>4713.7</v>
      </c>
      <c r="F799" s="153">
        <v>4142</v>
      </c>
      <c r="G799" s="154">
        <v>0</v>
      </c>
    </row>
    <row r="800" spans="1:7" x14ac:dyDescent="0.25">
      <c r="A800" s="4" t="s">
        <v>6</v>
      </c>
      <c r="B800">
        <v>1997</v>
      </c>
      <c r="C800" t="s">
        <v>132</v>
      </c>
      <c r="D800">
        <v>362</v>
      </c>
      <c r="E800" s="153">
        <v>388365.5</v>
      </c>
      <c r="F800" s="153">
        <v>54197</v>
      </c>
      <c r="G800" s="154">
        <v>0</v>
      </c>
    </row>
    <row r="801" spans="1:7" x14ac:dyDescent="0.25">
      <c r="A801" s="4" t="s">
        <v>7</v>
      </c>
      <c r="B801">
        <v>1997</v>
      </c>
      <c r="C801" t="s">
        <v>131</v>
      </c>
      <c r="D801">
        <v>232</v>
      </c>
      <c r="E801" s="153">
        <v>1669.69</v>
      </c>
      <c r="F801" s="153">
        <v>350</v>
      </c>
      <c r="G801" s="154">
        <v>0.01</v>
      </c>
    </row>
    <row r="802" spans="1:7" x14ac:dyDescent="0.25">
      <c r="A802" s="4" t="s">
        <v>7</v>
      </c>
      <c r="B802">
        <v>1997</v>
      </c>
      <c r="C802" t="s">
        <v>132</v>
      </c>
      <c r="D802">
        <v>257</v>
      </c>
      <c r="E802" s="153">
        <v>2207.2199999999998</v>
      </c>
      <c r="F802" s="153">
        <v>380</v>
      </c>
      <c r="G802" s="154">
        <v>0.01</v>
      </c>
    </row>
    <row r="803" spans="1:7" x14ac:dyDescent="0.25">
      <c r="A803" s="4" t="s">
        <v>8</v>
      </c>
      <c r="B803">
        <v>1997</v>
      </c>
      <c r="C803" t="s">
        <v>131</v>
      </c>
      <c r="D803">
        <v>69</v>
      </c>
      <c r="E803" s="153">
        <v>78.81</v>
      </c>
      <c r="F803" s="153">
        <v>25</v>
      </c>
      <c r="G803" s="154">
        <v>0.01</v>
      </c>
    </row>
    <row r="804" spans="1:7" x14ac:dyDescent="0.25">
      <c r="A804" s="4" t="s">
        <v>8</v>
      </c>
      <c r="B804">
        <v>1997</v>
      </c>
      <c r="C804" t="s">
        <v>132</v>
      </c>
      <c r="D804">
        <v>43</v>
      </c>
      <c r="E804" s="153">
        <v>11391.24</v>
      </c>
      <c r="F804" s="153">
        <v>5320.06</v>
      </c>
      <c r="G804" s="154">
        <v>0.01</v>
      </c>
    </row>
    <row r="805" spans="1:7" x14ac:dyDescent="0.25">
      <c r="A805" s="4" t="s">
        <v>1</v>
      </c>
      <c r="B805">
        <v>1996</v>
      </c>
      <c r="C805" t="s">
        <v>131</v>
      </c>
      <c r="D805">
        <v>143</v>
      </c>
      <c r="E805" s="153">
        <v>655.24</v>
      </c>
      <c r="F805" s="153">
        <v>240</v>
      </c>
      <c r="G805" s="154">
        <v>0.01</v>
      </c>
    </row>
    <row r="806" spans="1:7" x14ac:dyDescent="0.25">
      <c r="A806" s="4" t="s">
        <v>1</v>
      </c>
      <c r="B806">
        <v>1996</v>
      </c>
      <c r="C806" t="s">
        <v>132</v>
      </c>
      <c r="D806">
        <v>217</v>
      </c>
      <c r="E806" s="153">
        <v>1281.76</v>
      </c>
      <c r="F806" s="153">
        <v>452</v>
      </c>
      <c r="G806" s="154">
        <v>0.01</v>
      </c>
    </row>
    <row r="807" spans="1:7" x14ac:dyDescent="0.25">
      <c r="A807" s="4" t="s">
        <v>1</v>
      </c>
      <c r="B807">
        <v>1996</v>
      </c>
      <c r="C807" t="s">
        <v>133</v>
      </c>
      <c r="D807">
        <v>16</v>
      </c>
      <c r="E807" s="153">
        <v>24.39</v>
      </c>
      <c r="F807" s="153">
        <v>9</v>
      </c>
      <c r="G807" s="154">
        <v>0.01</v>
      </c>
    </row>
    <row r="808" spans="1:7" x14ac:dyDescent="0.25">
      <c r="A808" s="4" t="s">
        <v>2</v>
      </c>
      <c r="B808">
        <v>1996</v>
      </c>
      <c r="C808" t="s">
        <v>131</v>
      </c>
      <c r="D808">
        <v>633</v>
      </c>
      <c r="E808" s="153">
        <v>6579.8</v>
      </c>
      <c r="F808" s="153">
        <v>4800</v>
      </c>
      <c r="G808" s="154">
        <v>0</v>
      </c>
    </row>
    <row r="809" spans="1:7" x14ac:dyDescent="0.25">
      <c r="A809" s="4" t="s">
        <v>2</v>
      </c>
      <c r="B809">
        <v>1996</v>
      </c>
      <c r="C809" t="s">
        <v>132</v>
      </c>
      <c r="D809">
        <v>727</v>
      </c>
      <c r="E809" s="153">
        <v>14089.3</v>
      </c>
      <c r="F809" s="153">
        <v>8400</v>
      </c>
      <c r="G809" s="154">
        <v>0</v>
      </c>
    </row>
    <row r="810" spans="1:7" x14ac:dyDescent="0.25">
      <c r="A810" s="4" t="s">
        <v>3</v>
      </c>
      <c r="B810">
        <v>1996</v>
      </c>
      <c r="C810" t="s">
        <v>131</v>
      </c>
      <c r="D810">
        <v>187</v>
      </c>
      <c r="E810" s="153">
        <v>2882.7</v>
      </c>
      <c r="F810" s="153">
        <v>1172.7</v>
      </c>
      <c r="G810" s="154">
        <v>0.1</v>
      </c>
    </row>
    <row r="811" spans="1:7" x14ac:dyDescent="0.25">
      <c r="A811" s="4" t="s">
        <v>3</v>
      </c>
      <c r="B811">
        <v>1996</v>
      </c>
      <c r="C811" t="s">
        <v>132</v>
      </c>
      <c r="D811">
        <v>237</v>
      </c>
      <c r="E811" s="153">
        <v>122443.7</v>
      </c>
      <c r="F811" s="153">
        <v>16531</v>
      </c>
      <c r="G811" s="154">
        <v>0</v>
      </c>
    </row>
    <row r="812" spans="1:7" x14ac:dyDescent="0.25">
      <c r="A812" s="4" t="s">
        <v>10</v>
      </c>
      <c r="B812">
        <v>1996</v>
      </c>
      <c r="C812" t="s">
        <v>131</v>
      </c>
      <c r="D812">
        <v>239</v>
      </c>
      <c r="E812" s="153">
        <v>1027.5</v>
      </c>
      <c r="F812" s="153">
        <v>746</v>
      </c>
      <c r="G812" s="154">
        <v>0</v>
      </c>
    </row>
    <row r="813" spans="1:7" x14ac:dyDescent="0.25">
      <c r="A813" s="4" t="s">
        <v>10</v>
      </c>
      <c r="B813">
        <v>1996</v>
      </c>
      <c r="C813" t="s">
        <v>132</v>
      </c>
      <c r="D813">
        <v>84</v>
      </c>
      <c r="E813" s="153">
        <v>908.1</v>
      </c>
      <c r="F813" s="153">
        <v>590</v>
      </c>
      <c r="G813" s="154">
        <v>0</v>
      </c>
    </row>
    <row r="814" spans="1:7" x14ac:dyDescent="0.25">
      <c r="A814" s="4" t="s">
        <v>10</v>
      </c>
      <c r="B814">
        <v>1996</v>
      </c>
      <c r="C814" t="s">
        <v>133</v>
      </c>
      <c r="D814">
        <v>44</v>
      </c>
      <c r="E814" s="153">
        <v>81.2</v>
      </c>
      <c r="F814" s="153">
        <v>40</v>
      </c>
      <c r="G814" s="154">
        <v>0</v>
      </c>
    </row>
    <row r="815" spans="1:7" x14ac:dyDescent="0.25">
      <c r="A815" s="4" t="s">
        <v>4</v>
      </c>
      <c r="B815">
        <v>1996</v>
      </c>
      <c r="C815" t="s">
        <v>131</v>
      </c>
      <c r="D815">
        <v>82</v>
      </c>
      <c r="E815" s="153">
        <v>3161.1</v>
      </c>
      <c r="F815" s="153">
        <v>3000</v>
      </c>
      <c r="G815" s="154">
        <v>0</v>
      </c>
    </row>
    <row r="816" spans="1:7" x14ac:dyDescent="0.25">
      <c r="A816" s="4" t="s">
        <v>4</v>
      </c>
      <c r="B816">
        <v>1996</v>
      </c>
      <c r="C816" t="s">
        <v>132</v>
      </c>
      <c r="D816">
        <v>29</v>
      </c>
      <c r="E816" s="153">
        <v>78149.3</v>
      </c>
      <c r="F816" s="153">
        <v>15000</v>
      </c>
      <c r="G816" s="154">
        <v>0</v>
      </c>
    </row>
    <row r="817" spans="1:7" x14ac:dyDescent="0.25">
      <c r="A817" s="4" t="s">
        <v>9</v>
      </c>
      <c r="B817">
        <v>1996</v>
      </c>
      <c r="C817" t="s">
        <v>131</v>
      </c>
      <c r="D817">
        <v>238</v>
      </c>
      <c r="E817" s="153">
        <v>601.63</v>
      </c>
      <c r="F817" s="153">
        <v>158</v>
      </c>
      <c r="G817" s="154">
        <v>0.01</v>
      </c>
    </row>
    <row r="818" spans="1:7" x14ac:dyDescent="0.25">
      <c r="A818" s="4" t="s">
        <v>9</v>
      </c>
      <c r="B818">
        <v>1996</v>
      </c>
      <c r="C818" t="s">
        <v>132</v>
      </c>
      <c r="D818">
        <v>4</v>
      </c>
      <c r="E818" s="153">
        <v>2.27</v>
      </c>
      <c r="F818" s="153">
        <v>1.4</v>
      </c>
      <c r="G818" s="154">
        <v>0.01</v>
      </c>
    </row>
    <row r="819" spans="1:7" x14ac:dyDescent="0.25">
      <c r="A819" s="4" t="s">
        <v>9</v>
      </c>
      <c r="B819">
        <v>1996</v>
      </c>
      <c r="C819" t="s">
        <v>133</v>
      </c>
      <c r="D819">
        <v>28</v>
      </c>
      <c r="E819" s="153">
        <v>35.32</v>
      </c>
      <c r="F819" s="153">
        <v>8</v>
      </c>
      <c r="G819" s="154">
        <v>0.01</v>
      </c>
    </row>
    <row r="820" spans="1:7" x14ac:dyDescent="0.25">
      <c r="A820" s="4" t="s">
        <v>44</v>
      </c>
      <c r="B820">
        <v>1996</v>
      </c>
      <c r="C820" t="s">
        <v>131</v>
      </c>
      <c r="D820">
        <v>20</v>
      </c>
      <c r="E820" s="153">
        <v>84.66</v>
      </c>
      <c r="F820" s="153">
        <v>50</v>
      </c>
      <c r="G820" s="154">
        <v>0.01</v>
      </c>
    </row>
    <row r="821" spans="1:7" x14ac:dyDescent="0.25">
      <c r="A821" s="4" t="s">
        <v>44</v>
      </c>
      <c r="B821">
        <v>1996</v>
      </c>
      <c r="C821" t="s">
        <v>132</v>
      </c>
      <c r="D821">
        <v>330</v>
      </c>
      <c r="E821" s="153">
        <v>371460.06</v>
      </c>
      <c r="F821" s="153">
        <v>42955.9</v>
      </c>
      <c r="G821" s="154">
        <v>0.01</v>
      </c>
    </row>
    <row r="822" spans="1:7" x14ac:dyDescent="0.25">
      <c r="A822" s="4" t="s">
        <v>5</v>
      </c>
      <c r="B822">
        <v>1996</v>
      </c>
      <c r="C822" t="s">
        <v>131</v>
      </c>
      <c r="D822">
        <v>576</v>
      </c>
      <c r="E822" s="153">
        <v>1849.8000019999999</v>
      </c>
      <c r="F822" s="153">
        <v>255</v>
      </c>
      <c r="G822" s="154">
        <v>0.1</v>
      </c>
    </row>
    <row r="823" spans="1:7" x14ac:dyDescent="0.25">
      <c r="A823" s="4" t="s">
        <v>5</v>
      </c>
      <c r="B823">
        <v>1996</v>
      </c>
      <c r="C823" t="s">
        <v>132</v>
      </c>
      <c r="D823">
        <v>696</v>
      </c>
      <c r="E823" s="153">
        <v>508622.400035</v>
      </c>
      <c r="F823" s="153">
        <v>29800</v>
      </c>
      <c r="G823" s="154">
        <v>0</v>
      </c>
    </row>
    <row r="824" spans="1:7" x14ac:dyDescent="0.25">
      <c r="A824" s="4" t="s">
        <v>5</v>
      </c>
      <c r="B824">
        <v>1996</v>
      </c>
      <c r="C824" t="s">
        <v>133</v>
      </c>
      <c r="D824">
        <v>30</v>
      </c>
      <c r="E824" s="153">
        <v>422.6</v>
      </c>
      <c r="F824" s="153">
        <v>256</v>
      </c>
      <c r="G824" s="154">
        <v>0.1</v>
      </c>
    </row>
    <row r="825" spans="1:7" x14ac:dyDescent="0.25">
      <c r="A825" s="4" t="s">
        <v>40</v>
      </c>
      <c r="B825">
        <v>1996</v>
      </c>
      <c r="C825" t="s">
        <v>132</v>
      </c>
      <c r="D825">
        <v>22</v>
      </c>
      <c r="E825" s="153">
        <v>13635.7</v>
      </c>
      <c r="F825" s="153">
        <v>9977</v>
      </c>
      <c r="G825" s="154">
        <v>0.1</v>
      </c>
    </row>
    <row r="826" spans="1:7" x14ac:dyDescent="0.25">
      <c r="A826" s="4" t="s">
        <v>6</v>
      </c>
      <c r="B826">
        <v>1996</v>
      </c>
      <c r="C826" t="s">
        <v>131</v>
      </c>
      <c r="D826">
        <v>499</v>
      </c>
      <c r="E826" s="153">
        <v>9575.9</v>
      </c>
      <c r="F826" s="153">
        <v>3990</v>
      </c>
      <c r="G826" s="154">
        <v>0</v>
      </c>
    </row>
    <row r="827" spans="1:7" x14ac:dyDescent="0.25">
      <c r="A827" s="4" t="s">
        <v>6</v>
      </c>
      <c r="B827">
        <v>1996</v>
      </c>
      <c r="C827" t="s">
        <v>132</v>
      </c>
      <c r="D827">
        <v>751</v>
      </c>
      <c r="E827" s="153">
        <v>682013.7</v>
      </c>
      <c r="F827" s="153">
        <v>69444</v>
      </c>
      <c r="G827" s="154">
        <v>0</v>
      </c>
    </row>
    <row r="828" spans="1:7" x14ac:dyDescent="0.25">
      <c r="A828" s="4" t="s">
        <v>7</v>
      </c>
      <c r="B828">
        <v>1996</v>
      </c>
      <c r="C828" t="s">
        <v>131</v>
      </c>
      <c r="D828">
        <v>207</v>
      </c>
      <c r="E828" s="153">
        <v>732.31</v>
      </c>
      <c r="F828" s="153">
        <v>209</v>
      </c>
      <c r="G828" s="154">
        <v>0.01</v>
      </c>
    </row>
    <row r="829" spans="1:7" x14ac:dyDescent="0.25">
      <c r="A829" s="4" t="s">
        <v>7</v>
      </c>
      <c r="B829">
        <v>1996</v>
      </c>
      <c r="C829" t="s">
        <v>132</v>
      </c>
      <c r="D829">
        <v>218</v>
      </c>
      <c r="E829" s="153">
        <v>12254.68</v>
      </c>
      <c r="F829" s="153">
        <v>3500</v>
      </c>
      <c r="G829" s="154">
        <v>0.01</v>
      </c>
    </row>
    <row r="830" spans="1:7" x14ac:dyDescent="0.25">
      <c r="A830" s="4" t="s">
        <v>8</v>
      </c>
      <c r="B830">
        <v>1996</v>
      </c>
      <c r="C830" t="s">
        <v>131</v>
      </c>
      <c r="D830">
        <v>66</v>
      </c>
      <c r="E830" s="153">
        <v>15040.38</v>
      </c>
      <c r="F830" s="153">
        <v>14964.04</v>
      </c>
      <c r="G830" s="154">
        <v>0.01</v>
      </c>
    </row>
    <row r="831" spans="1:7" x14ac:dyDescent="0.25">
      <c r="A831" s="4" t="s">
        <v>8</v>
      </c>
      <c r="B831">
        <v>1996</v>
      </c>
      <c r="C831" t="s">
        <v>132</v>
      </c>
      <c r="D831">
        <v>83</v>
      </c>
      <c r="E831" s="153">
        <v>76026.75</v>
      </c>
      <c r="F831" s="153">
        <v>20877.89</v>
      </c>
      <c r="G831" s="154">
        <v>0.01</v>
      </c>
    </row>
    <row r="832" spans="1:7" x14ac:dyDescent="0.25">
      <c r="A832" s="4" t="s">
        <v>1</v>
      </c>
      <c r="B832">
        <v>1995</v>
      </c>
      <c r="C832" t="s">
        <v>131</v>
      </c>
      <c r="D832">
        <v>413</v>
      </c>
      <c r="E832" s="153">
        <v>7886.62</v>
      </c>
      <c r="F832" s="153">
        <v>3448.6</v>
      </c>
      <c r="G832" s="154">
        <v>0.01</v>
      </c>
    </row>
    <row r="833" spans="1:7" x14ac:dyDescent="0.25">
      <c r="A833" s="4" t="s">
        <v>1</v>
      </c>
      <c r="B833">
        <v>1995</v>
      </c>
      <c r="C833" t="s">
        <v>132</v>
      </c>
      <c r="D833">
        <v>358</v>
      </c>
      <c r="E833" s="153">
        <v>327019.99</v>
      </c>
      <c r="F833" s="153">
        <v>132678.70000000001</v>
      </c>
      <c r="G833" s="154">
        <v>0.01</v>
      </c>
    </row>
    <row r="834" spans="1:7" x14ac:dyDescent="0.25">
      <c r="A834" s="4" t="s">
        <v>1</v>
      </c>
      <c r="B834">
        <v>1995</v>
      </c>
      <c r="C834" t="s">
        <v>133</v>
      </c>
      <c r="D834">
        <v>27</v>
      </c>
      <c r="E834" s="153">
        <v>3042.95</v>
      </c>
      <c r="F834" s="153">
        <v>2920.1</v>
      </c>
      <c r="G834" s="154">
        <v>0.01</v>
      </c>
    </row>
    <row r="835" spans="1:7" x14ac:dyDescent="0.25">
      <c r="A835" s="4" t="s">
        <v>2</v>
      </c>
      <c r="B835">
        <v>1995</v>
      </c>
      <c r="C835" t="s">
        <v>131</v>
      </c>
      <c r="D835">
        <v>1130</v>
      </c>
      <c r="E835" s="153">
        <v>19714.400000000001</v>
      </c>
      <c r="F835" s="153">
        <v>12428</v>
      </c>
      <c r="G835" s="154">
        <v>0</v>
      </c>
    </row>
    <row r="836" spans="1:7" x14ac:dyDescent="0.25">
      <c r="A836" s="4" t="s">
        <v>2</v>
      </c>
      <c r="B836">
        <v>1995</v>
      </c>
      <c r="C836" t="s">
        <v>132</v>
      </c>
      <c r="D836">
        <v>344</v>
      </c>
      <c r="E836" s="153">
        <v>28365.599999999999</v>
      </c>
      <c r="F836" s="153">
        <v>15188</v>
      </c>
      <c r="G836" s="154">
        <v>0</v>
      </c>
    </row>
    <row r="837" spans="1:7" x14ac:dyDescent="0.25">
      <c r="A837" s="4" t="s">
        <v>3</v>
      </c>
      <c r="B837">
        <v>1995</v>
      </c>
      <c r="C837" t="s">
        <v>131</v>
      </c>
      <c r="D837">
        <v>262</v>
      </c>
      <c r="E837" s="153">
        <v>7366.5</v>
      </c>
      <c r="F837" s="153">
        <v>2763.9</v>
      </c>
      <c r="G837" s="154">
        <v>0.1</v>
      </c>
    </row>
    <row r="838" spans="1:7" x14ac:dyDescent="0.25">
      <c r="A838" s="4" t="s">
        <v>3</v>
      </c>
      <c r="B838">
        <v>1995</v>
      </c>
      <c r="C838" t="s">
        <v>132</v>
      </c>
      <c r="D838">
        <v>399</v>
      </c>
      <c r="E838" s="153">
        <v>881870.6</v>
      </c>
      <c r="F838" s="153">
        <v>83512</v>
      </c>
      <c r="G838" s="154">
        <v>0.1</v>
      </c>
    </row>
    <row r="839" spans="1:7" x14ac:dyDescent="0.25">
      <c r="A839" s="4" t="s">
        <v>3</v>
      </c>
      <c r="B839">
        <v>1995</v>
      </c>
      <c r="C839" t="s">
        <v>133</v>
      </c>
      <c r="D839">
        <v>1</v>
      </c>
      <c r="E839" s="153">
        <v>0.1</v>
      </c>
      <c r="F839" s="153">
        <v>0.1</v>
      </c>
      <c r="G839" s="154">
        <v>0.1</v>
      </c>
    </row>
    <row r="840" spans="1:7" x14ac:dyDescent="0.25">
      <c r="A840" s="4" t="s">
        <v>10</v>
      </c>
      <c r="B840">
        <v>1995</v>
      </c>
      <c r="C840" t="s">
        <v>131</v>
      </c>
      <c r="D840">
        <v>395</v>
      </c>
      <c r="E840" s="153">
        <v>408.5</v>
      </c>
      <c r="F840" s="153">
        <v>58</v>
      </c>
      <c r="G840" s="154">
        <v>0</v>
      </c>
    </row>
    <row r="841" spans="1:7" x14ac:dyDescent="0.25">
      <c r="A841" s="4" t="s">
        <v>10</v>
      </c>
      <c r="B841">
        <v>1995</v>
      </c>
      <c r="C841" t="s">
        <v>132</v>
      </c>
      <c r="D841">
        <v>81</v>
      </c>
      <c r="E841" s="153">
        <v>45.9</v>
      </c>
      <c r="F841" s="153">
        <v>16</v>
      </c>
      <c r="G841" s="154">
        <v>0.1</v>
      </c>
    </row>
    <row r="842" spans="1:7" x14ac:dyDescent="0.25">
      <c r="A842" s="4" t="s">
        <v>10</v>
      </c>
      <c r="B842">
        <v>1995</v>
      </c>
      <c r="C842" t="s">
        <v>133</v>
      </c>
      <c r="D842">
        <v>71</v>
      </c>
      <c r="E842" s="153">
        <v>115.1</v>
      </c>
      <c r="F842" s="153">
        <v>70</v>
      </c>
      <c r="G842" s="154">
        <v>0</v>
      </c>
    </row>
    <row r="843" spans="1:7" x14ac:dyDescent="0.25">
      <c r="A843" s="4" t="s">
        <v>4</v>
      </c>
      <c r="B843">
        <v>1995</v>
      </c>
      <c r="C843" t="s">
        <v>131</v>
      </c>
      <c r="D843">
        <v>84</v>
      </c>
      <c r="E843" s="153">
        <v>301.10000000000002</v>
      </c>
      <c r="F843" s="153">
        <v>92</v>
      </c>
      <c r="G843" s="154">
        <v>0</v>
      </c>
    </row>
    <row r="844" spans="1:7" x14ac:dyDescent="0.25">
      <c r="A844" s="4" t="s">
        <v>4</v>
      </c>
      <c r="B844">
        <v>1995</v>
      </c>
      <c r="C844" t="s">
        <v>132</v>
      </c>
      <c r="D844">
        <v>2</v>
      </c>
      <c r="E844" s="153">
        <v>400</v>
      </c>
      <c r="F844" s="153">
        <v>200</v>
      </c>
      <c r="G844" s="154">
        <v>200</v>
      </c>
    </row>
    <row r="845" spans="1:7" x14ac:dyDescent="0.25">
      <c r="A845" s="4" t="s">
        <v>9</v>
      </c>
      <c r="B845">
        <v>1995</v>
      </c>
      <c r="C845" t="s">
        <v>131</v>
      </c>
      <c r="D845">
        <v>353</v>
      </c>
      <c r="E845" s="153">
        <v>369.95</v>
      </c>
      <c r="F845" s="153">
        <v>22.1</v>
      </c>
      <c r="G845" s="154">
        <v>0.01</v>
      </c>
    </row>
    <row r="846" spans="1:7" x14ac:dyDescent="0.25">
      <c r="A846" s="4" t="s">
        <v>9</v>
      </c>
      <c r="B846">
        <v>1995</v>
      </c>
      <c r="C846" t="s">
        <v>132</v>
      </c>
      <c r="D846">
        <v>4</v>
      </c>
      <c r="E846" s="153">
        <v>0.33</v>
      </c>
      <c r="F846" s="153">
        <v>0.3</v>
      </c>
      <c r="G846" s="154">
        <v>0.01</v>
      </c>
    </row>
    <row r="847" spans="1:7" x14ac:dyDescent="0.25">
      <c r="A847" s="4" t="s">
        <v>9</v>
      </c>
      <c r="B847">
        <v>1995</v>
      </c>
      <c r="C847" t="s">
        <v>133</v>
      </c>
      <c r="D847">
        <v>50</v>
      </c>
      <c r="E847" s="153">
        <v>34.229999999999997</v>
      </c>
      <c r="F847" s="153">
        <v>5.5</v>
      </c>
      <c r="G847" s="154">
        <v>0.01</v>
      </c>
    </row>
    <row r="848" spans="1:7" x14ac:dyDescent="0.25">
      <c r="A848" s="4" t="s">
        <v>44</v>
      </c>
      <c r="B848">
        <v>1995</v>
      </c>
      <c r="C848" t="s">
        <v>131</v>
      </c>
      <c r="D848">
        <v>75</v>
      </c>
      <c r="E848" s="153">
        <v>127780.66</v>
      </c>
      <c r="F848" s="153">
        <v>58500</v>
      </c>
      <c r="G848" s="154">
        <v>0</v>
      </c>
    </row>
    <row r="849" spans="1:7" x14ac:dyDescent="0.25">
      <c r="A849" s="4" t="s">
        <v>44</v>
      </c>
      <c r="B849">
        <v>1995</v>
      </c>
      <c r="C849" t="s">
        <v>132</v>
      </c>
      <c r="D849">
        <v>139</v>
      </c>
      <c r="E849" s="153">
        <v>2715574.67</v>
      </c>
      <c r="F849" s="153">
        <v>1050000</v>
      </c>
      <c r="G849" s="154">
        <v>0.01</v>
      </c>
    </row>
    <row r="850" spans="1:7" x14ac:dyDescent="0.25">
      <c r="A850" s="4" t="s">
        <v>44</v>
      </c>
      <c r="B850">
        <v>1995</v>
      </c>
      <c r="C850" t="s">
        <v>133</v>
      </c>
      <c r="D850">
        <v>4</v>
      </c>
      <c r="E850" s="153">
        <v>11.11</v>
      </c>
      <c r="F850" s="153">
        <v>10</v>
      </c>
      <c r="G850" s="154">
        <v>0.01</v>
      </c>
    </row>
    <row r="851" spans="1:7" x14ac:dyDescent="0.25">
      <c r="A851" s="4" t="s">
        <v>5</v>
      </c>
      <c r="B851">
        <v>1995</v>
      </c>
      <c r="C851" t="s">
        <v>131</v>
      </c>
      <c r="D851">
        <v>988</v>
      </c>
      <c r="E851" s="153">
        <v>42148.500004000001</v>
      </c>
      <c r="F851" s="153">
        <v>10661</v>
      </c>
      <c r="G851" s="154">
        <v>0.1</v>
      </c>
    </row>
    <row r="852" spans="1:7" x14ac:dyDescent="0.25">
      <c r="A852" s="4" t="s">
        <v>5</v>
      </c>
      <c r="B852">
        <v>1995</v>
      </c>
      <c r="C852" t="s">
        <v>132</v>
      </c>
      <c r="D852">
        <v>1170</v>
      </c>
      <c r="E852" s="153">
        <v>671549.19921600004</v>
      </c>
      <c r="F852" s="153">
        <v>113152</v>
      </c>
      <c r="G852" s="154">
        <v>0.1</v>
      </c>
    </row>
    <row r="853" spans="1:7" x14ac:dyDescent="0.25">
      <c r="A853" s="4" t="s">
        <v>5</v>
      </c>
      <c r="B853">
        <v>1995</v>
      </c>
      <c r="C853" t="s">
        <v>133</v>
      </c>
      <c r="D853">
        <v>39</v>
      </c>
      <c r="E853" s="153">
        <v>4832.8999999999996</v>
      </c>
      <c r="F853" s="153">
        <v>1567</v>
      </c>
      <c r="G853" s="154">
        <v>0.1</v>
      </c>
    </row>
    <row r="854" spans="1:7" x14ac:dyDescent="0.25">
      <c r="A854" s="4" t="s">
        <v>40</v>
      </c>
      <c r="B854">
        <v>1995</v>
      </c>
      <c r="C854" t="s">
        <v>131</v>
      </c>
      <c r="D854">
        <v>1</v>
      </c>
      <c r="E854" s="153">
        <v>0.4</v>
      </c>
      <c r="F854" s="153">
        <v>0.4</v>
      </c>
      <c r="G854" s="154">
        <v>0.4</v>
      </c>
    </row>
    <row r="855" spans="1:7" x14ac:dyDescent="0.25">
      <c r="A855" s="4" t="s">
        <v>40</v>
      </c>
      <c r="B855">
        <v>1995</v>
      </c>
      <c r="C855" t="s">
        <v>132</v>
      </c>
      <c r="D855">
        <v>8</v>
      </c>
      <c r="E855" s="153">
        <v>4025.6</v>
      </c>
      <c r="F855" s="153">
        <v>2720</v>
      </c>
      <c r="G855" s="154">
        <v>0.1</v>
      </c>
    </row>
    <row r="856" spans="1:7" x14ac:dyDescent="0.25">
      <c r="A856" s="4" t="s">
        <v>40</v>
      </c>
      <c r="B856">
        <v>1995</v>
      </c>
      <c r="C856" t="s">
        <v>133</v>
      </c>
      <c r="D856">
        <v>2</v>
      </c>
      <c r="E856" s="153">
        <v>378.8</v>
      </c>
      <c r="F856" s="153">
        <v>375</v>
      </c>
      <c r="G856" s="154">
        <v>3.8</v>
      </c>
    </row>
    <row r="857" spans="1:7" x14ac:dyDescent="0.25">
      <c r="A857" s="4" t="s">
        <v>6</v>
      </c>
      <c r="B857">
        <v>1995</v>
      </c>
      <c r="C857" t="s">
        <v>131</v>
      </c>
      <c r="D857">
        <v>672</v>
      </c>
      <c r="E857" s="153">
        <v>123078.5</v>
      </c>
      <c r="F857" s="153">
        <v>47709</v>
      </c>
      <c r="G857" s="154">
        <v>0</v>
      </c>
    </row>
    <row r="858" spans="1:7" x14ac:dyDescent="0.25">
      <c r="A858" s="4" t="s">
        <v>6</v>
      </c>
      <c r="B858">
        <v>1995</v>
      </c>
      <c r="C858" t="s">
        <v>132</v>
      </c>
      <c r="D858">
        <v>593</v>
      </c>
      <c r="E858" s="153">
        <v>604648.19999999995</v>
      </c>
      <c r="F858" s="153">
        <v>125000</v>
      </c>
      <c r="G858" s="154">
        <v>0</v>
      </c>
    </row>
    <row r="859" spans="1:7" x14ac:dyDescent="0.25">
      <c r="A859" s="4" t="s">
        <v>7</v>
      </c>
      <c r="B859">
        <v>1995</v>
      </c>
      <c r="C859" t="s">
        <v>131</v>
      </c>
      <c r="D859">
        <v>295</v>
      </c>
      <c r="E859" s="153">
        <v>63833.71</v>
      </c>
      <c r="F859" s="153">
        <v>32000</v>
      </c>
      <c r="G859" s="154">
        <v>0.01</v>
      </c>
    </row>
    <row r="860" spans="1:7" x14ac:dyDescent="0.25">
      <c r="A860" s="4" t="s">
        <v>7</v>
      </c>
      <c r="B860">
        <v>1995</v>
      </c>
      <c r="C860" t="s">
        <v>132</v>
      </c>
      <c r="D860">
        <v>355</v>
      </c>
      <c r="E860" s="153">
        <v>1584600.18</v>
      </c>
      <c r="F860" s="153">
        <v>246000</v>
      </c>
      <c r="G860" s="154">
        <v>0.01</v>
      </c>
    </row>
    <row r="861" spans="1:7" x14ac:dyDescent="0.25">
      <c r="A861" s="4" t="s">
        <v>8</v>
      </c>
      <c r="B861">
        <v>1995</v>
      </c>
      <c r="C861" t="s">
        <v>131</v>
      </c>
      <c r="D861">
        <v>71</v>
      </c>
      <c r="E861" s="153">
        <v>389.76</v>
      </c>
      <c r="F861" s="153">
        <v>316.58</v>
      </c>
      <c r="G861" s="154">
        <v>0.01</v>
      </c>
    </row>
    <row r="862" spans="1:7" x14ac:dyDescent="0.25">
      <c r="A862" s="4" t="s">
        <v>8</v>
      </c>
      <c r="B862">
        <v>1995</v>
      </c>
      <c r="C862" t="s">
        <v>132</v>
      </c>
      <c r="D862">
        <v>76</v>
      </c>
      <c r="E862" s="153">
        <v>260989.98</v>
      </c>
      <c r="F862" s="153">
        <v>58851.73</v>
      </c>
      <c r="G862" s="154">
        <v>0.01</v>
      </c>
    </row>
    <row r="863" spans="1:7" x14ac:dyDescent="0.25">
      <c r="A863" s="4" t="s">
        <v>8</v>
      </c>
      <c r="B863">
        <v>1995</v>
      </c>
      <c r="C863" t="s">
        <v>133</v>
      </c>
      <c r="D863">
        <v>1</v>
      </c>
      <c r="E863" s="153">
        <v>502.5</v>
      </c>
      <c r="F863" s="153">
        <v>502.5</v>
      </c>
      <c r="G863" s="154">
        <v>502.5</v>
      </c>
    </row>
    <row r="864" spans="1:7" x14ac:dyDescent="0.25">
      <c r="A864" s="4" t="s">
        <v>1</v>
      </c>
      <c r="B864">
        <v>1994</v>
      </c>
      <c r="C864" t="s">
        <v>131</v>
      </c>
      <c r="D864">
        <v>361</v>
      </c>
      <c r="E864" s="153">
        <v>2484.8000000000002</v>
      </c>
      <c r="F864" s="153">
        <v>700.6</v>
      </c>
      <c r="G864" s="154">
        <v>0.01</v>
      </c>
    </row>
    <row r="865" spans="1:7" x14ac:dyDescent="0.25">
      <c r="A865" s="4" t="s">
        <v>1</v>
      </c>
      <c r="B865">
        <v>1994</v>
      </c>
      <c r="C865" t="s">
        <v>132</v>
      </c>
      <c r="D865">
        <v>499</v>
      </c>
      <c r="E865" s="153">
        <v>27057.68</v>
      </c>
      <c r="F865" s="153">
        <v>13137.7</v>
      </c>
      <c r="G865" s="154">
        <v>0.01</v>
      </c>
    </row>
    <row r="866" spans="1:7" x14ac:dyDescent="0.25">
      <c r="A866" s="4" t="s">
        <v>1</v>
      </c>
      <c r="B866">
        <v>1994</v>
      </c>
      <c r="C866" t="s">
        <v>133</v>
      </c>
      <c r="D866">
        <v>17</v>
      </c>
      <c r="E866" s="153">
        <v>39.75</v>
      </c>
      <c r="F866" s="153">
        <v>15</v>
      </c>
      <c r="G866" s="154">
        <v>0.01</v>
      </c>
    </row>
    <row r="867" spans="1:7" x14ac:dyDescent="0.25">
      <c r="A867" s="4" t="s">
        <v>2</v>
      </c>
      <c r="B867">
        <v>1994</v>
      </c>
      <c r="C867" t="s">
        <v>131</v>
      </c>
      <c r="D867">
        <v>1169</v>
      </c>
      <c r="E867" s="153">
        <v>12017.1</v>
      </c>
      <c r="F867" s="153">
        <v>5498</v>
      </c>
      <c r="G867" s="154">
        <v>0</v>
      </c>
    </row>
    <row r="868" spans="1:7" x14ac:dyDescent="0.25">
      <c r="A868" s="4" t="s">
        <v>2</v>
      </c>
      <c r="B868">
        <v>1994</v>
      </c>
      <c r="C868" t="s">
        <v>132</v>
      </c>
      <c r="D868">
        <v>2888</v>
      </c>
      <c r="E868" s="153">
        <v>17738.2</v>
      </c>
      <c r="F868" s="153">
        <v>3000</v>
      </c>
      <c r="G868" s="154">
        <v>0</v>
      </c>
    </row>
    <row r="869" spans="1:7" x14ac:dyDescent="0.25">
      <c r="A869" s="4" t="s">
        <v>3</v>
      </c>
      <c r="B869">
        <v>1994</v>
      </c>
      <c r="C869" t="s">
        <v>131</v>
      </c>
      <c r="D869">
        <v>134</v>
      </c>
      <c r="E869" s="153">
        <v>471729.6</v>
      </c>
      <c r="F869" s="153">
        <v>258024</v>
      </c>
      <c r="G869" s="154">
        <v>0.1</v>
      </c>
    </row>
    <row r="870" spans="1:7" x14ac:dyDescent="0.25">
      <c r="A870" s="4" t="s">
        <v>3</v>
      </c>
      <c r="B870">
        <v>1994</v>
      </c>
      <c r="C870" t="s">
        <v>132</v>
      </c>
      <c r="D870">
        <v>421</v>
      </c>
      <c r="E870" s="153">
        <v>957056.1</v>
      </c>
      <c r="F870" s="153">
        <v>230007</v>
      </c>
      <c r="G870" s="154">
        <v>0</v>
      </c>
    </row>
    <row r="871" spans="1:7" x14ac:dyDescent="0.25">
      <c r="A871" s="4" t="s">
        <v>10</v>
      </c>
      <c r="B871">
        <v>1994</v>
      </c>
      <c r="C871" t="s">
        <v>131</v>
      </c>
      <c r="D871">
        <v>433</v>
      </c>
      <c r="E871" s="153">
        <v>752</v>
      </c>
      <c r="F871" s="153">
        <v>227</v>
      </c>
      <c r="G871" s="154">
        <v>0</v>
      </c>
    </row>
    <row r="872" spans="1:7" x14ac:dyDescent="0.25">
      <c r="A872" s="4" t="s">
        <v>10</v>
      </c>
      <c r="B872">
        <v>1994</v>
      </c>
      <c r="C872" t="s">
        <v>132</v>
      </c>
      <c r="D872">
        <v>15</v>
      </c>
      <c r="E872" s="153">
        <v>2.9</v>
      </c>
      <c r="F872" s="153">
        <v>1</v>
      </c>
      <c r="G872" s="154">
        <v>0</v>
      </c>
    </row>
    <row r="873" spans="1:7" x14ac:dyDescent="0.25">
      <c r="A873" s="4" t="s">
        <v>10</v>
      </c>
      <c r="B873">
        <v>1994</v>
      </c>
      <c r="C873" t="s">
        <v>133</v>
      </c>
      <c r="D873">
        <v>70</v>
      </c>
      <c r="E873" s="153">
        <v>98.4</v>
      </c>
      <c r="F873" s="153">
        <v>20</v>
      </c>
      <c r="G873" s="154">
        <v>0</v>
      </c>
    </row>
    <row r="874" spans="1:7" x14ac:dyDescent="0.25">
      <c r="A874" s="4" t="s">
        <v>4</v>
      </c>
      <c r="B874">
        <v>1994</v>
      </c>
      <c r="C874" t="s">
        <v>131</v>
      </c>
      <c r="D874">
        <v>122</v>
      </c>
      <c r="E874" s="153">
        <v>1309.7</v>
      </c>
      <c r="F874" s="153">
        <v>959</v>
      </c>
      <c r="G874" s="154">
        <v>0</v>
      </c>
    </row>
    <row r="875" spans="1:7" x14ac:dyDescent="0.25">
      <c r="A875" s="4" t="s">
        <v>4</v>
      </c>
      <c r="B875">
        <v>1994</v>
      </c>
      <c r="C875" t="s">
        <v>132</v>
      </c>
      <c r="D875">
        <v>7</v>
      </c>
      <c r="E875" s="153">
        <v>108964.5</v>
      </c>
      <c r="F875" s="153">
        <v>64000</v>
      </c>
      <c r="G875" s="154">
        <v>0.1</v>
      </c>
    </row>
    <row r="876" spans="1:7" x14ac:dyDescent="0.25">
      <c r="A876" s="4" t="s">
        <v>9</v>
      </c>
      <c r="B876">
        <v>1994</v>
      </c>
      <c r="C876" t="s">
        <v>131</v>
      </c>
      <c r="D876">
        <v>244</v>
      </c>
      <c r="E876" s="153">
        <v>237.23</v>
      </c>
      <c r="F876" s="153">
        <v>30</v>
      </c>
      <c r="G876" s="154">
        <v>0.01</v>
      </c>
    </row>
    <row r="877" spans="1:7" x14ac:dyDescent="0.25">
      <c r="A877" s="4" t="s">
        <v>9</v>
      </c>
      <c r="B877">
        <v>1994</v>
      </c>
      <c r="C877" t="s">
        <v>133</v>
      </c>
      <c r="D877">
        <v>19</v>
      </c>
      <c r="E877" s="153">
        <v>5.21</v>
      </c>
      <c r="F877" s="153">
        <v>3.5</v>
      </c>
      <c r="G877" s="154">
        <v>0.01</v>
      </c>
    </row>
    <row r="878" spans="1:7" x14ac:dyDescent="0.25">
      <c r="A878" s="4" t="s">
        <v>44</v>
      </c>
      <c r="B878">
        <v>1994</v>
      </c>
      <c r="C878" t="s">
        <v>131</v>
      </c>
      <c r="D878">
        <v>120</v>
      </c>
      <c r="E878" s="153">
        <v>28008.82</v>
      </c>
      <c r="F878" s="153">
        <v>10035</v>
      </c>
      <c r="G878" s="154">
        <v>0.01</v>
      </c>
    </row>
    <row r="879" spans="1:7" x14ac:dyDescent="0.25">
      <c r="A879" s="4" t="s">
        <v>44</v>
      </c>
      <c r="B879">
        <v>1994</v>
      </c>
      <c r="C879" t="s">
        <v>132</v>
      </c>
      <c r="D879">
        <v>525</v>
      </c>
      <c r="E879" s="153">
        <v>2999302.32</v>
      </c>
      <c r="F879" s="153">
        <v>553680</v>
      </c>
      <c r="G879" s="154">
        <v>0.01</v>
      </c>
    </row>
    <row r="880" spans="1:7" x14ac:dyDescent="0.25">
      <c r="A880" s="4" t="s">
        <v>44</v>
      </c>
      <c r="B880">
        <v>1994</v>
      </c>
      <c r="C880" t="s">
        <v>133</v>
      </c>
      <c r="D880">
        <v>8</v>
      </c>
      <c r="E880" s="153">
        <v>3.41</v>
      </c>
      <c r="F880" s="153">
        <v>1.01</v>
      </c>
      <c r="G880" s="154">
        <v>0.1</v>
      </c>
    </row>
    <row r="881" spans="1:7" x14ac:dyDescent="0.25">
      <c r="A881" s="4" t="s">
        <v>5</v>
      </c>
      <c r="B881">
        <v>1994</v>
      </c>
      <c r="C881" t="s">
        <v>131</v>
      </c>
      <c r="D881">
        <v>699</v>
      </c>
      <c r="E881" s="153">
        <v>7514.9999930000004</v>
      </c>
      <c r="F881" s="153">
        <v>5000</v>
      </c>
      <c r="G881" s="154">
        <v>0.1</v>
      </c>
    </row>
    <row r="882" spans="1:7" x14ac:dyDescent="0.25">
      <c r="A882" s="4" t="s">
        <v>5</v>
      </c>
      <c r="B882">
        <v>1994</v>
      </c>
      <c r="C882" t="s">
        <v>132</v>
      </c>
      <c r="D882">
        <v>369</v>
      </c>
      <c r="E882" s="153">
        <v>120873.3</v>
      </c>
      <c r="F882" s="153">
        <v>21553</v>
      </c>
      <c r="G882" s="154">
        <v>0.1</v>
      </c>
    </row>
    <row r="883" spans="1:7" x14ac:dyDescent="0.25">
      <c r="A883" s="4" t="s">
        <v>5</v>
      </c>
      <c r="B883">
        <v>1994</v>
      </c>
      <c r="C883" t="s">
        <v>133</v>
      </c>
      <c r="D883">
        <v>38</v>
      </c>
      <c r="E883" s="153">
        <v>596.79999699999996</v>
      </c>
      <c r="F883" s="153">
        <v>95</v>
      </c>
      <c r="G883" s="154">
        <v>0.1</v>
      </c>
    </row>
    <row r="884" spans="1:7" x14ac:dyDescent="0.25">
      <c r="A884" s="4" t="s">
        <v>40</v>
      </c>
      <c r="B884">
        <v>1994</v>
      </c>
      <c r="C884" t="s">
        <v>132</v>
      </c>
      <c r="D884">
        <v>52</v>
      </c>
      <c r="E884" s="153">
        <v>67140.899999999994</v>
      </c>
      <c r="F884" s="153">
        <v>31549</v>
      </c>
      <c r="G884" s="154">
        <v>0.1</v>
      </c>
    </row>
    <row r="885" spans="1:7" x14ac:dyDescent="0.25">
      <c r="A885" s="4" t="s">
        <v>40</v>
      </c>
      <c r="B885">
        <v>1994</v>
      </c>
      <c r="C885" t="s">
        <v>133</v>
      </c>
      <c r="D885">
        <v>2</v>
      </c>
      <c r="E885" s="153">
        <v>3.6</v>
      </c>
      <c r="F885" s="153">
        <v>3.5</v>
      </c>
      <c r="G885" s="154">
        <v>0.1</v>
      </c>
    </row>
    <row r="886" spans="1:7" x14ac:dyDescent="0.25">
      <c r="A886" s="4" t="s">
        <v>6</v>
      </c>
      <c r="B886">
        <v>1994</v>
      </c>
      <c r="C886" t="s">
        <v>131</v>
      </c>
      <c r="D886">
        <v>381</v>
      </c>
      <c r="E886" s="153">
        <v>792.9</v>
      </c>
      <c r="F886" s="153">
        <v>140</v>
      </c>
      <c r="G886" s="154">
        <v>0</v>
      </c>
    </row>
    <row r="887" spans="1:7" x14ac:dyDescent="0.25">
      <c r="A887" s="4" t="s">
        <v>6</v>
      </c>
      <c r="B887">
        <v>1994</v>
      </c>
      <c r="C887" t="s">
        <v>132</v>
      </c>
      <c r="D887">
        <v>118</v>
      </c>
      <c r="E887" s="153">
        <v>115247.4</v>
      </c>
      <c r="F887" s="153">
        <v>71700</v>
      </c>
      <c r="G887" s="154">
        <v>0</v>
      </c>
    </row>
    <row r="888" spans="1:7" x14ac:dyDescent="0.25">
      <c r="A888" s="4" t="s">
        <v>7</v>
      </c>
      <c r="B888">
        <v>1994</v>
      </c>
      <c r="C888" t="s">
        <v>131</v>
      </c>
      <c r="D888">
        <v>435</v>
      </c>
      <c r="E888" s="153">
        <v>3770.36</v>
      </c>
      <c r="F888" s="153">
        <v>950</v>
      </c>
      <c r="G888" s="154">
        <v>0.01</v>
      </c>
    </row>
    <row r="889" spans="1:7" x14ac:dyDescent="0.25">
      <c r="A889" s="4" t="s">
        <v>7</v>
      </c>
      <c r="B889">
        <v>1994</v>
      </c>
      <c r="C889" t="s">
        <v>132</v>
      </c>
      <c r="D889">
        <v>262</v>
      </c>
      <c r="E889" s="153">
        <v>842249.09</v>
      </c>
      <c r="F889" s="153">
        <v>151344</v>
      </c>
      <c r="G889" s="154">
        <v>0.01</v>
      </c>
    </row>
    <row r="890" spans="1:7" x14ac:dyDescent="0.25">
      <c r="A890" s="4" t="s">
        <v>8</v>
      </c>
      <c r="B890">
        <v>1994</v>
      </c>
      <c r="C890" t="s">
        <v>131</v>
      </c>
      <c r="D890">
        <v>70</v>
      </c>
      <c r="E890" s="153">
        <v>29.37</v>
      </c>
      <c r="F890" s="153">
        <v>10</v>
      </c>
      <c r="G890" s="154">
        <v>0.01</v>
      </c>
    </row>
    <row r="891" spans="1:7" x14ac:dyDescent="0.25">
      <c r="A891" s="4" t="s">
        <v>8</v>
      </c>
      <c r="B891">
        <v>1994</v>
      </c>
      <c r="C891" t="s">
        <v>132</v>
      </c>
      <c r="D891">
        <v>185</v>
      </c>
      <c r="E891" s="153">
        <v>421681.02</v>
      </c>
      <c r="F891" s="153">
        <v>27880.16</v>
      </c>
      <c r="G891" s="154">
        <v>0.01</v>
      </c>
    </row>
    <row r="892" spans="1:7" x14ac:dyDescent="0.25">
      <c r="A892" s="4" t="s">
        <v>1</v>
      </c>
      <c r="B892">
        <v>1993</v>
      </c>
      <c r="C892" t="s">
        <v>131</v>
      </c>
      <c r="D892">
        <v>303</v>
      </c>
      <c r="E892" s="153">
        <v>1138.6099999999999</v>
      </c>
      <c r="F892" s="153">
        <v>160</v>
      </c>
      <c r="G892" s="154">
        <v>0.01</v>
      </c>
    </row>
    <row r="893" spans="1:7" x14ac:dyDescent="0.25">
      <c r="A893" s="4" t="s">
        <v>1</v>
      </c>
      <c r="B893">
        <v>1993</v>
      </c>
      <c r="C893" t="s">
        <v>132</v>
      </c>
      <c r="D893">
        <v>517</v>
      </c>
      <c r="E893" s="153">
        <v>24892.7</v>
      </c>
      <c r="F893" s="153">
        <v>7819.6</v>
      </c>
      <c r="G893" s="154">
        <v>0.1</v>
      </c>
    </row>
    <row r="894" spans="1:7" x14ac:dyDescent="0.25">
      <c r="A894" s="4" t="s">
        <v>1</v>
      </c>
      <c r="B894">
        <v>1993</v>
      </c>
      <c r="C894" t="s">
        <v>133</v>
      </c>
      <c r="D894">
        <v>22</v>
      </c>
      <c r="E894" s="153">
        <v>29.1</v>
      </c>
      <c r="F894" s="153">
        <v>8</v>
      </c>
      <c r="G894" s="154">
        <v>0.1</v>
      </c>
    </row>
    <row r="895" spans="1:7" x14ac:dyDescent="0.25">
      <c r="A895" s="4" t="s">
        <v>2</v>
      </c>
      <c r="B895">
        <v>1993</v>
      </c>
      <c r="C895" t="s">
        <v>131</v>
      </c>
      <c r="D895">
        <v>886</v>
      </c>
      <c r="E895" s="153">
        <v>3400.2</v>
      </c>
      <c r="F895" s="153">
        <v>224</v>
      </c>
      <c r="G895" s="154">
        <v>0</v>
      </c>
    </row>
    <row r="896" spans="1:7" x14ac:dyDescent="0.25">
      <c r="A896" s="4" t="s">
        <v>2</v>
      </c>
      <c r="B896">
        <v>1993</v>
      </c>
      <c r="C896" t="s">
        <v>132</v>
      </c>
      <c r="D896">
        <v>611</v>
      </c>
      <c r="E896" s="153">
        <v>1783.2</v>
      </c>
      <c r="F896" s="153">
        <v>550</v>
      </c>
      <c r="G896" s="154">
        <v>0</v>
      </c>
    </row>
    <row r="897" spans="1:7" x14ac:dyDescent="0.25">
      <c r="A897" s="4" t="s">
        <v>3</v>
      </c>
      <c r="B897">
        <v>1993</v>
      </c>
      <c r="C897" t="s">
        <v>131</v>
      </c>
      <c r="D897">
        <v>102</v>
      </c>
      <c r="E897" s="153">
        <v>5117.3999999999996</v>
      </c>
      <c r="F897" s="153">
        <v>1750</v>
      </c>
      <c r="G897" s="154">
        <v>0.1</v>
      </c>
    </row>
    <row r="898" spans="1:7" x14ac:dyDescent="0.25">
      <c r="A898" s="4" t="s">
        <v>3</v>
      </c>
      <c r="B898">
        <v>1993</v>
      </c>
      <c r="C898" t="s">
        <v>132</v>
      </c>
      <c r="D898">
        <v>137</v>
      </c>
      <c r="E898" s="153">
        <v>62157</v>
      </c>
      <c r="F898" s="153">
        <v>24414</v>
      </c>
      <c r="G898" s="154">
        <v>0.1</v>
      </c>
    </row>
    <row r="899" spans="1:7" x14ac:dyDescent="0.25">
      <c r="A899" s="4" t="s">
        <v>10</v>
      </c>
      <c r="B899">
        <v>1993</v>
      </c>
      <c r="C899" t="s">
        <v>131</v>
      </c>
      <c r="D899">
        <v>349</v>
      </c>
      <c r="E899" s="153">
        <v>417</v>
      </c>
      <c r="F899" s="153">
        <v>20.2</v>
      </c>
      <c r="G899" s="154">
        <v>0</v>
      </c>
    </row>
    <row r="900" spans="1:7" x14ac:dyDescent="0.25">
      <c r="A900" s="4" t="s">
        <v>10</v>
      </c>
      <c r="B900">
        <v>1993</v>
      </c>
      <c r="C900" t="s">
        <v>132</v>
      </c>
      <c r="D900">
        <v>31</v>
      </c>
      <c r="E900" s="153">
        <v>323.2</v>
      </c>
      <c r="F900" s="153">
        <v>318</v>
      </c>
      <c r="G900" s="154">
        <v>0</v>
      </c>
    </row>
    <row r="901" spans="1:7" x14ac:dyDescent="0.25">
      <c r="A901" s="4" t="s">
        <v>10</v>
      </c>
      <c r="B901">
        <v>1993</v>
      </c>
      <c r="C901" t="s">
        <v>133</v>
      </c>
      <c r="D901">
        <v>50</v>
      </c>
      <c r="E901" s="153">
        <v>38.1</v>
      </c>
      <c r="F901" s="153">
        <v>4</v>
      </c>
      <c r="G901" s="154">
        <v>0</v>
      </c>
    </row>
    <row r="902" spans="1:7" x14ac:dyDescent="0.25">
      <c r="A902" s="4" t="s">
        <v>4</v>
      </c>
      <c r="B902">
        <v>1993</v>
      </c>
      <c r="C902" t="s">
        <v>131</v>
      </c>
      <c r="D902">
        <v>53</v>
      </c>
      <c r="E902" s="153">
        <v>55.4</v>
      </c>
      <c r="F902" s="153">
        <v>19.600000000000001</v>
      </c>
      <c r="G902" s="154">
        <v>0</v>
      </c>
    </row>
    <row r="903" spans="1:7" x14ac:dyDescent="0.25">
      <c r="A903" s="4" t="s">
        <v>4</v>
      </c>
      <c r="B903">
        <v>1993</v>
      </c>
      <c r="C903" t="s">
        <v>132</v>
      </c>
      <c r="D903">
        <v>12</v>
      </c>
      <c r="E903" s="153">
        <v>28425</v>
      </c>
      <c r="F903" s="153">
        <v>7812</v>
      </c>
      <c r="G903" s="154">
        <v>0</v>
      </c>
    </row>
    <row r="904" spans="1:7" x14ac:dyDescent="0.25">
      <c r="A904" s="4" t="s">
        <v>9</v>
      </c>
      <c r="B904">
        <v>1993</v>
      </c>
      <c r="C904" t="s">
        <v>131</v>
      </c>
      <c r="D904">
        <v>288</v>
      </c>
      <c r="E904" s="153">
        <v>362.78</v>
      </c>
      <c r="F904" s="153">
        <v>22.4</v>
      </c>
      <c r="G904" s="154">
        <v>0.01</v>
      </c>
    </row>
    <row r="905" spans="1:7" x14ac:dyDescent="0.25">
      <c r="A905" s="4" t="s">
        <v>9</v>
      </c>
      <c r="B905">
        <v>1993</v>
      </c>
      <c r="C905" t="s">
        <v>132</v>
      </c>
      <c r="D905">
        <v>3</v>
      </c>
      <c r="E905" s="153">
        <v>2.8</v>
      </c>
      <c r="F905" s="153">
        <v>1.5</v>
      </c>
      <c r="G905" s="154">
        <v>0.1</v>
      </c>
    </row>
    <row r="906" spans="1:7" x14ac:dyDescent="0.25">
      <c r="A906" s="4" t="s">
        <v>9</v>
      </c>
      <c r="B906">
        <v>1993</v>
      </c>
      <c r="C906" t="s">
        <v>133</v>
      </c>
      <c r="D906">
        <v>11</v>
      </c>
      <c r="E906" s="153">
        <v>2.33</v>
      </c>
      <c r="F906" s="153">
        <v>1</v>
      </c>
      <c r="G906" s="154">
        <v>0.01</v>
      </c>
    </row>
    <row r="907" spans="1:7" x14ac:dyDescent="0.25">
      <c r="A907" s="4" t="s">
        <v>44</v>
      </c>
      <c r="B907">
        <v>1993</v>
      </c>
      <c r="C907" t="s">
        <v>131</v>
      </c>
      <c r="D907">
        <v>69</v>
      </c>
      <c r="E907" s="153">
        <v>7484.47</v>
      </c>
      <c r="F907" s="153">
        <v>4000</v>
      </c>
      <c r="G907" s="154">
        <v>0.01</v>
      </c>
    </row>
    <row r="908" spans="1:7" x14ac:dyDescent="0.25">
      <c r="A908" s="4" t="s">
        <v>44</v>
      </c>
      <c r="B908">
        <v>1993</v>
      </c>
      <c r="C908" t="s">
        <v>132</v>
      </c>
      <c r="D908">
        <v>398</v>
      </c>
      <c r="E908" s="153">
        <v>856783.73</v>
      </c>
      <c r="F908" s="153">
        <v>126625</v>
      </c>
      <c r="G908" s="154">
        <v>0.01</v>
      </c>
    </row>
    <row r="909" spans="1:7" x14ac:dyDescent="0.25">
      <c r="A909" s="4" t="s">
        <v>44</v>
      </c>
      <c r="B909">
        <v>1993</v>
      </c>
      <c r="C909" t="s">
        <v>133</v>
      </c>
      <c r="D909">
        <v>6</v>
      </c>
      <c r="E909" s="153">
        <v>17.63</v>
      </c>
      <c r="F909" s="153">
        <v>15</v>
      </c>
      <c r="G909" s="154">
        <v>0.01</v>
      </c>
    </row>
    <row r="910" spans="1:7" x14ac:dyDescent="0.25">
      <c r="A910" s="4" t="s">
        <v>5</v>
      </c>
      <c r="B910">
        <v>1993</v>
      </c>
      <c r="C910" t="s">
        <v>131</v>
      </c>
      <c r="D910">
        <v>563</v>
      </c>
      <c r="E910" s="153">
        <v>9056.0000010000003</v>
      </c>
      <c r="F910" s="153">
        <v>3750</v>
      </c>
      <c r="G910" s="154">
        <v>0.1</v>
      </c>
    </row>
    <row r="911" spans="1:7" x14ac:dyDescent="0.25">
      <c r="A911" s="4" t="s">
        <v>5</v>
      </c>
      <c r="B911">
        <v>1993</v>
      </c>
      <c r="C911" t="s">
        <v>132</v>
      </c>
      <c r="D911">
        <v>163</v>
      </c>
      <c r="E911" s="153">
        <v>95609.100004000007</v>
      </c>
      <c r="F911" s="153">
        <v>33875</v>
      </c>
      <c r="G911" s="154">
        <v>0.1</v>
      </c>
    </row>
    <row r="912" spans="1:7" x14ac:dyDescent="0.25">
      <c r="A912" s="4" t="s">
        <v>5</v>
      </c>
      <c r="B912">
        <v>1993</v>
      </c>
      <c r="C912" t="s">
        <v>133</v>
      </c>
      <c r="D912">
        <v>17</v>
      </c>
      <c r="E912" s="153">
        <v>40.200000000000003</v>
      </c>
      <c r="F912" s="153">
        <v>35</v>
      </c>
      <c r="G912" s="154">
        <v>0.1</v>
      </c>
    </row>
    <row r="913" spans="1:7" x14ac:dyDescent="0.25">
      <c r="A913" s="4" t="s">
        <v>40</v>
      </c>
      <c r="B913">
        <v>1993</v>
      </c>
      <c r="C913" t="s">
        <v>131</v>
      </c>
      <c r="D913">
        <v>3</v>
      </c>
      <c r="E913" s="153">
        <v>351.1</v>
      </c>
      <c r="F913" s="153">
        <v>350</v>
      </c>
      <c r="G913" s="154">
        <v>0.1</v>
      </c>
    </row>
    <row r="914" spans="1:7" x14ac:dyDescent="0.25">
      <c r="A914" s="4" t="s">
        <v>40</v>
      </c>
      <c r="B914">
        <v>1993</v>
      </c>
      <c r="C914" t="s">
        <v>132</v>
      </c>
      <c r="D914">
        <v>30</v>
      </c>
      <c r="E914" s="153">
        <v>1277.7</v>
      </c>
      <c r="F914" s="153">
        <v>525</v>
      </c>
      <c r="G914" s="154">
        <v>0.1</v>
      </c>
    </row>
    <row r="915" spans="1:7" x14ac:dyDescent="0.25">
      <c r="A915" s="4" t="s">
        <v>40</v>
      </c>
      <c r="B915">
        <v>1993</v>
      </c>
      <c r="C915" t="s">
        <v>133</v>
      </c>
      <c r="D915">
        <v>1</v>
      </c>
      <c r="E915" s="153">
        <v>3</v>
      </c>
      <c r="F915" s="153">
        <v>3</v>
      </c>
      <c r="G915" s="154">
        <v>3</v>
      </c>
    </row>
    <row r="916" spans="1:7" x14ac:dyDescent="0.25">
      <c r="A916" s="4" t="s">
        <v>6</v>
      </c>
      <c r="B916">
        <v>1993</v>
      </c>
      <c r="C916" t="s">
        <v>131</v>
      </c>
      <c r="D916">
        <v>432</v>
      </c>
      <c r="E916" s="153">
        <v>1062.2</v>
      </c>
      <c r="F916" s="153">
        <v>429</v>
      </c>
      <c r="G916" s="154">
        <v>0</v>
      </c>
    </row>
    <row r="917" spans="1:7" x14ac:dyDescent="0.25">
      <c r="A917" s="4" t="s">
        <v>6</v>
      </c>
      <c r="B917">
        <v>1993</v>
      </c>
      <c r="C917" t="s">
        <v>132</v>
      </c>
      <c r="D917">
        <v>111</v>
      </c>
      <c r="E917" s="153">
        <v>127171.8</v>
      </c>
      <c r="F917" s="153">
        <v>75000</v>
      </c>
      <c r="G917" s="154">
        <v>0</v>
      </c>
    </row>
    <row r="918" spans="1:7" x14ac:dyDescent="0.25">
      <c r="A918" s="4" t="s">
        <v>7</v>
      </c>
      <c r="B918">
        <v>1993</v>
      </c>
      <c r="C918" t="s">
        <v>131</v>
      </c>
      <c r="D918">
        <v>462</v>
      </c>
      <c r="E918" s="153">
        <v>132315.19</v>
      </c>
      <c r="F918" s="153">
        <v>50000</v>
      </c>
      <c r="G918" s="154">
        <v>0.01</v>
      </c>
    </row>
    <row r="919" spans="1:7" x14ac:dyDescent="0.25">
      <c r="A919" s="4" t="s">
        <v>7</v>
      </c>
      <c r="B919">
        <v>1993</v>
      </c>
      <c r="C919" t="s">
        <v>132</v>
      </c>
      <c r="D919">
        <v>183</v>
      </c>
      <c r="E919" s="153">
        <v>475884.65</v>
      </c>
      <c r="F919" s="153">
        <v>301715.3</v>
      </c>
      <c r="G919" s="154">
        <v>0.01</v>
      </c>
    </row>
    <row r="920" spans="1:7" x14ac:dyDescent="0.25">
      <c r="A920" s="4" t="s">
        <v>8</v>
      </c>
      <c r="B920">
        <v>1993</v>
      </c>
      <c r="C920" t="s">
        <v>131</v>
      </c>
      <c r="D920">
        <v>59</v>
      </c>
      <c r="E920" s="153">
        <v>56.58</v>
      </c>
      <c r="F920" s="153">
        <v>25</v>
      </c>
      <c r="G920" s="154">
        <v>0.01</v>
      </c>
    </row>
    <row r="921" spans="1:7" x14ac:dyDescent="0.25">
      <c r="A921" s="4" t="s">
        <v>8</v>
      </c>
      <c r="B921">
        <v>1993</v>
      </c>
      <c r="C921" t="s">
        <v>132</v>
      </c>
      <c r="D921">
        <v>77</v>
      </c>
      <c r="E921" s="153">
        <v>115047.73</v>
      </c>
      <c r="F921" s="153">
        <v>60952.2</v>
      </c>
      <c r="G921" s="154">
        <v>0.01</v>
      </c>
    </row>
    <row r="922" spans="1:7" x14ac:dyDescent="0.25">
      <c r="A922" s="4" t="s">
        <v>1</v>
      </c>
      <c r="B922">
        <v>1992</v>
      </c>
      <c r="C922" t="s">
        <v>131</v>
      </c>
      <c r="D922">
        <v>398</v>
      </c>
      <c r="E922" s="153">
        <v>2002.2</v>
      </c>
      <c r="F922" s="153">
        <v>474.5</v>
      </c>
      <c r="G922" s="154">
        <v>0.1</v>
      </c>
    </row>
    <row r="923" spans="1:7" x14ac:dyDescent="0.25">
      <c r="A923" s="4" t="s">
        <v>1</v>
      </c>
      <c r="B923">
        <v>1992</v>
      </c>
      <c r="C923" t="s">
        <v>132</v>
      </c>
      <c r="D923">
        <v>626</v>
      </c>
      <c r="E923" s="153">
        <v>1075.2</v>
      </c>
      <c r="F923" s="153">
        <v>160</v>
      </c>
      <c r="G923" s="154">
        <v>0.1</v>
      </c>
    </row>
    <row r="924" spans="1:7" x14ac:dyDescent="0.25">
      <c r="A924" s="4" t="s">
        <v>1</v>
      </c>
      <c r="B924">
        <v>1992</v>
      </c>
      <c r="C924" t="s">
        <v>133</v>
      </c>
      <c r="D924">
        <v>32</v>
      </c>
      <c r="E924" s="153">
        <v>470.6</v>
      </c>
      <c r="F924" s="153">
        <v>173</v>
      </c>
      <c r="G924" s="154">
        <v>0.1</v>
      </c>
    </row>
    <row r="925" spans="1:7" x14ac:dyDescent="0.25">
      <c r="A925" s="4" t="s">
        <v>2</v>
      </c>
      <c r="B925">
        <v>1992</v>
      </c>
      <c r="C925" t="s">
        <v>131</v>
      </c>
      <c r="D925">
        <v>1461</v>
      </c>
      <c r="E925" s="153">
        <v>15559.9</v>
      </c>
      <c r="F925" s="153">
        <v>4130</v>
      </c>
      <c r="G925" s="154">
        <v>0</v>
      </c>
    </row>
    <row r="926" spans="1:7" x14ac:dyDescent="0.25">
      <c r="A926" s="4" t="s">
        <v>2</v>
      </c>
      <c r="B926">
        <v>1992</v>
      </c>
      <c r="C926" t="s">
        <v>132</v>
      </c>
      <c r="D926">
        <v>2344</v>
      </c>
      <c r="E926" s="153">
        <v>14892.9</v>
      </c>
      <c r="F926" s="153">
        <v>5177.5</v>
      </c>
      <c r="G926" s="154">
        <v>0</v>
      </c>
    </row>
    <row r="927" spans="1:7" x14ac:dyDescent="0.25">
      <c r="A927" s="4" t="s">
        <v>3</v>
      </c>
      <c r="B927">
        <v>1992</v>
      </c>
      <c r="C927" t="s">
        <v>131</v>
      </c>
      <c r="D927">
        <v>103</v>
      </c>
      <c r="E927" s="153">
        <v>90957.6</v>
      </c>
      <c r="F927" s="153">
        <v>86696</v>
      </c>
      <c r="G927" s="154">
        <v>0.1</v>
      </c>
    </row>
    <row r="928" spans="1:7" x14ac:dyDescent="0.25">
      <c r="A928" s="4" t="s">
        <v>3</v>
      </c>
      <c r="B928">
        <v>1992</v>
      </c>
      <c r="C928" t="s">
        <v>132</v>
      </c>
      <c r="D928">
        <v>195</v>
      </c>
      <c r="E928" s="153">
        <v>342816.2</v>
      </c>
      <c r="F928" s="153">
        <v>125260</v>
      </c>
      <c r="G928" s="154">
        <v>0.1</v>
      </c>
    </row>
    <row r="929" spans="1:7" x14ac:dyDescent="0.25">
      <c r="A929" s="4" t="s">
        <v>10</v>
      </c>
      <c r="B929">
        <v>1992</v>
      </c>
      <c r="C929" t="s">
        <v>131</v>
      </c>
      <c r="D929">
        <v>500</v>
      </c>
      <c r="E929" s="153">
        <v>5330.9</v>
      </c>
      <c r="F929" s="153">
        <v>3035</v>
      </c>
      <c r="G929" s="154">
        <v>0</v>
      </c>
    </row>
    <row r="930" spans="1:7" x14ac:dyDescent="0.25">
      <c r="A930" s="4" t="s">
        <v>10</v>
      </c>
      <c r="B930">
        <v>1992</v>
      </c>
      <c r="C930" t="s">
        <v>132</v>
      </c>
      <c r="D930">
        <v>22</v>
      </c>
      <c r="E930" s="153">
        <v>32.200000000000003</v>
      </c>
      <c r="F930" s="153">
        <v>12</v>
      </c>
      <c r="G930" s="154">
        <v>0.1</v>
      </c>
    </row>
    <row r="931" spans="1:7" x14ac:dyDescent="0.25">
      <c r="A931" s="4" t="s">
        <v>10</v>
      </c>
      <c r="B931">
        <v>1992</v>
      </c>
      <c r="C931" t="s">
        <v>133</v>
      </c>
      <c r="D931">
        <v>54</v>
      </c>
      <c r="E931" s="153">
        <v>35.799999999999997</v>
      </c>
      <c r="F931" s="153">
        <v>4</v>
      </c>
      <c r="G931" s="154">
        <v>0</v>
      </c>
    </row>
    <row r="932" spans="1:7" x14ac:dyDescent="0.25">
      <c r="A932" s="4" t="s">
        <v>4</v>
      </c>
      <c r="B932">
        <v>1992</v>
      </c>
      <c r="C932" t="s">
        <v>131</v>
      </c>
      <c r="D932">
        <v>99</v>
      </c>
      <c r="E932" s="153">
        <v>1435.5</v>
      </c>
      <c r="F932" s="153">
        <v>695</v>
      </c>
      <c r="G932" s="154">
        <v>0</v>
      </c>
    </row>
    <row r="933" spans="1:7" x14ac:dyDescent="0.25">
      <c r="A933" s="4" t="s">
        <v>4</v>
      </c>
      <c r="B933">
        <v>1992</v>
      </c>
      <c r="C933" t="s">
        <v>132</v>
      </c>
      <c r="D933">
        <v>7</v>
      </c>
      <c r="E933" s="153">
        <v>374.2</v>
      </c>
      <c r="F933" s="153">
        <v>374</v>
      </c>
      <c r="G933" s="154">
        <v>0</v>
      </c>
    </row>
    <row r="934" spans="1:7" x14ac:dyDescent="0.25">
      <c r="A934" s="4" t="s">
        <v>9</v>
      </c>
      <c r="B934">
        <v>1992</v>
      </c>
      <c r="C934" t="s">
        <v>131</v>
      </c>
      <c r="D934">
        <v>265</v>
      </c>
      <c r="E934" s="153">
        <v>1111.1099999999999</v>
      </c>
      <c r="F934" s="153">
        <v>594.89</v>
      </c>
      <c r="G934" s="154">
        <v>0.01</v>
      </c>
    </row>
    <row r="935" spans="1:7" x14ac:dyDescent="0.25">
      <c r="A935" s="4" t="s">
        <v>9</v>
      </c>
      <c r="B935">
        <v>1992</v>
      </c>
      <c r="C935" t="s">
        <v>132</v>
      </c>
      <c r="D935">
        <v>2</v>
      </c>
      <c r="E935" s="153">
        <v>0.11</v>
      </c>
      <c r="F935" s="153">
        <v>0.1</v>
      </c>
      <c r="G935" s="154">
        <v>0.01</v>
      </c>
    </row>
    <row r="936" spans="1:7" x14ac:dyDescent="0.25">
      <c r="A936" s="4" t="s">
        <v>9</v>
      </c>
      <c r="B936">
        <v>1992</v>
      </c>
      <c r="C936" t="s">
        <v>133</v>
      </c>
      <c r="D936">
        <v>29</v>
      </c>
      <c r="E936" s="153">
        <v>48.39</v>
      </c>
      <c r="F936" s="153">
        <v>20.2</v>
      </c>
      <c r="G936" s="154">
        <v>0.01</v>
      </c>
    </row>
    <row r="937" spans="1:7" x14ac:dyDescent="0.25">
      <c r="A937" s="4" t="s">
        <v>44</v>
      </c>
      <c r="B937">
        <v>1992</v>
      </c>
      <c r="C937" t="s">
        <v>131</v>
      </c>
      <c r="D937">
        <v>73</v>
      </c>
      <c r="E937" s="153">
        <v>269.43</v>
      </c>
      <c r="F937" s="153">
        <v>200</v>
      </c>
      <c r="G937" s="154">
        <v>0.01</v>
      </c>
    </row>
    <row r="938" spans="1:7" x14ac:dyDescent="0.25">
      <c r="A938" s="4" t="s">
        <v>44</v>
      </c>
      <c r="B938">
        <v>1992</v>
      </c>
      <c r="C938" t="s">
        <v>132</v>
      </c>
      <c r="D938">
        <v>199</v>
      </c>
      <c r="E938" s="153">
        <v>34072.78</v>
      </c>
      <c r="F938" s="153">
        <v>6800</v>
      </c>
      <c r="G938" s="154">
        <v>0.01</v>
      </c>
    </row>
    <row r="939" spans="1:7" x14ac:dyDescent="0.25">
      <c r="A939" s="4" t="s">
        <v>44</v>
      </c>
      <c r="B939">
        <v>1992</v>
      </c>
      <c r="C939" t="s">
        <v>133</v>
      </c>
      <c r="D939">
        <v>13</v>
      </c>
      <c r="E939" s="153">
        <v>2607.2399999999998</v>
      </c>
      <c r="F939" s="153">
        <v>2200</v>
      </c>
      <c r="G939" s="154">
        <v>0.01</v>
      </c>
    </row>
    <row r="940" spans="1:7" x14ac:dyDescent="0.25">
      <c r="A940" s="4" t="s">
        <v>5</v>
      </c>
      <c r="B940">
        <v>1992</v>
      </c>
      <c r="C940" t="s">
        <v>131</v>
      </c>
      <c r="D940">
        <v>675</v>
      </c>
      <c r="E940" s="153">
        <v>5372.6000020000001</v>
      </c>
      <c r="F940" s="153">
        <v>2000</v>
      </c>
      <c r="G940" s="154">
        <v>0.1</v>
      </c>
    </row>
    <row r="941" spans="1:7" x14ac:dyDescent="0.25">
      <c r="A941" s="4" t="s">
        <v>5</v>
      </c>
      <c r="B941">
        <v>1992</v>
      </c>
      <c r="C941" t="s">
        <v>132</v>
      </c>
      <c r="D941">
        <v>262</v>
      </c>
      <c r="E941" s="153">
        <v>170595.9</v>
      </c>
      <c r="F941" s="153">
        <v>44200</v>
      </c>
      <c r="G941" s="154">
        <v>0.1</v>
      </c>
    </row>
    <row r="942" spans="1:7" x14ac:dyDescent="0.25">
      <c r="A942" s="4" t="s">
        <v>5</v>
      </c>
      <c r="B942">
        <v>1992</v>
      </c>
      <c r="C942" t="s">
        <v>133</v>
      </c>
      <c r="D942">
        <v>23</v>
      </c>
      <c r="E942" s="153">
        <v>25.9</v>
      </c>
      <c r="F942" s="153">
        <v>5</v>
      </c>
      <c r="G942" s="154">
        <v>0.1</v>
      </c>
    </row>
    <row r="943" spans="1:7" x14ac:dyDescent="0.25">
      <c r="A943" s="4" t="s">
        <v>40</v>
      </c>
      <c r="B943">
        <v>1992</v>
      </c>
      <c r="C943" t="s">
        <v>132</v>
      </c>
      <c r="D943">
        <v>5</v>
      </c>
      <c r="E943" s="153">
        <v>13.3</v>
      </c>
      <c r="F943" s="153">
        <v>12</v>
      </c>
      <c r="G943" s="154">
        <v>0.1</v>
      </c>
    </row>
    <row r="944" spans="1:7" x14ac:dyDescent="0.25">
      <c r="A944" s="4" t="s">
        <v>6</v>
      </c>
      <c r="B944">
        <v>1992</v>
      </c>
      <c r="C944" t="s">
        <v>131</v>
      </c>
      <c r="D944">
        <v>648</v>
      </c>
      <c r="E944" s="153">
        <v>8127.3</v>
      </c>
      <c r="F944" s="153">
        <v>2050</v>
      </c>
      <c r="G944" s="154">
        <v>0</v>
      </c>
    </row>
    <row r="945" spans="1:7" x14ac:dyDescent="0.25">
      <c r="A945" s="4" t="s">
        <v>6</v>
      </c>
      <c r="B945">
        <v>1992</v>
      </c>
      <c r="C945" t="s">
        <v>132</v>
      </c>
      <c r="D945">
        <v>117</v>
      </c>
      <c r="E945" s="153">
        <v>18984.2</v>
      </c>
      <c r="F945" s="153">
        <v>7496</v>
      </c>
      <c r="G945" s="154">
        <v>0</v>
      </c>
    </row>
    <row r="946" spans="1:7" x14ac:dyDescent="0.25">
      <c r="A946" s="4" t="s">
        <v>7</v>
      </c>
      <c r="B946">
        <v>1992</v>
      </c>
      <c r="C946" t="s">
        <v>131</v>
      </c>
      <c r="D946">
        <v>471</v>
      </c>
      <c r="E946" s="153">
        <v>9635.18</v>
      </c>
      <c r="F946" s="153">
        <v>4396</v>
      </c>
      <c r="G946" s="154">
        <v>0.01</v>
      </c>
    </row>
    <row r="947" spans="1:7" x14ac:dyDescent="0.25">
      <c r="A947" s="4" t="s">
        <v>7</v>
      </c>
      <c r="B947">
        <v>1992</v>
      </c>
      <c r="C947" t="s">
        <v>132</v>
      </c>
      <c r="D947">
        <v>228</v>
      </c>
      <c r="E947" s="153">
        <v>88121.21</v>
      </c>
      <c r="F947" s="153">
        <v>40000</v>
      </c>
      <c r="G947" s="154">
        <v>0.01</v>
      </c>
    </row>
    <row r="948" spans="1:7" x14ac:dyDescent="0.25">
      <c r="A948" s="4" t="s">
        <v>8</v>
      </c>
      <c r="B948">
        <v>1992</v>
      </c>
      <c r="C948" t="s">
        <v>131</v>
      </c>
      <c r="D948">
        <v>48</v>
      </c>
      <c r="E948" s="153">
        <v>5998.23</v>
      </c>
      <c r="F948" s="153">
        <v>5957.23</v>
      </c>
      <c r="G948" s="154">
        <v>0.01</v>
      </c>
    </row>
    <row r="949" spans="1:7" x14ac:dyDescent="0.25">
      <c r="A949" s="4" t="s">
        <v>8</v>
      </c>
      <c r="B949">
        <v>1992</v>
      </c>
      <c r="C949" t="s">
        <v>132</v>
      </c>
      <c r="D949">
        <v>68</v>
      </c>
      <c r="E949" s="153">
        <v>31816.84</v>
      </c>
      <c r="F949" s="153">
        <v>17766.400000000001</v>
      </c>
      <c r="G949" s="154">
        <v>0.01</v>
      </c>
    </row>
    <row r="950" spans="1:7" x14ac:dyDescent="0.25">
      <c r="A950" s="4" t="s">
        <v>1</v>
      </c>
      <c r="B950">
        <v>1991</v>
      </c>
      <c r="C950" t="s">
        <v>131</v>
      </c>
      <c r="D950">
        <v>431</v>
      </c>
      <c r="E950" s="153">
        <v>2260.5</v>
      </c>
      <c r="F950" s="153">
        <v>433.1</v>
      </c>
      <c r="G950" s="154">
        <v>0.1</v>
      </c>
    </row>
    <row r="951" spans="1:7" x14ac:dyDescent="0.25">
      <c r="A951" s="4" t="s">
        <v>1</v>
      </c>
      <c r="B951">
        <v>1991</v>
      </c>
      <c r="C951" t="s">
        <v>132</v>
      </c>
      <c r="D951">
        <v>466</v>
      </c>
      <c r="E951" s="153">
        <v>3769.3</v>
      </c>
      <c r="F951" s="153">
        <v>1559.1</v>
      </c>
      <c r="G951" s="154">
        <v>0.1</v>
      </c>
    </row>
    <row r="952" spans="1:7" x14ac:dyDescent="0.25">
      <c r="A952" s="4" t="s">
        <v>1</v>
      </c>
      <c r="B952">
        <v>1991</v>
      </c>
      <c r="C952" t="s">
        <v>133</v>
      </c>
      <c r="D952">
        <v>27</v>
      </c>
      <c r="E952" s="153">
        <v>135</v>
      </c>
      <c r="F952" s="153">
        <v>80</v>
      </c>
      <c r="G952" s="154">
        <v>0.1</v>
      </c>
    </row>
    <row r="953" spans="1:7" x14ac:dyDescent="0.25">
      <c r="A953" s="4" t="s">
        <v>2</v>
      </c>
      <c r="B953">
        <v>1991</v>
      </c>
      <c r="C953" t="s">
        <v>131</v>
      </c>
      <c r="D953">
        <v>1253</v>
      </c>
      <c r="E953" s="153">
        <v>10923.6</v>
      </c>
      <c r="F953" s="153">
        <v>1075</v>
      </c>
      <c r="G953" s="154">
        <v>0</v>
      </c>
    </row>
    <row r="954" spans="1:7" x14ac:dyDescent="0.25">
      <c r="A954" s="4" t="s">
        <v>2</v>
      </c>
      <c r="B954">
        <v>1991</v>
      </c>
      <c r="C954" t="s">
        <v>132</v>
      </c>
      <c r="D954">
        <v>760</v>
      </c>
      <c r="E954" s="153">
        <v>13785.2</v>
      </c>
      <c r="F954" s="153">
        <v>5165</v>
      </c>
      <c r="G954" s="154">
        <v>0</v>
      </c>
    </row>
    <row r="955" spans="1:7" x14ac:dyDescent="0.25">
      <c r="A955" s="4" t="s">
        <v>3</v>
      </c>
      <c r="B955">
        <v>1991</v>
      </c>
      <c r="C955" t="s">
        <v>131</v>
      </c>
      <c r="D955">
        <v>205</v>
      </c>
      <c r="E955" s="153">
        <v>20668.099999999999</v>
      </c>
      <c r="F955" s="153">
        <v>7000</v>
      </c>
      <c r="G955" s="154">
        <v>0.1</v>
      </c>
    </row>
    <row r="956" spans="1:7" x14ac:dyDescent="0.25">
      <c r="A956" s="4" t="s">
        <v>3</v>
      </c>
      <c r="B956">
        <v>1991</v>
      </c>
      <c r="C956" t="s">
        <v>132</v>
      </c>
      <c r="D956">
        <v>467</v>
      </c>
      <c r="E956" s="153">
        <v>130317.6</v>
      </c>
      <c r="F956" s="153">
        <v>27648</v>
      </c>
      <c r="G956" s="154">
        <v>0</v>
      </c>
    </row>
    <row r="957" spans="1:7" x14ac:dyDescent="0.25">
      <c r="A957" s="4" t="s">
        <v>10</v>
      </c>
      <c r="B957">
        <v>1991</v>
      </c>
      <c r="C957" t="s">
        <v>131</v>
      </c>
      <c r="D957">
        <v>498</v>
      </c>
      <c r="E957" s="153">
        <v>3417.3</v>
      </c>
      <c r="F957" s="153">
        <v>2600</v>
      </c>
      <c r="G957" s="154">
        <v>0</v>
      </c>
    </row>
    <row r="958" spans="1:7" x14ac:dyDescent="0.25">
      <c r="A958" s="4" t="s">
        <v>10</v>
      </c>
      <c r="B958">
        <v>1991</v>
      </c>
      <c r="C958" t="s">
        <v>132</v>
      </c>
      <c r="D958">
        <v>86</v>
      </c>
      <c r="E958" s="153">
        <v>56.7</v>
      </c>
      <c r="F958" s="153">
        <v>27</v>
      </c>
      <c r="G958" s="154">
        <v>0</v>
      </c>
    </row>
    <row r="959" spans="1:7" x14ac:dyDescent="0.25">
      <c r="A959" s="4" t="s">
        <v>10</v>
      </c>
      <c r="B959">
        <v>1991</v>
      </c>
      <c r="C959" t="s">
        <v>133</v>
      </c>
      <c r="D959">
        <v>72</v>
      </c>
      <c r="E959" s="153">
        <v>85</v>
      </c>
      <c r="F959" s="153">
        <v>14</v>
      </c>
      <c r="G959" s="154">
        <v>0</v>
      </c>
    </row>
    <row r="960" spans="1:7" x14ac:dyDescent="0.25">
      <c r="A960" s="4" t="s">
        <v>4</v>
      </c>
      <c r="B960">
        <v>1991</v>
      </c>
      <c r="C960" t="s">
        <v>131</v>
      </c>
      <c r="D960">
        <v>92</v>
      </c>
      <c r="E960" s="153">
        <v>6863.4</v>
      </c>
      <c r="F960" s="153">
        <v>6075</v>
      </c>
      <c r="G960" s="154">
        <v>0</v>
      </c>
    </row>
    <row r="961" spans="1:7" x14ac:dyDescent="0.25">
      <c r="A961" s="4" t="s">
        <v>4</v>
      </c>
      <c r="B961">
        <v>1991</v>
      </c>
      <c r="C961" t="s">
        <v>132</v>
      </c>
      <c r="D961">
        <v>23</v>
      </c>
      <c r="E961" s="153">
        <v>49526.6</v>
      </c>
      <c r="F961" s="153">
        <v>9850</v>
      </c>
      <c r="G961" s="154">
        <v>0</v>
      </c>
    </row>
    <row r="962" spans="1:7" x14ac:dyDescent="0.25">
      <c r="A962" s="4" t="s">
        <v>9</v>
      </c>
      <c r="B962">
        <v>1991</v>
      </c>
      <c r="C962" t="s">
        <v>131</v>
      </c>
      <c r="D962">
        <v>636</v>
      </c>
      <c r="E962" s="153">
        <v>1712.09</v>
      </c>
      <c r="F962" s="153">
        <v>532.4</v>
      </c>
      <c r="G962" s="154">
        <v>0.01</v>
      </c>
    </row>
    <row r="963" spans="1:7" x14ac:dyDescent="0.25">
      <c r="A963" s="4" t="s">
        <v>9</v>
      </c>
      <c r="B963">
        <v>1991</v>
      </c>
      <c r="C963" t="s">
        <v>132</v>
      </c>
      <c r="D963">
        <v>40</v>
      </c>
      <c r="E963" s="153">
        <v>17.98</v>
      </c>
      <c r="F963" s="153">
        <v>6</v>
      </c>
      <c r="G963" s="154">
        <v>0.01</v>
      </c>
    </row>
    <row r="964" spans="1:7" x14ac:dyDescent="0.25">
      <c r="A964" s="4" t="s">
        <v>9</v>
      </c>
      <c r="B964">
        <v>1991</v>
      </c>
      <c r="C964" t="s">
        <v>133</v>
      </c>
      <c r="D964">
        <v>50</v>
      </c>
      <c r="E964" s="153">
        <v>45.68</v>
      </c>
      <c r="F964" s="153">
        <v>12.9</v>
      </c>
      <c r="G964" s="154">
        <v>0.01</v>
      </c>
    </row>
    <row r="965" spans="1:7" x14ac:dyDescent="0.25">
      <c r="A965" s="4" t="s">
        <v>44</v>
      </c>
      <c r="B965">
        <v>1991</v>
      </c>
      <c r="C965" t="s">
        <v>131</v>
      </c>
      <c r="D965">
        <v>43</v>
      </c>
      <c r="E965" s="153">
        <v>46.97</v>
      </c>
      <c r="F965" s="153">
        <v>10</v>
      </c>
      <c r="G965" s="154">
        <v>0.01</v>
      </c>
    </row>
    <row r="966" spans="1:7" x14ac:dyDescent="0.25">
      <c r="A966" s="4" t="s">
        <v>44</v>
      </c>
      <c r="B966">
        <v>1991</v>
      </c>
      <c r="C966" t="s">
        <v>132</v>
      </c>
      <c r="D966">
        <v>283</v>
      </c>
      <c r="E966" s="153">
        <v>225401.42</v>
      </c>
      <c r="F966" s="153">
        <v>29634</v>
      </c>
      <c r="G966" s="154">
        <v>0.01</v>
      </c>
    </row>
    <row r="967" spans="1:7" x14ac:dyDescent="0.25">
      <c r="A967" s="4" t="s">
        <v>44</v>
      </c>
      <c r="B967">
        <v>1991</v>
      </c>
      <c r="C967" t="s">
        <v>133</v>
      </c>
      <c r="D967">
        <v>5</v>
      </c>
      <c r="E967" s="153">
        <v>18.03</v>
      </c>
      <c r="F967" s="153">
        <v>17</v>
      </c>
      <c r="G967" s="154">
        <v>0.01</v>
      </c>
    </row>
    <row r="968" spans="1:7" x14ac:dyDescent="0.25">
      <c r="A968" s="4" t="s">
        <v>5</v>
      </c>
      <c r="B968">
        <v>1991</v>
      </c>
      <c r="C968" t="s">
        <v>131</v>
      </c>
      <c r="D968">
        <v>1265</v>
      </c>
      <c r="E968" s="153">
        <v>11090.200003</v>
      </c>
      <c r="F968" s="153">
        <v>4800</v>
      </c>
      <c r="G968" s="154">
        <v>0.1</v>
      </c>
    </row>
    <row r="969" spans="1:7" x14ac:dyDescent="0.25">
      <c r="A969" s="4" t="s">
        <v>5</v>
      </c>
      <c r="B969">
        <v>1991</v>
      </c>
      <c r="C969" t="s">
        <v>132</v>
      </c>
      <c r="D969">
        <v>1259</v>
      </c>
      <c r="E969" s="153">
        <v>307671.50000300002</v>
      </c>
      <c r="F969" s="153">
        <v>49500</v>
      </c>
      <c r="G969" s="154">
        <v>0.1</v>
      </c>
    </row>
    <row r="970" spans="1:7" x14ac:dyDescent="0.25">
      <c r="A970" s="4" t="s">
        <v>5</v>
      </c>
      <c r="B970">
        <v>1991</v>
      </c>
      <c r="C970" t="s">
        <v>133</v>
      </c>
      <c r="D970">
        <v>36</v>
      </c>
      <c r="E970" s="153">
        <v>49.4</v>
      </c>
      <c r="F970" s="153">
        <v>20</v>
      </c>
      <c r="G970" s="154">
        <v>0.1</v>
      </c>
    </row>
    <row r="971" spans="1:7" x14ac:dyDescent="0.25">
      <c r="A971" s="4" t="s">
        <v>40</v>
      </c>
      <c r="B971">
        <v>1991</v>
      </c>
      <c r="C971" t="s">
        <v>131</v>
      </c>
      <c r="D971">
        <v>2</v>
      </c>
      <c r="E971" s="153">
        <v>200.5</v>
      </c>
      <c r="F971" s="153">
        <v>200</v>
      </c>
      <c r="G971" s="154">
        <v>0.5</v>
      </c>
    </row>
    <row r="972" spans="1:7" x14ac:dyDescent="0.25">
      <c r="A972" s="4" t="s">
        <v>40</v>
      </c>
      <c r="B972">
        <v>1991</v>
      </c>
      <c r="C972" t="s">
        <v>132</v>
      </c>
      <c r="D972">
        <v>19</v>
      </c>
      <c r="E972" s="153">
        <v>829.2</v>
      </c>
      <c r="F972" s="153">
        <v>480</v>
      </c>
      <c r="G972" s="154">
        <v>0.1</v>
      </c>
    </row>
    <row r="973" spans="1:7" x14ac:dyDescent="0.25">
      <c r="A973" s="4" t="s">
        <v>6</v>
      </c>
      <c r="B973">
        <v>1991</v>
      </c>
      <c r="C973" t="s">
        <v>131</v>
      </c>
      <c r="D973">
        <v>737</v>
      </c>
      <c r="E973" s="153">
        <v>42503.1</v>
      </c>
      <c r="F973" s="153">
        <v>40000</v>
      </c>
      <c r="G973" s="154">
        <v>0</v>
      </c>
    </row>
    <row r="974" spans="1:7" x14ac:dyDescent="0.25">
      <c r="A974" s="4" t="s">
        <v>6</v>
      </c>
      <c r="B974">
        <v>1991</v>
      </c>
      <c r="C974" t="s">
        <v>132</v>
      </c>
      <c r="D974">
        <v>479</v>
      </c>
      <c r="E974" s="153">
        <v>395828.3</v>
      </c>
      <c r="F974" s="153">
        <v>151000</v>
      </c>
      <c r="G974" s="154">
        <v>0</v>
      </c>
    </row>
    <row r="975" spans="1:7" x14ac:dyDescent="0.25">
      <c r="A975" s="4" t="s">
        <v>7</v>
      </c>
      <c r="B975">
        <v>1991</v>
      </c>
      <c r="C975" t="s">
        <v>131</v>
      </c>
      <c r="D975">
        <v>493</v>
      </c>
      <c r="E975" s="153">
        <v>33955.160000000003</v>
      </c>
      <c r="F975" s="153">
        <v>25200</v>
      </c>
      <c r="G975" s="154">
        <v>0.01</v>
      </c>
    </row>
    <row r="976" spans="1:7" x14ac:dyDescent="0.25">
      <c r="A976" s="4" t="s">
        <v>7</v>
      </c>
      <c r="B976">
        <v>1991</v>
      </c>
      <c r="C976" t="s">
        <v>132</v>
      </c>
      <c r="D976">
        <v>269</v>
      </c>
      <c r="E976" s="153">
        <v>164219.95000000001</v>
      </c>
      <c r="F976" s="153">
        <v>35807.78</v>
      </c>
      <c r="G976" s="154">
        <v>0.01</v>
      </c>
    </row>
    <row r="977" spans="1:7" x14ac:dyDescent="0.25">
      <c r="A977" s="4" t="s">
        <v>8</v>
      </c>
      <c r="B977">
        <v>1991</v>
      </c>
      <c r="C977" t="s">
        <v>131</v>
      </c>
      <c r="D977">
        <v>62</v>
      </c>
      <c r="E977" s="153">
        <v>805.14</v>
      </c>
      <c r="F977" s="153">
        <v>689.48</v>
      </c>
      <c r="G977" s="154">
        <v>0.01</v>
      </c>
    </row>
    <row r="978" spans="1:7" x14ac:dyDescent="0.25">
      <c r="A978" s="4" t="s">
        <v>8</v>
      </c>
      <c r="B978">
        <v>1991</v>
      </c>
      <c r="C978" t="s">
        <v>132</v>
      </c>
      <c r="D978">
        <v>125</v>
      </c>
      <c r="E978" s="153">
        <v>119465.68</v>
      </c>
      <c r="F978" s="153">
        <v>15452.08</v>
      </c>
      <c r="G978" s="154">
        <v>0.01</v>
      </c>
    </row>
    <row r="979" spans="1:7" x14ac:dyDescent="0.25">
      <c r="A979" s="4" t="s">
        <v>1</v>
      </c>
      <c r="B979">
        <v>1990</v>
      </c>
      <c r="C979" t="s">
        <v>131</v>
      </c>
      <c r="D979">
        <v>372</v>
      </c>
      <c r="E979" s="153">
        <v>2385.4</v>
      </c>
      <c r="F979" s="153">
        <v>932.8</v>
      </c>
      <c r="G979" s="154">
        <v>0.1</v>
      </c>
    </row>
    <row r="980" spans="1:7" x14ac:dyDescent="0.25">
      <c r="A980" s="4" t="s">
        <v>1</v>
      </c>
      <c r="B980">
        <v>1990</v>
      </c>
      <c r="C980" t="s">
        <v>132</v>
      </c>
      <c r="D980">
        <v>914</v>
      </c>
      <c r="E980" s="153">
        <v>30890.7</v>
      </c>
      <c r="F980" s="153">
        <v>11809.5</v>
      </c>
      <c r="G980" s="154">
        <v>0.1</v>
      </c>
    </row>
    <row r="981" spans="1:7" x14ac:dyDescent="0.25">
      <c r="A981" s="4" t="s">
        <v>1</v>
      </c>
      <c r="B981">
        <v>1990</v>
      </c>
      <c r="C981" t="s">
        <v>133</v>
      </c>
      <c r="D981">
        <v>15</v>
      </c>
      <c r="E981" s="153">
        <v>808.8</v>
      </c>
      <c r="F981" s="153">
        <v>496</v>
      </c>
      <c r="G981" s="154">
        <v>0.1</v>
      </c>
    </row>
    <row r="982" spans="1:7" x14ac:dyDescent="0.25">
      <c r="A982" s="4" t="s">
        <v>2</v>
      </c>
      <c r="B982">
        <v>1990</v>
      </c>
      <c r="C982" t="s">
        <v>131</v>
      </c>
      <c r="D982">
        <v>1240</v>
      </c>
      <c r="E982" s="153">
        <v>40278.300000000003</v>
      </c>
      <c r="F982" s="153">
        <v>24080</v>
      </c>
      <c r="G982" s="154">
        <v>0</v>
      </c>
    </row>
    <row r="983" spans="1:7" x14ac:dyDescent="0.25">
      <c r="A983" s="4" t="s">
        <v>2</v>
      </c>
      <c r="B983">
        <v>1990</v>
      </c>
      <c r="C983" t="s">
        <v>132</v>
      </c>
      <c r="D983">
        <v>2015</v>
      </c>
      <c r="E983" s="153">
        <v>35503.5</v>
      </c>
      <c r="F983" s="153">
        <v>12213.4</v>
      </c>
      <c r="G983" s="154">
        <v>0</v>
      </c>
    </row>
    <row r="984" spans="1:7" x14ac:dyDescent="0.25">
      <c r="A984" s="4" t="s">
        <v>3</v>
      </c>
      <c r="B984">
        <v>1990</v>
      </c>
      <c r="C984" t="s">
        <v>131</v>
      </c>
      <c r="D984">
        <v>283</v>
      </c>
      <c r="E984" s="153">
        <v>5719</v>
      </c>
      <c r="F984" s="153">
        <v>1342.6</v>
      </c>
      <c r="G984" s="154">
        <v>0.1</v>
      </c>
    </row>
    <row r="985" spans="1:7" x14ac:dyDescent="0.25">
      <c r="A985" s="4" t="s">
        <v>3</v>
      </c>
      <c r="B985">
        <v>1990</v>
      </c>
      <c r="C985" t="s">
        <v>132</v>
      </c>
      <c r="D985">
        <v>279</v>
      </c>
      <c r="E985" s="153">
        <v>10426</v>
      </c>
      <c r="F985" s="153">
        <v>2793.1</v>
      </c>
      <c r="G985" s="154">
        <v>0.1</v>
      </c>
    </row>
    <row r="986" spans="1:7" x14ac:dyDescent="0.25">
      <c r="A986" s="4" t="s">
        <v>10</v>
      </c>
      <c r="B986">
        <v>1990</v>
      </c>
      <c r="C986" t="s">
        <v>131</v>
      </c>
      <c r="D986">
        <v>318</v>
      </c>
      <c r="E986" s="153">
        <v>6188.1</v>
      </c>
      <c r="F986" s="153">
        <v>4871</v>
      </c>
      <c r="G986" s="154">
        <v>0</v>
      </c>
    </row>
    <row r="987" spans="1:7" x14ac:dyDescent="0.25">
      <c r="A987" s="4" t="s">
        <v>10</v>
      </c>
      <c r="B987">
        <v>1990</v>
      </c>
      <c r="C987" t="s">
        <v>132</v>
      </c>
      <c r="D987">
        <v>29</v>
      </c>
      <c r="E987" s="153">
        <v>6.9</v>
      </c>
      <c r="F987" s="153">
        <v>2</v>
      </c>
      <c r="G987" s="154">
        <v>0</v>
      </c>
    </row>
    <row r="988" spans="1:7" x14ac:dyDescent="0.25">
      <c r="A988" s="4" t="s">
        <v>10</v>
      </c>
      <c r="B988">
        <v>1990</v>
      </c>
      <c r="C988" t="s">
        <v>133</v>
      </c>
      <c r="D988">
        <v>30</v>
      </c>
      <c r="E988" s="153">
        <v>23.4</v>
      </c>
      <c r="F988" s="153">
        <v>7.5</v>
      </c>
      <c r="G988" s="154">
        <v>0</v>
      </c>
    </row>
    <row r="989" spans="1:7" x14ac:dyDescent="0.25">
      <c r="A989" s="4" t="s">
        <v>4</v>
      </c>
      <c r="B989">
        <v>1990</v>
      </c>
      <c r="C989" t="s">
        <v>131</v>
      </c>
      <c r="D989">
        <v>154</v>
      </c>
      <c r="E989" s="153">
        <v>3825.3</v>
      </c>
      <c r="F989" s="153">
        <v>2340</v>
      </c>
      <c r="G989" s="154">
        <v>0</v>
      </c>
    </row>
    <row r="990" spans="1:7" x14ac:dyDescent="0.25">
      <c r="A990" s="4" t="s">
        <v>4</v>
      </c>
      <c r="B990">
        <v>1990</v>
      </c>
      <c r="C990" t="s">
        <v>132</v>
      </c>
      <c r="D990">
        <v>11</v>
      </c>
      <c r="E990" s="153">
        <v>20777</v>
      </c>
      <c r="F990" s="153">
        <v>9064</v>
      </c>
      <c r="G990" s="154">
        <v>0</v>
      </c>
    </row>
    <row r="991" spans="1:7" x14ac:dyDescent="0.25">
      <c r="A991" s="4" t="s">
        <v>9</v>
      </c>
      <c r="B991">
        <v>1990</v>
      </c>
      <c r="C991" t="s">
        <v>131</v>
      </c>
      <c r="D991">
        <v>441</v>
      </c>
      <c r="E991" s="153">
        <v>1029.0899999999999</v>
      </c>
      <c r="F991" s="153">
        <v>308</v>
      </c>
      <c r="G991" s="154">
        <v>0</v>
      </c>
    </row>
    <row r="992" spans="1:7" x14ac:dyDescent="0.25">
      <c r="A992" s="4" t="s">
        <v>9</v>
      </c>
      <c r="B992">
        <v>1990</v>
      </c>
      <c r="C992" t="s">
        <v>132</v>
      </c>
      <c r="D992">
        <v>8</v>
      </c>
      <c r="E992" s="153">
        <v>0.2</v>
      </c>
      <c r="F992" s="153">
        <v>0.1</v>
      </c>
      <c r="G992" s="154">
        <v>0.01</v>
      </c>
    </row>
    <row r="993" spans="1:7" x14ac:dyDescent="0.25">
      <c r="A993" s="4" t="s">
        <v>9</v>
      </c>
      <c r="B993">
        <v>1990</v>
      </c>
      <c r="C993" t="s">
        <v>133</v>
      </c>
      <c r="D993">
        <v>48</v>
      </c>
      <c r="E993" s="153">
        <v>38.869999999999997</v>
      </c>
      <c r="F993" s="153">
        <v>12.1</v>
      </c>
      <c r="G993" s="154">
        <v>0.01</v>
      </c>
    </row>
    <row r="994" spans="1:7" x14ac:dyDescent="0.25">
      <c r="A994" s="4" t="s">
        <v>44</v>
      </c>
      <c r="B994">
        <v>1990</v>
      </c>
      <c r="C994" t="s">
        <v>131</v>
      </c>
      <c r="D994">
        <v>40</v>
      </c>
      <c r="E994" s="153">
        <v>11.98</v>
      </c>
      <c r="F994" s="153">
        <v>2</v>
      </c>
      <c r="G994" s="154">
        <v>0.01</v>
      </c>
    </row>
    <row r="995" spans="1:7" x14ac:dyDescent="0.25">
      <c r="A995" s="4" t="s">
        <v>44</v>
      </c>
      <c r="B995">
        <v>1990</v>
      </c>
      <c r="C995" t="s">
        <v>132</v>
      </c>
      <c r="D995">
        <v>194</v>
      </c>
      <c r="E995" s="153">
        <v>104605.21</v>
      </c>
      <c r="F995" s="153">
        <v>30001</v>
      </c>
      <c r="G995" s="154">
        <v>0.01</v>
      </c>
    </row>
    <row r="996" spans="1:7" x14ac:dyDescent="0.25">
      <c r="A996" s="4" t="s">
        <v>44</v>
      </c>
      <c r="B996">
        <v>1990</v>
      </c>
      <c r="C996" t="s">
        <v>133</v>
      </c>
      <c r="D996">
        <v>2</v>
      </c>
      <c r="E996" s="153">
        <v>0.21</v>
      </c>
      <c r="F996" s="153">
        <v>0.2</v>
      </c>
      <c r="G996" s="154">
        <v>0.01</v>
      </c>
    </row>
    <row r="997" spans="1:7" x14ac:dyDescent="0.25">
      <c r="A997" s="4" t="s">
        <v>5</v>
      </c>
      <c r="B997">
        <v>1990</v>
      </c>
      <c r="C997" t="s">
        <v>131</v>
      </c>
      <c r="D997">
        <v>942</v>
      </c>
      <c r="E997" s="153">
        <v>8752.2000019999996</v>
      </c>
      <c r="F997" s="153">
        <v>3166</v>
      </c>
      <c r="G997" s="154">
        <v>0.1</v>
      </c>
    </row>
    <row r="998" spans="1:7" x14ac:dyDescent="0.25">
      <c r="A998" s="4" t="s">
        <v>5</v>
      </c>
      <c r="B998">
        <v>1990</v>
      </c>
      <c r="C998" t="s">
        <v>132</v>
      </c>
      <c r="D998">
        <v>645</v>
      </c>
      <c r="E998" s="153">
        <v>174915.70000300001</v>
      </c>
      <c r="F998" s="153">
        <v>36712</v>
      </c>
      <c r="G998" s="154">
        <v>0.1</v>
      </c>
    </row>
    <row r="999" spans="1:7" x14ac:dyDescent="0.25">
      <c r="A999" s="4" t="s">
        <v>5</v>
      </c>
      <c r="B999">
        <v>1990</v>
      </c>
      <c r="C999" t="s">
        <v>133</v>
      </c>
      <c r="D999">
        <v>27</v>
      </c>
      <c r="E999" s="153">
        <v>25.5</v>
      </c>
      <c r="F999" s="153">
        <v>5</v>
      </c>
      <c r="G999" s="154">
        <v>0.1</v>
      </c>
    </row>
    <row r="1000" spans="1:7" x14ac:dyDescent="0.25">
      <c r="A1000" s="4" t="s">
        <v>40</v>
      </c>
      <c r="B1000">
        <v>1990</v>
      </c>
      <c r="C1000" t="s">
        <v>131</v>
      </c>
      <c r="D1000">
        <v>7</v>
      </c>
      <c r="E1000" s="153">
        <v>8.4</v>
      </c>
      <c r="F1000" s="153">
        <v>5.0999999999999996</v>
      </c>
      <c r="G1000" s="154">
        <v>0</v>
      </c>
    </row>
    <row r="1001" spans="1:7" x14ac:dyDescent="0.25">
      <c r="A1001" s="4" t="s">
        <v>40</v>
      </c>
      <c r="B1001">
        <v>1990</v>
      </c>
      <c r="C1001" t="s">
        <v>132</v>
      </c>
      <c r="D1001">
        <v>57</v>
      </c>
      <c r="E1001" s="153">
        <v>24591.9</v>
      </c>
      <c r="F1001" s="153">
        <v>12000</v>
      </c>
      <c r="G1001" s="154">
        <v>0.1</v>
      </c>
    </row>
    <row r="1002" spans="1:7" x14ac:dyDescent="0.25">
      <c r="A1002" s="4" t="s">
        <v>40</v>
      </c>
      <c r="B1002">
        <v>1990</v>
      </c>
      <c r="C1002" t="s">
        <v>133</v>
      </c>
      <c r="D1002">
        <v>1</v>
      </c>
      <c r="E1002" s="153">
        <v>200</v>
      </c>
      <c r="F1002" s="153">
        <v>200</v>
      </c>
      <c r="G1002" s="154">
        <v>200</v>
      </c>
    </row>
    <row r="1003" spans="1:7" x14ac:dyDescent="0.25">
      <c r="A1003" s="4" t="s">
        <v>6</v>
      </c>
      <c r="B1003">
        <v>1990</v>
      </c>
      <c r="C1003" t="s">
        <v>131</v>
      </c>
      <c r="D1003">
        <v>595</v>
      </c>
      <c r="E1003" s="153">
        <v>18666.5</v>
      </c>
      <c r="F1003" s="153">
        <v>11031</v>
      </c>
      <c r="G1003" s="154">
        <v>0</v>
      </c>
    </row>
    <row r="1004" spans="1:7" x14ac:dyDescent="0.25">
      <c r="A1004" s="4" t="s">
        <v>6</v>
      </c>
      <c r="B1004">
        <v>1990</v>
      </c>
      <c r="C1004" t="s">
        <v>132</v>
      </c>
      <c r="D1004">
        <v>256</v>
      </c>
      <c r="E1004" s="153">
        <v>64676.1</v>
      </c>
      <c r="F1004" s="153">
        <v>16000</v>
      </c>
      <c r="G1004" s="154">
        <v>0</v>
      </c>
    </row>
    <row r="1005" spans="1:7" x14ac:dyDescent="0.25">
      <c r="A1005" s="4" t="s">
        <v>7</v>
      </c>
      <c r="B1005">
        <v>1990</v>
      </c>
      <c r="C1005" t="s">
        <v>131</v>
      </c>
      <c r="D1005">
        <v>434</v>
      </c>
      <c r="E1005" s="153">
        <v>35848.286147999999</v>
      </c>
      <c r="F1005" s="153">
        <v>33675.375665</v>
      </c>
      <c r="G1005" s="154">
        <v>0.01</v>
      </c>
    </row>
    <row r="1006" spans="1:7" x14ac:dyDescent="0.25">
      <c r="A1006" s="4" t="s">
        <v>7</v>
      </c>
      <c r="B1006">
        <v>1990</v>
      </c>
      <c r="C1006" t="s">
        <v>132</v>
      </c>
      <c r="D1006">
        <v>463</v>
      </c>
      <c r="E1006" s="153">
        <v>180207.39209000001</v>
      </c>
      <c r="F1006" s="153">
        <v>32176.624876000002</v>
      </c>
      <c r="G1006" s="154">
        <v>0.01</v>
      </c>
    </row>
    <row r="1007" spans="1:7" x14ac:dyDescent="0.25">
      <c r="A1007" s="4" t="s">
        <v>8</v>
      </c>
      <c r="B1007">
        <v>1990</v>
      </c>
      <c r="C1007" t="s">
        <v>131</v>
      </c>
      <c r="D1007">
        <v>81</v>
      </c>
      <c r="E1007" s="153">
        <v>1412.99</v>
      </c>
      <c r="F1007" s="153">
        <v>903.09</v>
      </c>
      <c r="G1007" s="154">
        <v>0.01</v>
      </c>
    </row>
    <row r="1008" spans="1:7" x14ac:dyDescent="0.25">
      <c r="A1008" s="4" t="s">
        <v>8</v>
      </c>
      <c r="B1008">
        <v>1990</v>
      </c>
      <c r="C1008" t="s">
        <v>132</v>
      </c>
      <c r="D1008">
        <v>73</v>
      </c>
      <c r="E1008" s="153">
        <v>181478.93</v>
      </c>
      <c r="F1008" s="153">
        <v>61715.19</v>
      </c>
      <c r="G1008" s="154">
        <v>0.01</v>
      </c>
    </row>
    <row r="1009" spans="1:7" x14ac:dyDescent="0.25">
      <c r="A1009" s="4" t="s">
        <v>1</v>
      </c>
      <c r="B1009">
        <v>1989</v>
      </c>
      <c r="C1009" t="s">
        <v>131</v>
      </c>
      <c r="D1009">
        <v>318</v>
      </c>
      <c r="E1009" s="153">
        <v>6202.8</v>
      </c>
      <c r="F1009" s="153">
        <v>1977.7</v>
      </c>
      <c r="G1009" s="154">
        <v>0</v>
      </c>
    </row>
    <row r="1010" spans="1:7" x14ac:dyDescent="0.25">
      <c r="A1010" s="4" t="s">
        <v>1</v>
      </c>
      <c r="B1010">
        <v>1989</v>
      </c>
      <c r="C1010" t="s">
        <v>132</v>
      </c>
      <c r="D1010">
        <v>447</v>
      </c>
      <c r="E1010" s="153">
        <v>426.9</v>
      </c>
      <c r="F1010" s="153">
        <v>48</v>
      </c>
      <c r="G1010" s="154">
        <v>0</v>
      </c>
    </row>
    <row r="1011" spans="1:7" x14ac:dyDescent="0.25">
      <c r="A1011" s="4" t="s">
        <v>1</v>
      </c>
      <c r="B1011">
        <v>1989</v>
      </c>
      <c r="C1011" t="s">
        <v>133</v>
      </c>
      <c r="D1011">
        <v>16</v>
      </c>
      <c r="E1011" s="153">
        <v>79.2</v>
      </c>
      <c r="F1011" s="153">
        <v>52</v>
      </c>
      <c r="G1011" s="154">
        <v>0</v>
      </c>
    </row>
    <row r="1012" spans="1:7" x14ac:dyDescent="0.25">
      <c r="A1012" s="4" t="s">
        <v>2</v>
      </c>
      <c r="B1012">
        <v>1989</v>
      </c>
      <c r="C1012" t="s">
        <v>131</v>
      </c>
      <c r="D1012">
        <v>1492</v>
      </c>
      <c r="E1012" s="153">
        <v>17922.400000000001</v>
      </c>
      <c r="F1012" s="153">
        <v>3870</v>
      </c>
      <c r="G1012" s="154">
        <v>0</v>
      </c>
    </row>
    <row r="1013" spans="1:7" x14ac:dyDescent="0.25">
      <c r="A1013" s="4" t="s">
        <v>2</v>
      </c>
      <c r="B1013">
        <v>1989</v>
      </c>
      <c r="C1013" t="s">
        <v>132</v>
      </c>
      <c r="D1013">
        <v>2028</v>
      </c>
      <c r="E1013" s="153">
        <v>7459.2</v>
      </c>
      <c r="F1013" s="153">
        <v>3338</v>
      </c>
      <c r="G1013" s="154">
        <v>0</v>
      </c>
    </row>
    <row r="1014" spans="1:7" x14ac:dyDescent="0.25">
      <c r="A1014" s="4" t="s">
        <v>3</v>
      </c>
      <c r="B1014">
        <v>1989</v>
      </c>
      <c r="C1014" t="s">
        <v>131</v>
      </c>
      <c r="D1014">
        <v>511</v>
      </c>
      <c r="E1014" s="153">
        <v>634735.69999999995</v>
      </c>
      <c r="F1014" s="153">
        <v>449694</v>
      </c>
      <c r="G1014" s="154">
        <v>0.1</v>
      </c>
    </row>
    <row r="1015" spans="1:7" x14ac:dyDescent="0.25">
      <c r="A1015" s="4" t="s">
        <v>3</v>
      </c>
      <c r="B1015">
        <v>1989</v>
      </c>
      <c r="C1015" t="s">
        <v>132</v>
      </c>
      <c r="D1015">
        <v>700</v>
      </c>
      <c r="E1015" s="153">
        <v>2918170.9</v>
      </c>
      <c r="F1015" s="153">
        <v>278572</v>
      </c>
      <c r="G1015" s="154">
        <v>0.1</v>
      </c>
    </row>
    <row r="1016" spans="1:7" x14ac:dyDescent="0.25">
      <c r="A1016" s="4" t="s">
        <v>10</v>
      </c>
      <c r="B1016">
        <v>1989</v>
      </c>
      <c r="C1016" t="s">
        <v>131</v>
      </c>
      <c r="D1016">
        <v>318</v>
      </c>
      <c r="E1016" s="153">
        <v>549</v>
      </c>
      <c r="F1016" s="153">
        <v>80</v>
      </c>
      <c r="G1016" s="154">
        <v>0</v>
      </c>
    </row>
    <row r="1017" spans="1:7" x14ac:dyDescent="0.25">
      <c r="A1017" s="4" t="s">
        <v>10</v>
      </c>
      <c r="B1017">
        <v>1989</v>
      </c>
      <c r="C1017" t="s">
        <v>132</v>
      </c>
      <c r="D1017">
        <v>45</v>
      </c>
      <c r="E1017" s="153">
        <v>143.9</v>
      </c>
      <c r="F1017" s="153">
        <v>72</v>
      </c>
      <c r="G1017" s="154">
        <v>0</v>
      </c>
    </row>
    <row r="1018" spans="1:7" x14ac:dyDescent="0.25">
      <c r="A1018" s="4" t="s">
        <v>10</v>
      </c>
      <c r="B1018">
        <v>1989</v>
      </c>
      <c r="C1018" t="s">
        <v>133</v>
      </c>
      <c r="D1018">
        <v>29</v>
      </c>
      <c r="E1018" s="153">
        <v>60.5</v>
      </c>
      <c r="F1018" s="153">
        <v>36.4</v>
      </c>
      <c r="G1018" s="154">
        <v>0</v>
      </c>
    </row>
    <row r="1019" spans="1:7" x14ac:dyDescent="0.25">
      <c r="A1019" s="4" t="s">
        <v>4</v>
      </c>
      <c r="B1019">
        <v>1989</v>
      </c>
      <c r="C1019" t="s">
        <v>131</v>
      </c>
      <c r="D1019">
        <v>164</v>
      </c>
      <c r="E1019" s="153">
        <v>23451.8</v>
      </c>
      <c r="F1019" s="153">
        <v>12500</v>
      </c>
      <c r="G1019" s="154">
        <v>0</v>
      </c>
    </row>
    <row r="1020" spans="1:7" x14ac:dyDescent="0.25">
      <c r="A1020" s="4" t="s">
        <v>4</v>
      </c>
      <c r="B1020">
        <v>1989</v>
      </c>
      <c r="C1020" t="s">
        <v>132</v>
      </c>
      <c r="D1020">
        <v>5</v>
      </c>
      <c r="E1020" s="153">
        <v>30750.799999999999</v>
      </c>
      <c r="F1020" s="153">
        <v>30750</v>
      </c>
      <c r="G1020" s="154">
        <v>0.1</v>
      </c>
    </row>
    <row r="1021" spans="1:7" x14ac:dyDescent="0.25">
      <c r="A1021" s="4" t="s">
        <v>9</v>
      </c>
      <c r="B1021">
        <v>1989</v>
      </c>
      <c r="C1021" t="s">
        <v>131</v>
      </c>
      <c r="D1021">
        <v>370</v>
      </c>
      <c r="E1021" s="153">
        <v>425.42</v>
      </c>
      <c r="F1021" s="153">
        <v>48.5</v>
      </c>
      <c r="G1021" s="154">
        <v>0.01</v>
      </c>
    </row>
    <row r="1022" spans="1:7" x14ac:dyDescent="0.25">
      <c r="A1022" s="4" t="s">
        <v>9</v>
      </c>
      <c r="B1022">
        <v>1989</v>
      </c>
      <c r="C1022" t="s">
        <v>132</v>
      </c>
      <c r="D1022">
        <v>11</v>
      </c>
      <c r="E1022" s="153">
        <v>2.39</v>
      </c>
      <c r="F1022" s="153">
        <v>2</v>
      </c>
      <c r="G1022" s="154">
        <v>0.01</v>
      </c>
    </row>
    <row r="1023" spans="1:7" x14ac:dyDescent="0.25">
      <c r="A1023" s="4" t="s">
        <v>9</v>
      </c>
      <c r="B1023">
        <v>1989</v>
      </c>
      <c r="C1023" t="s">
        <v>133</v>
      </c>
      <c r="D1023">
        <v>40</v>
      </c>
      <c r="E1023" s="153">
        <v>33.159999999999997</v>
      </c>
      <c r="F1023" s="153">
        <v>7.8</v>
      </c>
      <c r="G1023" s="154">
        <v>0.01</v>
      </c>
    </row>
    <row r="1024" spans="1:7" x14ac:dyDescent="0.25">
      <c r="A1024" s="4" t="s">
        <v>44</v>
      </c>
      <c r="B1024">
        <v>1989</v>
      </c>
      <c r="C1024" t="s">
        <v>131</v>
      </c>
      <c r="D1024">
        <v>71</v>
      </c>
      <c r="E1024" s="153">
        <v>60.83</v>
      </c>
      <c r="F1024" s="153">
        <v>19</v>
      </c>
      <c r="G1024" s="154">
        <v>0.01</v>
      </c>
    </row>
    <row r="1025" spans="1:7" x14ac:dyDescent="0.25">
      <c r="A1025" s="4" t="s">
        <v>44</v>
      </c>
      <c r="B1025">
        <v>1989</v>
      </c>
      <c r="C1025" t="s">
        <v>132</v>
      </c>
      <c r="D1025">
        <v>529</v>
      </c>
      <c r="E1025" s="153">
        <v>576226.16</v>
      </c>
      <c r="F1025" s="153">
        <v>83600</v>
      </c>
      <c r="G1025" s="154">
        <v>0.01</v>
      </c>
    </row>
    <row r="1026" spans="1:7" x14ac:dyDescent="0.25">
      <c r="A1026" s="4" t="s">
        <v>44</v>
      </c>
      <c r="B1026">
        <v>1989</v>
      </c>
      <c r="C1026" t="s">
        <v>133</v>
      </c>
      <c r="D1026">
        <v>10</v>
      </c>
      <c r="E1026" s="153">
        <v>1328.52</v>
      </c>
      <c r="F1026" s="153">
        <v>897</v>
      </c>
      <c r="G1026" s="154">
        <v>0.01</v>
      </c>
    </row>
    <row r="1027" spans="1:7" x14ac:dyDescent="0.25">
      <c r="A1027" s="4" t="s">
        <v>5</v>
      </c>
      <c r="B1027">
        <v>1989</v>
      </c>
      <c r="C1027" t="s">
        <v>131</v>
      </c>
      <c r="D1027">
        <v>1173</v>
      </c>
      <c r="E1027" s="153">
        <v>7611.8000069999998</v>
      </c>
      <c r="F1027" s="153">
        <v>3000</v>
      </c>
      <c r="G1027" s="154">
        <v>0.1</v>
      </c>
    </row>
    <row r="1028" spans="1:7" x14ac:dyDescent="0.25">
      <c r="A1028" s="4" t="s">
        <v>5</v>
      </c>
      <c r="B1028">
        <v>1989</v>
      </c>
      <c r="C1028" t="s">
        <v>132</v>
      </c>
      <c r="D1028">
        <v>1215</v>
      </c>
      <c r="E1028" s="153">
        <v>396223.10005000001</v>
      </c>
      <c r="F1028" s="153">
        <v>43540.5</v>
      </c>
      <c r="G1028" s="154">
        <v>0.1</v>
      </c>
    </row>
    <row r="1029" spans="1:7" x14ac:dyDescent="0.25">
      <c r="A1029" s="4" t="s">
        <v>5</v>
      </c>
      <c r="B1029">
        <v>1989</v>
      </c>
      <c r="C1029" t="s">
        <v>133</v>
      </c>
      <c r="D1029">
        <v>42</v>
      </c>
      <c r="E1029" s="153">
        <v>51</v>
      </c>
      <c r="F1029" s="153">
        <v>10</v>
      </c>
      <c r="G1029" s="154">
        <v>0.1</v>
      </c>
    </row>
    <row r="1030" spans="1:7" x14ac:dyDescent="0.25">
      <c r="A1030" s="4" t="s">
        <v>40</v>
      </c>
      <c r="B1030">
        <v>1989</v>
      </c>
      <c r="C1030" t="s">
        <v>131</v>
      </c>
      <c r="D1030">
        <v>2</v>
      </c>
      <c r="E1030" s="153">
        <v>2050</v>
      </c>
      <c r="F1030" s="153">
        <v>1550</v>
      </c>
      <c r="G1030" s="154">
        <v>500</v>
      </c>
    </row>
    <row r="1031" spans="1:7" x14ac:dyDescent="0.25">
      <c r="A1031" s="4" t="s">
        <v>40</v>
      </c>
      <c r="B1031">
        <v>1989</v>
      </c>
      <c r="C1031" t="s">
        <v>132</v>
      </c>
      <c r="D1031">
        <v>52</v>
      </c>
      <c r="E1031" s="153">
        <v>696.1</v>
      </c>
      <c r="F1031" s="153">
        <v>280</v>
      </c>
      <c r="G1031" s="154">
        <v>0.1</v>
      </c>
    </row>
    <row r="1032" spans="1:7" x14ac:dyDescent="0.25">
      <c r="A1032" s="4" t="s">
        <v>6</v>
      </c>
      <c r="B1032">
        <v>1989</v>
      </c>
      <c r="C1032" t="s">
        <v>131</v>
      </c>
      <c r="D1032">
        <v>694</v>
      </c>
      <c r="E1032" s="153">
        <v>944.5</v>
      </c>
      <c r="F1032" s="153">
        <v>180</v>
      </c>
      <c r="G1032" s="154">
        <v>0</v>
      </c>
    </row>
    <row r="1033" spans="1:7" x14ac:dyDescent="0.25">
      <c r="A1033" s="4" t="s">
        <v>6</v>
      </c>
      <c r="B1033">
        <v>1989</v>
      </c>
      <c r="C1033" t="s">
        <v>132</v>
      </c>
      <c r="D1033">
        <v>473</v>
      </c>
      <c r="E1033" s="153">
        <v>2108568</v>
      </c>
      <c r="F1033" s="153">
        <v>377750</v>
      </c>
      <c r="G1033" s="154">
        <v>0</v>
      </c>
    </row>
    <row r="1034" spans="1:7" x14ac:dyDescent="0.25">
      <c r="A1034" s="4" t="s">
        <v>7</v>
      </c>
      <c r="B1034">
        <v>1989</v>
      </c>
      <c r="C1034" t="s">
        <v>131</v>
      </c>
      <c r="D1034">
        <v>492</v>
      </c>
      <c r="E1034" s="153">
        <v>69928.722517999995</v>
      </c>
      <c r="F1034" s="153">
        <v>16993.172102</v>
      </c>
      <c r="G1034" s="154">
        <v>0.01</v>
      </c>
    </row>
    <row r="1035" spans="1:7" x14ac:dyDescent="0.25">
      <c r="A1035" s="4" t="s">
        <v>7</v>
      </c>
      <c r="B1035">
        <v>1989</v>
      </c>
      <c r="C1035" t="s">
        <v>132</v>
      </c>
      <c r="D1035">
        <v>524</v>
      </c>
      <c r="E1035" s="153">
        <v>409975.58531499997</v>
      </c>
      <c r="F1035" s="153">
        <v>44128.680913999997</v>
      </c>
      <c r="G1035" s="154">
        <v>0.01</v>
      </c>
    </row>
    <row r="1036" spans="1:7" x14ac:dyDescent="0.25">
      <c r="A1036" s="4" t="s">
        <v>8</v>
      </c>
      <c r="B1036">
        <v>1989</v>
      </c>
      <c r="C1036" t="s">
        <v>131</v>
      </c>
      <c r="D1036">
        <v>84</v>
      </c>
      <c r="E1036" s="153">
        <v>4466.05</v>
      </c>
      <c r="F1036" s="153">
        <v>1484.58</v>
      </c>
      <c r="G1036" s="154">
        <v>0.01</v>
      </c>
    </row>
    <row r="1037" spans="1:7" x14ac:dyDescent="0.25">
      <c r="A1037" s="4" t="s">
        <v>8</v>
      </c>
      <c r="B1037">
        <v>1989</v>
      </c>
      <c r="C1037" t="s">
        <v>132</v>
      </c>
      <c r="D1037">
        <v>160</v>
      </c>
      <c r="E1037" s="153">
        <v>378722.08</v>
      </c>
      <c r="F1037" s="153">
        <v>78340.399999999994</v>
      </c>
      <c r="G1037" s="154">
        <v>0.01</v>
      </c>
    </row>
    <row r="1038" spans="1:7" x14ac:dyDescent="0.25">
      <c r="A1038" s="4" t="s">
        <v>1</v>
      </c>
      <c r="B1038">
        <v>1988</v>
      </c>
      <c r="C1038" t="s">
        <v>131</v>
      </c>
      <c r="D1038">
        <v>630</v>
      </c>
      <c r="E1038" s="153">
        <v>13474.9</v>
      </c>
      <c r="F1038" s="153">
        <v>7646</v>
      </c>
      <c r="G1038" s="154">
        <v>0</v>
      </c>
    </row>
    <row r="1039" spans="1:7" x14ac:dyDescent="0.25">
      <c r="A1039" s="4" t="s">
        <v>1</v>
      </c>
      <c r="B1039">
        <v>1988</v>
      </c>
      <c r="C1039" t="s">
        <v>132</v>
      </c>
      <c r="D1039">
        <v>190</v>
      </c>
      <c r="E1039" s="153">
        <v>1133</v>
      </c>
      <c r="F1039" s="153">
        <v>351.8</v>
      </c>
      <c r="G1039" s="154">
        <v>0.1</v>
      </c>
    </row>
    <row r="1040" spans="1:7" x14ac:dyDescent="0.25">
      <c r="A1040" s="4" t="s">
        <v>1</v>
      </c>
      <c r="B1040">
        <v>1988</v>
      </c>
      <c r="C1040" t="s">
        <v>133</v>
      </c>
      <c r="D1040">
        <v>18</v>
      </c>
      <c r="E1040" s="153">
        <v>83.4</v>
      </c>
      <c r="F1040" s="153">
        <v>67.8</v>
      </c>
      <c r="G1040" s="154">
        <v>0.1</v>
      </c>
    </row>
    <row r="1041" spans="1:7" x14ac:dyDescent="0.25">
      <c r="A1041" s="4" t="s">
        <v>2</v>
      </c>
      <c r="B1041">
        <v>1988</v>
      </c>
      <c r="C1041" t="s">
        <v>131</v>
      </c>
      <c r="D1041">
        <v>1429</v>
      </c>
      <c r="E1041" s="153">
        <v>10624.1</v>
      </c>
      <c r="F1041" s="153">
        <v>1305</v>
      </c>
      <c r="G1041" s="154">
        <v>0</v>
      </c>
    </row>
    <row r="1042" spans="1:7" x14ac:dyDescent="0.25">
      <c r="A1042" s="4" t="s">
        <v>2</v>
      </c>
      <c r="B1042">
        <v>1988</v>
      </c>
      <c r="C1042" t="s">
        <v>132</v>
      </c>
      <c r="D1042">
        <v>522</v>
      </c>
      <c r="E1042" s="153">
        <v>858.3</v>
      </c>
      <c r="F1042" s="153">
        <v>518</v>
      </c>
      <c r="G1042" s="154">
        <v>0</v>
      </c>
    </row>
    <row r="1043" spans="1:7" x14ac:dyDescent="0.25">
      <c r="A1043" s="4" t="s">
        <v>3</v>
      </c>
      <c r="B1043">
        <v>1988</v>
      </c>
      <c r="C1043" t="s">
        <v>131</v>
      </c>
      <c r="D1043">
        <v>373</v>
      </c>
      <c r="E1043" s="153">
        <v>34083.699999999997</v>
      </c>
      <c r="F1043" s="153">
        <v>7566.1</v>
      </c>
      <c r="G1043" s="154">
        <v>0.1</v>
      </c>
    </row>
    <row r="1044" spans="1:7" x14ac:dyDescent="0.25">
      <c r="A1044" s="4" t="s">
        <v>3</v>
      </c>
      <c r="B1044">
        <v>1988</v>
      </c>
      <c r="C1044" t="s">
        <v>132</v>
      </c>
      <c r="D1044">
        <v>609</v>
      </c>
      <c r="E1044" s="153">
        <v>467051.7</v>
      </c>
      <c r="F1044" s="153">
        <v>133909</v>
      </c>
      <c r="G1044" s="154">
        <v>0.1</v>
      </c>
    </row>
    <row r="1045" spans="1:7" x14ac:dyDescent="0.25">
      <c r="A1045" s="4" t="s">
        <v>10</v>
      </c>
      <c r="B1045">
        <v>1988</v>
      </c>
      <c r="C1045" t="s">
        <v>131</v>
      </c>
      <c r="D1045">
        <v>1</v>
      </c>
      <c r="E1045" s="153">
        <v>1632</v>
      </c>
      <c r="F1045" s="153">
        <v>1632</v>
      </c>
      <c r="G1045" s="154">
        <v>1632</v>
      </c>
    </row>
    <row r="1046" spans="1:7" x14ac:dyDescent="0.25">
      <c r="A1046" s="4" t="s">
        <v>4</v>
      </c>
      <c r="B1046">
        <v>1988</v>
      </c>
      <c r="C1046" t="s">
        <v>131</v>
      </c>
      <c r="D1046">
        <v>101</v>
      </c>
      <c r="E1046" s="153">
        <v>90.9</v>
      </c>
      <c r="F1046" s="153">
        <v>12.6</v>
      </c>
      <c r="G1046" s="154">
        <v>0</v>
      </c>
    </row>
    <row r="1047" spans="1:7" x14ac:dyDescent="0.25">
      <c r="A1047" s="4" t="s">
        <v>4</v>
      </c>
      <c r="B1047">
        <v>1988</v>
      </c>
      <c r="C1047" t="s">
        <v>132</v>
      </c>
      <c r="D1047">
        <v>5</v>
      </c>
      <c r="E1047" s="153">
        <v>1556.3</v>
      </c>
      <c r="F1047" s="153">
        <v>996</v>
      </c>
      <c r="G1047" s="154">
        <v>0.1</v>
      </c>
    </row>
    <row r="1048" spans="1:7" x14ac:dyDescent="0.25">
      <c r="A1048" s="4" t="s">
        <v>9</v>
      </c>
      <c r="B1048">
        <v>1988</v>
      </c>
      <c r="C1048" t="s">
        <v>131</v>
      </c>
      <c r="D1048">
        <v>304</v>
      </c>
      <c r="E1048" s="153">
        <v>343.95</v>
      </c>
      <c r="F1048" s="153">
        <v>90.4</v>
      </c>
      <c r="G1048" s="154">
        <v>0</v>
      </c>
    </row>
    <row r="1049" spans="1:7" x14ac:dyDescent="0.25">
      <c r="A1049" s="4" t="s">
        <v>9</v>
      </c>
      <c r="B1049">
        <v>1988</v>
      </c>
      <c r="C1049" t="s">
        <v>132</v>
      </c>
      <c r="D1049">
        <v>3</v>
      </c>
      <c r="E1049" s="153">
        <v>0.12</v>
      </c>
      <c r="F1049" s="153">
        <v>0.04</v>
      </c>
      <c r="G1049" s="154">
        <v>0.04</v>
      </c>
    </row>
    <row r="1050" spans="1:7" x14ac:dyDescent="0.25">
      <c r="A1050" s="4" t="s">
        <v>9</v>
      </c>
      <c r="B1050">
        <v>1988</v>
      </c>
      <c r="C1050" t="s">
        <v>133</v>
      </c>
      <c r="D1050">
        <v>19</v>
      </c>
      <c r="E1050" s="153">
        <v>7.63</v>
      </c>
      <c r="F1050" s="153">
        <v>2</v>
      </c>
      <c r="G1050" s="154">
        <v>0.04</v>
      </c>
    </row>
    <row r="1051" spans="1:7" x14ac:dyDescent="0.25">
      <c r="A1051" s="4" t="s">
        <v>44</v>
      </c>
      <c r="B1051">
        <v>1988</v>
      </c>
      <c r="C1051" t="s">
        <v>131</v>
      </c>
      <c r="D1051">
        <v>20</v>
      </c>
      <c r="E1051" s="153">
        <v>4.72</v>
      </c>
      <c r="F1051" s="153">
        <v>2.5</v>
      </c>
      <c r="G1051" s="154">
        <v>0.01</v>
      </c>
    </row>
    <row r="1052" spans="1:7" x14ac:dyDescent="0.25">
      <c r="A1052" s="4" t="s">
        <v>44</v>
      </c>
      <c r="B1052">
        <v>1988</v>
      </c>
      <c r="C1052" t="s">
        <v>132</v>
      </c>
      <c r="D1052">
        <v>164</v>
      </c>
      <c r="E1052" s="153">
        <v>66068.19</v>
      </c>
      <c r="F1052" s="153">
        <v>28500</v>
      </c>
      <c r="G1052" s="154">
        <v>0.01</v>
      </c>
    </row>
    <row r="1053" spans="1:7" x14ac:dyDescent="0.25">
      <c r="A1053" s="4" t="s">
        <v>44</v>
      </c>
      <c r="B1053">
        <v>1988</v>
      </c>
      <c r="C1053" t="s">
        <v>133</v>
      </c>
      <c r="D1053">
        <v>6</v>
      </c>
      <c r="E1053" s="153">
        <v>5.21</v>
      </c>
      <c r="F1053" s="153">
        <v>3.9</v>
      </c>
      <c r="G1053" s="154">
        <v>0.01</v>
      </c>
    </row>
    <row r="1054" spans="1:7" x14ac:dyDescent="0.25">
      <c r="A1054" s="4" t="s">
        <v>5</v>
      </c>
      <c r="B1054">
        <v>1988</v>
      </c>
      <c r="C1054" t="s">
        <v>131</v>
      </c>
      <c r="D1054">
        <v>1143</v>
      </c>
      <c r="E1054" s="153">
        <v>26063.600004</v>
      </c>
      <c r="F1054" s="153">
        <v>22700</v>
      </c>
      <c r="G1054" s="154">
        <v>0.1</v>
      </c>
    </row>
    <row r="1055" spans="1:7" x14ac:dyDescent="0.25">
      <c r="A1055" s="4" t="s">
        <v>5</v>
      </c>
      <c r="B1055">
        <v>1988</v>
      </c>
      <c r="C1055" t="s">
        <v>132</v>
      </c>
      <c r="D1055">
        <v>2044</v>
      </c>
      <c r="E1055" s="153">
        <v>364572.500007</v>
      </c>
      <c r="F1055" s="153">
        <v>120625</v>
      </c>
      <c r="G1055" s="154">
        <v>0.1</v>
      </c>
    </row>
    <row r="1056" spans="1:7" x14ac:dyDescent="0.25">
      <c r="A1056" s="4" t="s">
        <v>5</v>
      </c>
      <c r="B1056">
        <v>1988</v>
      </c>
      <c r="C1056" t="s">
        <v>133</v>
      </c>
      <c r="D1056">
        <v>73</v>
      </c>
      <c r="E1056" s="153">
        <v>69.599999999999994</v>
      </c>
      <c r="F1056" s="153">
        <v>20</v>
      </c>
      <c r="G1056" s="154">
        <v>0.1</v>
      </c>
    </row>
    <row r="1057" spans="1:7" x14ac:dyDescent="0.25">
      <c r="A1057" s="4" t="s">
        <v>40</v>
      </c>
      <c r="B1057">
        <v>1988</v>
      </c>
      <c r="C1057" t="s">
        <v>132</v>
      </c>
      <c r="D1057">
        <v>7</v>
      </c>
      <c r="E1057" s="153">
        <v>38.4</v>
      </c>
      <c r="F1057" s="153">
        <v>35</v>
      </c>
      <c r="G1057" s="154">
        <v>0.1</v>
      </c>
    </row>
    <row r="1058" spans="1:7" x14ac:dyDescent="0.25">
      <c r="A1058" s="4" t="s">
        <v>6</v>
      </c>
      <c r="B1058">
        <v>1988</v>
      </c>
      <c r="C1058" t="s">
        <v>131</v>
      </c>
      <c r="D1058">
        <v>887</v>
      </c>
      <c r="E1058" s="153">
        <v>17265.099999999999</v>
      </c>
      <c r="F1058" s="153">
        <v>6872</v>
      </c>
      <c r="G1058" s="154">
        <v>0</v>
      </c>
    </row>
    <row r="1059" spans="1:7" x14ac:dyDescent="0.25">
      <c r="A1059" s="4" t="s">
        <v>6</v>
      </c>
      <c r="B1059">
        <v>1988</v>
      </c>
      <c r="C1059" t="s">
        <v>132</v>
      </c>
      <c r="D1059">
        <v>444</v>
      </c>
      <c r="E1059" s="153">
        <v>258456.6</v>
      </c>
      <c r="F1059" s="153">
        <v>156450</v>
      </c>
      <c r="G1059" s="154">
        <v>0</v>
      </c>
    </row>
    <row r="1060" spans="1:7" x14ac:dyDescent="0.25">
      <c r="A1060" s="4" t="s">
        <v>7</v>
      </c>
      <c r="B1060">
        <v>1988</v>
      </c>
      <c r="C1060" t="s">
        <v>131</v>
      </c>
      <c r="D1060">
        <v>648</v>
      </c>
      <c r="E1060" s="153">
        <v>9535.9970130000002</v>
      </c>
      <c r="F1060" s="153">
        <v>5216.0622759999997</v>
      </c>
      <c r="G1060" s="154">
        <v>0.01</v>
      </c>
    </row>
    <row r="1061" spans="1:7" x14ac:dyDescent="0.25">
      <c r="A1061" s="4" t="s">
        <v>7</v>
      </c>
      <c r="B1061">
        <v>1988</v>
      </c>
      <c r="C1061" t="s">
        <v>132</v>
      </c>
      <c r="D1061">
        <v>413</v>
      </c>
      <c r="E1061" s="153">
        <v>71934.009940000004</v>
      </c>
      <c r="F1061" s="153">
        <v>35481.255127999997</v>
      </c>
      <c r="G1061" s="154">
        <v>0.01</v>
      </c>
    </row>
    <row r="1062" spans="1:7" x14ac:dyDescent="0.25">
      <c r="A1062" s="4" t="s">
        <v>8</v>
      </c>
      <c r="B1062">
        <v>1988</v>
      </c>
      <c r="C1062" t="s">
        <v>131</v>
      </c>
      <c r="D1062">
        <v>56</v>
      </c>
      <c r="E1062" s="153">
        <v>8.75</v>
      </c>
      <c r="F1062" s="153">
        <v>5</v>
      </c>
      <c r="G1062" s="154">
        <v>0.01</v>
      </c>
    </row>
    <row r="1063" spans="1:7" x14ac:dyDescent="0.25">
      <c r="A1063" s="4" t="s">
        <v>8</v>
      </c>
      <c r="B1063">
        <v>1988</v>
      </c>
      <c r="C1063" t="s">
        <v>132</v>
      </c>
      <c r="D1063">
        <v>59</v>
      </c>
      <c r="E1063" s="153">
        <v>6605.64</v>
      </c>
      <c r="F1063" s="153">
        <v>1936.01</v>
      </c>
      <c r="G1063" s="154">
        <v>0.01</v>
      </c>
    </row>
    <row r="1064" spans="1:7" x14ac:dyDescent="0.25">
      <c r="A1064" s="4" t="s">
        <v>1</v>
      </c>
      <c r="B1064">
        <v>1987</v>
      </c>
      <c r="C1064" t="s">
        <v>131</v>
      </c>
      <c r="D1064">
        <v>710</v>
      </c>
      <c r="E1064" s="153">
        <v>26796.3</v>
      </c>
      <c r="F1064" s="153">
        <v>13264.2</v>
      </c>
      <c r="G1064" s="154">
        <v>0</v>
      </c>
    </row>
    <row r="1065" spans="1:7" x14ac:dyDescent="0.25">
      <c r="A1065" s="4" t="s">
        <v>1</v>
      </c>
      <c r="B1065">
        <v>1987</v>
      </c>
      <c r="C1065" t="s">
        <v>132</v>
      </c>
      <c r="D1065">
        <v>552</v>
      </c>
      <c r="E1065" s="153">
        <v>10115.700000000001</v>
      </c>
      <c r="F1065" s="153">
        <v>8636.2000000000007</v>
      </c>
      <c r="G1065" s="154">
        <v>0</v>
      </c>
    </row>
    <row r="1066" spans="1:7" x14ac:dyDescent="0.25">
      <c r="A1066" s="4" t="s">
        <v>1</v>
      </c>
      <c r="B1066">
        <v>1987</v>
      </c>
      <c r="C1066" t="s">
        <v>133</v>
      </c>
      <c r="D1066">
        <v>15</v>
      </c>
      <c r="E1066" s="153">
        <v>30.5</v>
      </c>
      <c r="F1066" s="153">
        <v>15</v>
      </c>
      <c r="G1066" s="154">
        <v>0.1</v>
      </c>
    </row>
    <row r="1067" spans="1:7" x14ac:dyDescent="0.25">
      <c r="A1067" s="4" t="s">
        <v>2</v>
      </c>
      <c r="B1067">
        <v>1987</v>
      </c>
      <c r="C1067" t="s">
        <v>131</v>
      </c>
      <c r="D1067">
        <v>2039</v>
      </c>
      <c r="E1067" s="153">
        <v>27008</v>
      </c>
      <c r="F1067" s="153">
        <v>7982</v>
      </c>
      <c r="G1067" s="154">
        <v>0</v>
      </c>
    </row>
    <row r="1068" spans="1:7" x14ac:dyDescent="0.25">
      <c r="A1068" s="4" t="s">
        <v>2</v>
      </c>
      <c r="B1068">
        <v>1987</v>
      </c>
      <c r="C1068" t="s">
        <v>132</v>
      </c>
      <c r="D1068">
        <v>1438</v>
      </c>
      <c r="E1068" s="153">
        <v>7985.2</v>
      </c>
      <c r="F1068" s="153">
        <v>2286.4</v>
      </c>
      <c r="G1068" s="154">
        <v>0</v>
      </c>
    </row>
    <row r="1069" spans="1:7" x14ac:dyDescent="0.25">
      <c r="A1069" s="4" t="s">
        <v>3</v>
      </c>
      <c r="B1069">
        <v>1987</v>
      </c>
      <c r="C1069" t="s">
        <v>131</v>
      </c>
      <c r="D1069">
        <v>307</v>
      </c>
      <c r="E1069" s="153">
        <v>15250.2</v>
      </c>
      <c r="F1069" s="153">
        <v>3695.8</v>
      </c>
      <c r="G1069" s="154">
        <v>0.1</v>
      </c>
    </row>
    <row r="1070" spans="1:7" x14ac:dyDescent="0.25">
      <c r="A1070" s="4" t="s">
        <v>3</v>
      </c>
      <c r="B1070">
        <v>1987</v>
      </c>
      <c r="C1070" t="s">
        <v>132</v>
      </c>
      <c r="D1070">
        <v>179</v>
      </c>
      <c r="E1070" s="153">
        <v>96757.8</v>
      </c>
      <c r="F1070" s="153">
        <v>23190</v>
      </c>
      <c r="G1070" s="154">
        <v>0.1</v>
      </c>
    </row>
    <row r="1071" spans="1:7" x14ac:dyDescent="0.25">
      <c r="A1071" s="4" t="s">
        <v>10</v>
      </c>
      <c r="B1071">
        <v>1987</v>
      </c>
      <c r="C1071" t="s">
        <v>131</v>
      </c>
      <c r="D1071">
        <v>1</v>
      </c>
      <c r="E1071" s="153">
        <v>273</v>
      </c>
      <c r="F1071" s="153">
        <v>273</v>
      </c>
      <c r="G1071" s="154">
        <v>273</v>
      </c>
    </row>
    <row r="1072" spans="1:7" x14ac:dyDescent="0.25">
      <c r="A1072" s="4" t="s">
        <v>4</v>
      </c>
      <c r="B1072">
        <v>1987</v>
      </c>
      <c r="C1072" t="s">
        <v>131</v>
      </c>
      <c r="D1072">
        <v>242</v>
      </c>
      <c r="E1072" s="153">
        <v>5542.5</v>
      </c>
      <c r="F1072" s="153">
        <v>1758</v>
      </c>
      <c r="G1072" s="154">
        <v>0</v>
      </c>
    </row>
    <row r="1073" spans="1:7" x14ac:dyDescent="0.25">
      <c r="A1073" s="4" t="s">
        <v>4</v>
      </c>
      <c r="B1073">
        <v>1987</v>
      </c>
      <c r="C1073" t="s">
        <v>132</v>
      </c>
      <c r="D1073">
        <v>11</v>
      </c>
      <c r="E1073" s="153">
        <v>6361.4</v>
      </c>
      <c r="F1073" s="153">
        <v>2000</v>
      </c>
      <c r="G1073" s="154">
        <v>0.1</v>
      </c>
    </row>
    <row r="1074" spans="1:7" x14ac:dyDescent="0.25">
      <c r="A1074" s="4" t="s">
        <v>9</v>
      </c>
      <c r="B1074">
        <v>1987</v>
      </c>
      <c r="C1074" t="s">
        <v>131</v>
      </c>
      <c r="D1074">
        <v>450</v>
      </c>
      <c r="E1074" s="153">
        <v>954.47</v>
      </c>
      <c r="F1074" s="153">
        <v>161.84</v>
      </c>
      <c r="G1074" s="154">
        <v>0.01</v>
      </c>
    </row>
    <row r="1075" spans="1:7" x14ac:dyDescent="0.25">
      <c r="A1075" s="4" t="s">
        <v>9</v>
      </c>
      <c r="B1075">
        <v>1987</v>
      </c>
      <c r="C1075" t="s">
        <v>132</v>
      </c>
      <c r="D1075">
        <v>17</v>
      </c>
      <c r="E1075" s="153">
        <v>4.08</v>
      </c>
      <c r="F1075" s="153">
        <v>1.62</v>
      </c>
      <c r="G1075" s="154">
        <v>0.02</v>
      </c>
    </row>
    <row r="1076" spans="1:7" x14ac:dyDescent="0.25">
      <c r="A1076" s="4" t="s">
        <v>9</v>
      </c>
      <c r="B1076">
        <v>1987</v>
      </c>
      <c r="C1076" t="s">
        <v>133</v>
      </c>
      <c r="D1076">
        <v>97</v>
      </c>
      <c r="E1076" s="153">
        <v>138.43</v>
      </c>
      <c r="F1076" s="153">
        <v>36.799999999999997</v>
      </c>
      <c r="G1076" s="154">
        <v>0.01</v>
      </c>
    </row>
    <row r="1077" spans="1:7" x14ac:dyDescent="0.25">
      <c r="A1077" s="4" t="s">
        <v>44</v>
      </c>
      <c r="B1077">
        <v>1987</v>
      </c>
      <c r="C1077" t="s">
        <v>131</v>
      </c>
      <c r="D1077">
        <v>82</v>
      </c>
      <c r="E1077" s="153">
        <v>90.1</v>
      </c>
      <c r="F1077" s="153">
        <v>20</v>
      </c>
      <c r="G1077" s="154">
        <v>0</v>
      </c>
    </row>
    <row r="1078" spans="1:7" x14ac:dyDescent="0.25">
      <c r="A1078" s="4" t="s">
        <v>44</v>
      </c>
      <c r="B1078">
        <v>1987</v>
      </c>
      <c r="C1078" t="s">
        <v>132</v>
      </c>
      <c r="D1078">
        <v>283</v>
      </c>
      <c r="E1078" s="153">
        <v>398994.1</v>
      </c>
      <c r="F1078" s="153">
        <v>44420</v>
      </c>
      <c r="G1078" s="154">
        <v>0</v>
      </c>
    </row>
    <row r="1079" spans="1:7" x14ac:dyDescent="0.25">
      <c r="A1079" s="4" t="s">
        <v>44</v>
      </c>
      <c r="B1079">
        <v>1987</v>
      </c>
      <c r="C1079" t="s">
        <v>133</v>
      </c>
      <c r="D1079">
        <v>9</v>
      </c>
      <c r="E1079" s="153">
        <v>5.7</v>
      </c>
      <c r="F1079" s="153">
        <v>2</v>
      </c>
      <c r="G1079" s="154">
        <v>0</v>
      </c>
    </row>
    <row r="1080" spans="1:7" x14ac:dyDescent="0.25">
      <c r="A1080" s="4" t="s">
        <v>5</v>
      </c>
      <c r="B1080">
        <v>1987</v>
      </c>
      <c r="C1080" t="s">
        <v>131</v>
      </c>
      <c r="D1080">
        <v>1256</v>
      </c>
      <c r="E1080" s="153">
        <v>12632.200031</v>
      </c>
      <c r="F1080" s="153">
        <v>1915.900024</v>
      </c>
      <c r="G1080" s="154">
        <v>0.1</v>
      </c>
    </row>
    <row r="1081" spans="1:7" x14ac:dyDescent="0.25">
      <c r="A1081" s="4" t="s">
        <v>5</v>
      </c>
      <c r="B1081">
        <v>1987</v>
      </c>
      <c r="C1081" t="s">
        <v>132</v>
      </c>
      <c r="D1081">
        <v>592</v>
      </c>
      <c r="E1081" s="153">
        <v>60053.9</v>
      </c>
      <c r="F1081" s="153">
        <v>27063</v>
      </c>
      <c r="G1081" s="154">
        <v>0.1</v>
      </c>
    </row>
    <row r="1082" spans="1:7" x14ac:dyDescent="0.25">
      <c r="A1082" s="4" t="s">
        <v>5</v>
      </c>
      <c r="B1082">
        <v>1987</v>
      </c>
      <c r="C1082" t="s">
        <v>133</v>
      </c>
      <c r="D1082">
        <v>74</v>
      </c>
      <c r="E1082" s="153">
        <v>2895.5</v>
      </c>
      <c r="F1082" s="153">
        <v>2400</v>
      </c>
      <c r="G1082" s="154">
        <v>0.1</v>
      </c>
    </row>
    <row r="1083" spans="1:7" x14ac:dyDescent="0.25">
      <c r="A1083" s="4" t="s">
        <v>40</v>
      </c>
      <c r="B1083">
        <v>1987</v>
      </c>
      <c r="C1083" t="s">
        <v>131</v>
      </c>
      <c r="D1083">
        <v>2</v>
      </c>
      <c r="E1083" s="153">
        <v>16.2</v>
      </c>
      <c r="F1083" s="153">
        <v>16</v>
      </c>
      <c r="G1083" s="154">
        <v>0.2</v>
      </c>
    </row>
    <row r="1084" spans="1:7" x14ac:dyDescent="0.25">
      <c r="A1084" s="4" t="s">
        <v>40</v>
      </c>
      <c r="B1084">
        <v>1987</v>
      </c>
      <c r="C1084" t="s">
        <v>132</v>
      </c>
      <c r="D1084">
        <v>12</v>
      </c>
      <c r="E1084" s="153">
        <v>7.1</v>
      </c>
      <c r="F1084" s="153">
        <v>2</v>
      </c>
      <c r="G1084" s="154">
        <v>0.1</v>
      </c>
    </row>
    <row r="1085" spans="1:7" x14ac:dyDescent="0.25">
      <c r="A1085" s="4" t="s">
        <v>6</v>
      </c>
      <c r="B1085">
        <v>1987</v>
      </c>
      <c r="C1085" t="s">
        <v>131</v>
      </c>
      <c r="D1085">
        <v>877</v>
      </c>
      <c r="E1085" s="153">
        <v>20422.599999999999</v>
      </c>
      <c r="F1085" s="153">
        <v>12260</v>
      </c>
      <c r="G1085" s="154">
        <v>0</v>
      </c>
    </row>
    <row r="1086" spans="1:7" x14ac:dyDescent="0.25">
      <c r="A1086" s="4" t="s">
        <v>6</v>
      </c>
      <c r="B1086">
        <v>1987</v>
      </c>
      <c r="C1086" t="s">
        <v>132</v>
      </c>
      <c r="D1086">
        <v>115</v>
      </c>
      <c r="E1086" s="153">
        <v>16411.599999999999</v>
      </c>
      <c r="F1086" s="153">
        <v>6000</v>
      </c>
      <c r="G1086" s="154">
        <v>0</v>
      </c>
    </row>
    <row r="1087" spans="1:7" x14ac:dyDescent="0.25">
      <c r="A1087" s="4" t="s">
        <v>7</v>
      </c>
      <c r="B1087">
        <v>1987</v>
      </c>
      <c r="C1087" t="s">
        <v>131</v>
      </c>
      <c r="D1087">
        <v>609</v>
      </c>
      <c r="E1087" s="153">
        <v>27201.132699999998</v>
      </c>
      <c r="F1087" s="153">
        <v>18159.058400000002</v>
      </c>
      <c r="G1087" s="154">
        <v>0.01</v>
      </c>
    </row>
    <row r="1088" spans="1:7" x14ac:dyDescent="0.25">
      <c r="A1088" s="4" t="s">
        <v>7</v>
      </c>
      <c r="B1088">
        <v>1987</v>
      </c>
      <c r="C1088" t="s">
        <v>132</v>
      </c>
      <c r="D1088">
        <v>371</v>
      </c>
      <c r="E1088" s="153">
        <v>192887.5423</v>
      </c>
      <c r="F1088" s="153">
        <v>65812.558900000004</v>
      </c>
      <c r="G1088" s="154">
        <v>0.01</v>
      </c>
    </row>
    <row r="1089" spans="1:7" x14ac:dyDescent="0.25">
      <c r="A1089" s="4" t="s">
        <v>8</v>
      </c>
      <c r="B1089">
        <v>1987</v>
      </c>
      <c r="C1089" t="s">
        <v>131</v>
      </c>
      <c r="D1089">
        <v>80</v>
      </c>
      <c r="E1089" s="153">
        <v>36.86</v>
      </c>
      <c r="F1089" s="153">
        <v>20</v>
      </c>
      <c r="G1089" s="154">
        <v>0.01</v>
      </c>
    </row>
    <row r="1090" spans="1:7" x14ac:dyDescent="0.25">
      <c r="A1090" s="4" t="s">
        <v>8</v>
      </c>
      <c r="B1090">
        <v>1987</v>
      </c>
      <c r="C1090" t="s">
        <v>132</v>
      </c>
      <c r="D1090">
        <v>45</v>
      </c>
      <c r="E1090" s="153">
        <v>88864.6</v>
      </c>
      <c r="F1090" s="153">
        <v>54354.41</v>
      </c>
      <c r="G1090" s="154">
        <v>0.01</v>
      </c>
    </row>
    <row r="1091" spans="1:7" x14ac:dyDescent="0.25">
      <c r="A1091" s="4" t="s">
        <v>1</v>
      </c>
      <c r="B1091">
        <v>1986</v>
      </c>
      <c r="C1091" t="s">
        <v>131</v>
      </c>
      <c r="D1091">
        <v>324</v>
      </c>
      <c r="E1091" s="153">
        <v>728.6</v>
      </c>
      <c r="F1091" s="153">
        <v>65.599999999999994</v>
      </c>
      <c r="G1091" s="154">
        <v>0.1</v>
      </c>
    </row>
    <row r="1092" spans="1:7" x14ac:dyDescent="0.25">
      <c r="A1092" s="4" t="s">
        <v>1</v>
      </c>
      <c r="B1092">
        <v>1986</v>
      </c>
      <c r="C1092" t="s">
        <v>132</v>
      </c>
      <c r="D1092">
        <v>258</v>
      </c>
      <c r="E1092" s="153">
        <v>1573.8</v>
      </c>
      <c r="F1092" s="153">
        <v>475.2</v>
      </c>
      <c r="G1092" s="154">
        <v>0.1</v>
      </c>
    </row>
    <row r="1093" spans="1:7" x14ac:dyDescent="0.25">
      <c r="A1093" s="4" t="s">
        <v>1</v>
      </c>
      <c r="B1093">
        <v>1986</v>
      </c>
      <c r="C1093" t="s">
        <v>133</v>
      </c>
      <c r="D1093">
        <v>2</v>
      </c>
      <c r="E1093" s="153">
        <v>4.9000000000000004</v>
      </c>
      <c r="F1093" s="153">
        <v>4.8</v>
      </c>
      <c r="G1093" s="154">
        <v>0.1</v>
      </c>
    </row>
    <row r="1094" spans="1:7" x14ac:dyDescent="0.25">
      <c r="A1094" s="4" t="s">
        <v>2</v>
      </c>
      <c r="B1094">
        <v>1986</v>
      </c>
      <c r="C1094" t="s">
        <v>131</v>
      </c>
      <c r="D1094">
        <v>1276</v>
      </c>
      <c r="E1094" s="153">
        <v>11507.3</v>
      </c>
      <c r="F1094" s="153">
        <v>704.5</v>
      </c>
      <c r="G1094" s="154">
        <v>0.1</v>
      </c>
    </row>
    <row r="1095" spans="1:7" x14ac:dyDescent="0.25">
      <c r="A1095" s="4" t="s">
        <v>2</v>
      </c>
      <c r="B1095">
        <v>1986</v>
      </c>
      <c r="C1095" t="s">
        <v>132</v>
      </c>
      <c r="D1095">
        <v>918</v>
      </c>
      <c r="E1095" s="153">
        <v>5753.9</v>
      </c>
      <c r="F1095" s="153">
        <v>2803</v>
      </c>
      <c r="G1095" s="154">
        <v>0.1</v>
      </c>
    </row>
    <row r="1096" spans="1:7" x14ac:dyDescent="0.25">
      <c r="A1096" s="4" t="s">
        <v>3</v>
      </c>
      <c r="B1096">
        <v>1986</v>
      </c>
      <c r="C1096" t="s">
        <v>131</v>
      </c>
      <c r="D1096">
        <v>153</v>
      </c>
      <c r="E1096" s="153">
        <v>6525.6</v>
      </c>
      <c r="F1096" s="153">
        <v>2839.8</v>
      </c>
      <c r="G1096" s="154">
        <v>0.1</v>
      </c>
    </row>
    <row r="1097" spans="1:7" x14ac:dyDescent="0.25">
      <c r="A1097" s="4" t="s">
        <v>3</v>
      </c>
      <c r="B1097">
        <v>1986</v>
      </c>
      <c r="C1097" t="s">
        <v>132</v>
      </c>
      <c r="D1097">
        <v>97</v>
      </c>
      <c r="E1097" s="153">
        <v>61352.1</v>
      </c>
      <c r="F1097" s="153">
        <v>45732</v>
      </c>
      <c r="G1097" s="154">
        <v>0.1</v>
      </c>
    </row>
    <row r="1098" spans="1:7" x14ac:dyDescent="0.25">
      <c r="A1098" s="4" t="s">
        <v>10</v>
      </c>
      <c r="B1098">
        <v>1986</v>
      </c>
      <c r="C1098" t="s">
        <v>131</v>
      </c>
      <c r="D1098">
        <v>10</v>
      </c>
      <c r="E1098" s="153">
        <v>37417</v>
      </c>
      <c r="F1098" s="153">
        <v>23165</v>
      </c>
      <c r="G1098" s="154">
        <v>340</v>
      </c>
    </row>
    <row r="1099" spans="1:7" x14ac:dyDescent="0.25">
      <c r="A1099" s="4" t="s">
        <v>4</v>
      </c>
      <c r="B1099">
        <v>1986</v>
      </c>
      <c r="C1099" t="s">
        <v>131</v>
      </c>
      <c r="D1099">
        <v>165</v>
      </c>
      <c r="E1099" s="153">
        <v>99356</v>
      </c>
      <c r="F1099" s="153">
        <v>50730</v>
      </c>
      <c r="G1099" s="154">
        <v>0</v>
      </c>
    </row>
    <row r="1100" spans="1:7" x14ac:dyDescent="0.25">
      <c r="A1100" s="4" t="s">
        <v>4</v>
      </c>
      <c r="B1100">
        <v>1986</v>
      </c>
      <c r="C1100" t="s">
        <v>132</v>
      </c>
      <c r="D1100">
        <v>6</v>
      </c>
      <c r="E1100" s="153">
        <v>3826.1</v>
      </c>
      <c r="F1100" s="153">
        <v>1624</v>
      </c>
      <c r="G1100" s="154">
        <v>0</v>
      </c>
    </row>
    <row r="1101" spans="1:7" x14ac:dyDescent="0.25">
      <c r="A1101" s="4" t="s">
        <v>4</v>
      </c>
      <c r="B1101">
        <v>1986</v>
      </c>
      <c r="C1101" t="s">
        <v>133</v>
      </c>
      <c r="D1101">
        <v>2</v>
      </c>
      <c r="E1101" s="153">
        <v>18.399999999999999</v>
      </c>
      <c r="F1101" s="153">
        <v>18</v>
      </c>
      <c r="G1101" s="154">
        <v>0.4</v>
      </c>
    </row>
    <row r="1102" spans="1:7" x14ac:dyDescent="0.25">
      <c r="A1102" s="4" t="s">
        <v>44</v>
      </c>
      <c r="B1102">
        <v>1986</v>
      </c>
      <c r="C1102" t="s">
        <v>131</v>
      </c>
      <c r="D1102">
        <v>26</v>
      </c>
      <c r="E1102" s="153">
        <v>32.1</v>
      </c>
      <c r="F1102" s="153">
        <v>20</v>
      </c>
      <c r="G1102" s="154">
        <v>0</v>
      </c>
    </row>
    <row r="1103" spans="1:7" x14ac:dyDescent="0.25">
      <c r="A1103" s="4" t="s">
        <v>44</v>
      </c>
      <c r="B1103">
        <v>1986</v>
      </c>
      <c r="C1103" t="s">
        <v>132</v>
      </c>
      <c r="D1103">
        <v>174</v>
      </c>
      <c r="E1103" s="153">
        <v>321575.90000000002</v>
      </c>
      <c r="F1103" s="153">
        <v>80000</v>
      </c>
      <c r="G1103" s="154">
        <v>0</v>
      </c>
    </row>
    <row r="1104" spans="1:7" x14ac:dyDescent="0.25">
      <c r="A1104" s="4" t="s">
        <v>44</v>
      </c>
      <c r="B1104">
        <v>1986</v>
      </c>
      <c r="C1104" t="s">
        <v>133</v>
      </c>
      <c r="D1104">
        <v>3</v>
      </c>
      <c r="E1104" s="153">
        <v>0.1</v>
      </c>
      <c r="F1104" s="153">
        <v>0.1</v>
      </c>
      <c r="G1104" s="154">
        <v>0</v>
      </c>
    </row>
    <row r="1105" spans="1:7" x14ac:dyDescent="0.25">
      <c r="A1105" s="4" t="s">
        <v>5</v>
      </c>
      <c r="B1105">
        <v>1986</v>
      </c>
      <c r="C1105" t="s">
        <v>131</v>
      </c>
      <c r="D1105">
        <v>807</v>
      </c>
      <c r="E1105" s="153">
        <v>6117.1000039999999</v>
      </c>
      <c r="F1105" s="153">
        <v>2350</v>
      </c>
      <c r="G1105" s="154">
        <v>0.1</v>
      </c>
    </row>
    <row r="1106" spans="1:7" x14ac:dyDescent="0.25">
      <c r="A1106" s="4" t="s">
        <v>5</v>
      </c>
      <c r="B1106">
        <v>1986</v>
      </c>
      <c r="C1106" t="s">
        <v>132</v>
      </c>
      <c r="D1106">
        <v>241</v>
      </c>
      <c r="E1106" s="153">
        <v>40110.300001000003</v>
      </c>
      <c r="F1106" s="153">
        <v>32100</v>
      </c>
      <c r="G1106" s="154">
        <v>0.1</v>
      </c>
    </row>
    <row r="1107" spans="1:7" x14ac:dyDescent="0.25">
      <c r="A1107" s="4" t="s">
        <v>5</v>
      </c>
      <c r="B1107">
        <v>1986</v>
      </c>
      <c r="C1107" t="s">
        <v>133</v>
      </c>
      <c r="D1107">
        <v>40</v>
      </c>
      <c r="E1107" s="153">
        <v>99333.7</v>
      </c>
      <c r="F1107" s="153">
        <v>61200</v>
      </c>
      <c r="G1107" s="154">
        <v>0.1</v>
      </c>
    </row>
    <row r="1108" spans="1:7" x14ac:dyDescent="0.25">
      <c r="A1108" s="4" t="s">
        <v>40</v>
      </c>
      <c r="B1108">
        <v>1986</v>
      </c>
      <c r="C1108" t="s">
        <v>131</v>
      </c>
      <c r="D1108">
        <v>2</v>
      </c>
      <c r="E1108" s="153">
        <v>0.2</v>
      </c>
      <c r="F1108" s="153">
        <v>0.1</v>
      </c>
      <c r="G1108" s="154">
        <v>0.1</v>
      </c>
    </row>
    <row r="1109" spans="1:7" x14ac:dyDescent="0.25">
      <c r="A1109" s="4" t="s">
        <v>40</v>
      </c>
      <c r="B1109">
        <v>1986</v>
      </c>
      <c r="C1109" t="s">
        <v>132</v>
      </c>
      <c r="D1109">
        <v>26</v>
      </c>
      <c r="E1109" s="153">
        <v>319.2</v>
      </c>
      <c r="F1109" s="153">
        <v>300</v>
      </c>
      <c r="G1109" s="154">
        <v>0.1</v>
      </c>
    </row>
    <row r="1110" spans="1:7" x14ac:dyDescent="0.25">
      <c r="A1110" s="4" t="s">
        <v>6</v>
      </c>
      <c r="B1110">
        <v>1986</v>
      </c>
      <c r="C1110" t="s">
        <v>131</v>
      </c>
      <c r="D1110">
        <v>743</v>
      </c>
      <c r="E1110" s="153">
        <v>2019.4</v>
      </c>
      <c r="F1110" s="153">
        <v>177</v>
      </c>
      <c r="G1110" s="154">
        <v>0</v>
      </c>
    </row>
    <row r="1111" spans="1:7" x14ac:dyDescent="0.25">
      <c r="A1111" s="4" t="s">
        <v>6</v>
      </c>
      <c r="B1111">
        <v>1986</v>
      </c>
      <c r="C1111" t="s">
        <v>132</v>
      </c>
      <c r="D1111">
        <v>108</v>
      </c>
      <c r="E1111" s="153">
        <v>195206.5</v>
      </c>
      <c r="F1111" s="153">
        <v>57750</v>
      </c>
      <c r="G1111" s="154">
        <v>0</v>
      </c>
    </row>
    <row r="1112" spans="1:7" x14ac:dyDescent="0.25">
      <c r="A1112" s="4" t="s">
        <v>7</v>
      </c>
      <c r="B1112">
        <v>1986</v>
      </c>
      <c r="C1112" t="s">
        <v>131</v>
      </c>
      <c r="D1112">
        <v>348</v>
      </c>
      <c r="E1112" s="153">
        <v>4320.3424000000005</v>
      </c>
      <c r="F1112" s="153">
        <v>1645.4618</v>
      </c>
      <c r="G1112" s="154">
        <v>0.01</v>
      </c>
    </row>
    <row r="1113" spans="1:7" x14ac:dyDescent="0.25">
      <c r="A1113" s="4" t="s">
        <v>7</v>
      </c>
      <c r="B1113">
        <v>1986</v>
      </c>
      <c r="C1113" t="s">
        <v>132</v>
      </c>
      <c r="D1113">
        <v>145</v>
      </c>
      <c r="E1113" s="153">
        <v>7116.3806000000004</v>
      </c>
      <c r="F1113" s="153">
        <v>3034.0277999999998</v>
      </c>
      <c r="G1113" s="154">
        <v>0.01</v>
      </c>
    </row>
    <row r="1114" spans="1:7" x14ac:dyDescent="0.25">
      <c r="A1114" s="4" t="s">
        <v>8</v>
      </c>
      <c r="B1114">
        <v>1986</v>
      </c>
      <c r="C1114" t="s">
        <v>131</v>
      </c>
      <c r="D1114">
        <v>65</v>
      </c>
      <c r="E1114" s="153">
        <v>7026.04</v>
      </c>
      <c r="F1114" s="153">
        <v>4000</v>
      </c>
      <c r="G1114" s="154">
        <v>0.01</v>
      </c>
    </row>
    <row r="1115" spans="1:7" x14ac:dyDescent="0.25">
      <c r="A1115" s="4" t="s">
        <v>8</v>
      </c>
      <c r="B1115">
        <v>1986</v>
      </c>
      <c r="C1115" t="s">
        <v>132</v>
      </c>
      <c r="D1115">
        <v>152</v>
      </c>
      <c r="E1115" s="153">
        <v>94671.84</v>
      </c>
      <c r="F1115" s="153">
        <v>12993.48</v>
      </c>
      <c r="G1115" s="154">
        <v>0.01</v>
      </c>
    </row>
    <row r="1116" spans="1:7" x14ac:dyDescent="0.25">
      <c r="A1116" s="4" t="s">
        <v>1</v>
      </c>
      <c r="B1116">
        <v>1985</v>
      </c>
      <c r="C1116" t="s">
        <v>131</v>
      </c>
      <c r="D1116">
        <v>406</v>
      </c>
      <c r="E1116" s="153">
        <v>4269.8999999999996</v>
      </c>
      <c r="F1116" s="153">
        <v>2462.5</v>
      </c>
      <c r="G1116" s="154">
        <v>0</v>
      </c>
    </row>
    <row r="1117" spans="1:7" x14ac:dyDescent="0.25">
      <c r="A1117" s="4" t="s">
        <v>1</v>
      </c>
      <c r="B1117">
        <v>1985</v>
      </c>
      <c r="C1117" t="s">
        <v>132</v>
      </c>
      <c r="D1117">
        <v>522</v>
      </c>
      <c r="E1117" s="153">
        <v>12563.2</v>
      </c>
      <c r="F1117" s="153">
        <v>5008.8999999999996</v>
      </c>
      <c r="G1117" s="154">
        <v>0.1</v>
      </c>
    </row>
    <row r="1118" spans="1:7" x14ac:dyDescent="0.25">
      <c r="A1118" s="4" t="s">
        <v>1</v>
      </c>
      <c r="B1118">
        <v>1985</v>
      </c>
      <c r="C1118" t="s">
        <v>133</v>
      </c>
      <c r="D1118">
        <v>13</v>
      </c>
      <c r="E1118" s="153">
        <v>12.3</v>
      </c>
      <c r="F1118" s="153">
        <v>6.5</v>
      </c>
      <c r="G1118" s="154">
        <v>0.1</v>
      </c>
    </row>
    <row r="1119" spans="1:7" x14ac:dyDescent="0.25">
      <c r="A1119" s="4" t="s">
        <v>2</v>
      </c>
      <c r="B1119">
        <v>1985</v>
      </c>
      <c r="C1119" t="s">
        <v>131</v>
      </c>
      <c r="D1119">
        <v>1648</v>
      </c>
      <c r="E1119" s="153">
        <v>238086.106</v>
      </c>
      <c r="F1119" s="153">
        <v>38028.101999999999</v>
      </c>
      <c r="G1119" s="154">
        <v>0</v>
      </c>
    </row>
    <row r="1120" spans="1:7" x14ac:dyDescent="0.25">
      <c r="A1120" s="4" t="s">
        <v>2</v>
      </c>
      <c r="B1120">
        <v>1985</v>
      </c>
      <c r="C1120" t="s">
        <v>132</v>
      </c>
      <c r="D1120">
        <v>1960</v>
      </c>
      <c r="E1120" s="153">
        <v>74670.8</v>
      </c>
      <c r="F1120" s="153">
        <v>16676</v>
      </c>
      <c r="G1120" s="154">
        <v>0.1</v>
      </c>
    </row>
    <row r="1121" spans="1:7" x14ac:dyDescent="0.25">
      <c r="A1121" s="4" t="s">
        <v>3</v>
      </c>
      <c r="B1121">
        <v>1985</v>
      </c>
      <c r="C1121" t="s">
        <v>131</v>
      </c>
      <c r="D1121">
        <v>208</v>
      </c>
      <c r="E1121" s="153">
        <v>1964.3</v>
      </c>
      <c r="F1121" s="153">
        <v>371.4</v>
      </c>
      <c r="G1121" s="154">
        <v>0.1</v>
      </c>
    </row>
    <row r="1122" spans="1:7" x14ac:dyDescent="0.25">
      <c r="A1122" s="4" t="s">
        <v>3</v>
      </c>
      <c r="B1122">
        <v>1985</v>
      </c>
      <c r="C1122" t="s">
        <v>132</v>
      </c>
      <c r="D1122">
        <v>136</v>
      </c>
      <c r="E1122" s="153">
        <v>9858.1</v>
      </c>
      <c r="F1122" s="153">
        <v>3977</v>
      </c>
      <c r="G1122" s="154">
        <v>0.1</v>
      </c>
    </row>
    <row r="1123" spans="1:7" x14ac:dyDescent="0.25">
      <c r="A1123" s="4" t="s">
        <v>10</v>
      </c>
      <c r="B1123">
        <v>1985</v>
      </c>
      <c r="C1123" t="s">
        <v>131</v>
      </c>
      <c r="D1123">
        <v>5</v>
      </c>
      <c r="E1123" s="153">
        <v>1701</v>
      </c>
      <c r="F1123" s="153">
        <v>475</v>
      </c>
      <c r="G1123" s="154">
        <v>264</v>
      </c>
    </row>
    <row r="1124" spans="1:7" x14ac:dyDescent="0.25">
      <c r="A1124" s="4" t="s">
        <v>4</v>
      </c>
      <c r="B1124">
        <v>1985</v>
      </c>
      <c r="C1124" t="s">
        <v>131</v>
      </c>
      <c r="D1124">
        <v>214</v>
      </c>
      <c r="E1124" s="153">
        <v>67748.800000000003</v>
      </c>
      <c r="F1124" s="153">
        <v>35150</v>
      </c>
      <c r="G1124" s="154">
        <v>0</v>
      </c>
    </row>
    <row r="1125" spans="1:7" x14ac:dyDescent="0.25">
      <c r="A1125" s="4" t="s">
        <v>4</v>
      </c>
      <c r="B1125">
        <v>1985</v>
      </c>
      <c r="C1125" t="s">
        <v>132</v>
      </c>
      <c r="D1125">
        <v>26</v>
      </c>
      <c r="E1125" s="153">
        <v>37188.5</v>
      </c>
      <c r="F1125" s="153">
        <v>10678</v>
      </c>
      <c r="G1125" s="154">
        <v>0.1</v>
      </c>
    </row>
    <row r="1126" spans="1:7" x14ac:dyDescent="0.25">
      <c r="A1126" s="4" t="s">
        <v>44</v>
      </c>
      <c r="B1126">
        <v>1985</v>
      </c>
      <c r="C1126" t="s">
        <v>131</v>
      </c>
      <c r="D1126">
        <v>60</v>
      </c>
      <c r="E1126" s="153">
        <v>44</v>
      </c>
      <c r="F1126" s="153">
        <v>13</v>
      </c>
      <c r="G1126" s="154">
        <v>0</v>
      </c>
    </row>
    <row r="1127" spans="1:7" x14ac:dyDescent="0.25">
      <c r="A1127" s="4" t="s">
        <v>44</v>
      </c>
      <c r="B1127">
        <v>1985</v>
      </c>
      <c r="C1127" t="s">
        <v>132</v>
      </c>
      <c r="D1127">
        <v>84</v>
      </c>
      <c r="E1127" s="153">
        <v>194944.2</v>
      </c>
      <c r="F1127" s="153">
        <v>49376</v>
      </c>
      <c r="G1127" s="154">
        <v>0</v>
      </c>
    </row>
    <row r="1128" spans="1:7" x14ac:dyDescent="0.25">
      <c r="A1128" s="4" t="s">
        <v>44</v>
      </c>
      <c r="B1128">
        <v>1985</v>
      </c>
      <c r="C1128" t="s">
        <v>133</v>
      </c>
      <c r="D1128">
        <v>4</v>
      </c>
      <c r="E1128" s="153">
        <v>1.7</v>
      </c>
      <c r="F1128" s="153">
        <v>1</v>
      </c>
      <c r="G1128" s="154">
        <v>0</v>
      </c>
    </row>
    <row r="1129" spans="1:7" x14ac:dyDescent="0.25">
      <c r="A1129" s="4" t="s">
        <v>5</v>
      </c>
      <c r="B1129">
        <v>1985</v>
      </c>
      <c r="C1129" t="s">
        <v>131</v>
      </c>
      <c r="D1129">
        <v>696</v>
      </c>
      <c r="E1129" s="153">
        <v>830.30000399999994</v>
      </c>
      <c r="F1129" s="153">
        <v>50</v>
      </c>
      <c r="G1129" s="154">
        <v>0.1</v>
      </c>
    </row>
    <row r="1130" spans="1:7" x14ac:dyDescent="0.25">
      <c r="A1130" s="4" t="s">
        <v>5</v>
      </c>
      <c r="B1130">
        <v>1985</v>
      </c>
      <c r="C1130" t="s">
        <v>132</v>
      </c>
      <c r="D1130">
        <v>169</v>
      </c>
      <c r="E1130" s="153">
        <v>121.00000199999999</v>
      </c>
      <c r="F1130" s="153">
        <v>28</v>
      </c>
      <c r="G1130" s="154">
        <v>0.1</v>
      </c>
    </row>
    <row r="1131" spans="1:7" x14ac:dyDescent="0.25">
      <c r="A1131" s="4" t="s">
        <v>5</v>
      </c>
      <c r="B1131">
        <v>1985</v>
      </c>
      <c r="C1131" t="s">
        <v>133</v>
      </c>
      <c r="D1131">
        <v>22</v>
      </c>
      <c r="E1131" s="153">
        <v>55.3</v>
      </c>
      <c r="F1131" s="153">
        <v>40.5</v>
      </c>
      <c r="G1131" s="154">
        <v>0.1</v>
      </c>
    </row>
    <row r="1132" spans="1:7" x14ac:dyDescent="0.25">
      <c r="A1132" s="4" t="s">
        <v>40</v>
      </c>
      <c r="B1132">
        <v>1985</v>
      </c>
      <c r="C1132" t="s">
        <v>131</v>
      </c>
      <c r="D1132">
        <v>4</v>
      </c>
      <c r="E1132" s="153">
        <v>143.19999999999999</v>
      </c>
      <c r="F1132" s="153">
        <v>140</v>
      </c>
      <c r="G1132" s="154">
        <v>0.4</v>
      </c>
    </row>
    <row r="1133" spans="1:7" x14ac:dyDescent="0.25">
      <c r="A1133" s="4" t="s">
        <v>40</v>
      </c>
      <c r="B1133">
        <v>1985</v>
      </c>
      <c r="C1133" t="s">
        <v>132</v>
      </c>
      <c r="D1133">
        <v>31</v>
      </c>
      <c r="E1133" s="153">
        <v>5237</v>
      </c>
      <c r="F1133" s="153">
        <v>4672</v>
      </c>
      <c r="G1133" s="154">
        <v>0.1</v>
      </c>
    </row>
    <row r="1134" spans="1:7" x14ac:dyDescent="0.25">
      <c r="A1134" s="4" t="s">
        <v>6</v>
      </c>
      <c r="B1134">
        <v>1985</v>
      </c>
      <c r="C1134" t="s">
        <v>131</v>
      </c>
      <c r="D1134">
        <v>797</v>
      </c>
      <c r="E1134" s="153">
        <v>2563.1</v>
      </c>
      <c r="F1134" s="153">
        <v>700</v>
      </c>
      <c r="G1134" s="154">
        <v>0</v>
      </c>
    </row>
    <row r="1135" spans="1:7" x14ac:dyDescent="0.25">
      <c r="A1135" s="4" t="s">
        <v>6</v>
      </c>
      <c r="B1135">
        <v>1985</v>
      </c>
      <c r="C1135" t="s">
        <v>132</v>
      </c>
      <c r="D1135">
        <v>125</v>
      </c>
      <c r="E1135" s="153">
        <v>83883.5</v>
      </c>
      <c r="F1135" s="153">
        <v>41775</v>
      </c>
      <c r="G1135" s="154">
        <v>0</v>
      </c>
    </row>
    <row r="1136" spans="1:7" x14ac:dyDescent="0.25">
      <c r="A1136" s="4" t="s">
        <v>7</v>
      </c>
      <c r="B1136">
        <v>1985</v>
      </c>
      <c r="C1136" t="s">
        <v>131</v>
      </c>
      <c r="D1136">
        <v>312</v>
      </c>
      <c r="E1136" s="153">
        <v>28773.389800000001</v>
      </c>
      <c r="F1136" s="153">
        <v>20115.995599999998</v>
      </c>
      <c r="G1136" s="154">
        <v>0.01</v>
      </c>
    </row>
    <row r="1137" spans="1:7" x14ac:dyDescent="0.25">
      <c r="A1137" s="4" t="s">
        <v>7</v>
      </c>
      <c r="B1137">
        <v>1985</v>
      </c>
      <c r="C1137" t="s">
        <v>132</v>
      </c>
      <c r="D1137">
        <v>208</v>
      </c>
      <c r="E1137" s="153">
        <v>63419.516349999998</v>
      </c>
      <c r="F1137" s="153">
        <v>15590.017400000001</v>
      </c>
      <c r="G1137" s="154">
        <v>0.01</v>
      </c>
    </row>
    <row r="1138" spans="1:7" x14ac:dyDescent="0.25">
      <c r="A1138" s="4" t="s">
        <v>8</v>
      </c>
      <c r="B1138">
        <v>1985</v>
      </c>
      <c r="C1138" t="s">
        <v>131</v>
      </c>
      <c r="D1138">
        <v>82</v>
      </c>
      <c r="E1138" s="153">
        <v>12172.22</v>
      </c>
      <c r="F1138" s="153">
        <v>6069.44</v>
      </c>
      <c r="G1138" s="154">
        <v>0.01</v>
      </c>
    </row>
    <row r="1139" spans="1:7" x14ac:dyDescent="0.25">
      <c r="A1139" s="4" t="s">
        <v>8</v>
      </c>
      <c r="B1139">
        <v>1985</v>
      </c>
      <c r="C1139" t="s">
        <v>132</v>
      </c>
      <c r="D1139">
        <v>28</v>
      </c>
      <c r="E1139" s="153">
        <v>7283.27</v>
      </c>
      <c r="F1139" s="153">
        <v>2392.21</v>
      </c>
      <c r="G1139" s="154">
        <v>0.01</v>
      </c>
    </row>
    <row r="1140" spans="1:7" x14ac:dyDescent="0.25">
      <c r="A1140" s="4" t="s">
        <v>1</v>
      </c>
      <c r="B1140">
        <v>1984</v>
      </c>
      <c r="C1140" t="s">
        <v>131</v>
      </c>
      <c r="D1140">
        <v>457</v>
      </c>
      <c r="E1140" s="153">
        <v>15511.6</v>
      </c>
      <c r="F1140" s="153">
        <v>9876.6</v>
      </c>
      <c r="G1140" s="154">
        <v>0</v>
      </c>
    </row>
    <row r="1141" spans="1:7" x14ac:dyDescent="0.25">
      <c r="A1141" s="4" t="s">
        <v>1</v>
      </c>
      <c r="B1141">
        <v>1984</v>
      </c>
      <c r="C1141" t="s">
        <v>132</v>
      </c>
      <c r="D1141">
        <v>886</v>
      </c>
      <c r="E1141" s="153">
        <v>55672.6</v>
      </c>
      <c r="F1141" s="153">
        <v>13799.6</v>
      </c>
      <c r="G1141" s="154">
        <v>0</v>
      </c>
    </row>
    <row r="1142" spans="1:7" x14ac:dyDescent="0.25">
      <c r="A1142" s="4" t="s">
        <v>1</v>
      </c>
      <c r="B1142">
        <v>1984</v>
      </c>
      <c r="C1142" t="s">
        <v>133</v>
      </c>
      <c r="D1142">
        <v>14</v>
      </c>
      <c r="E1142" s="153">
        <v>28.5</v>
      </c>
      <c r="F1142" s="153">
        <v>12</v>
      </c>
      <c r="G1142" s="154">
        <v>0</v>
      </c>
    </row>
    <row r="1143" spans="1:7" x14ac:dyDescent="0.25">
      <c r="A1143" s="4" t="s">
        <v>2</v>
      </c>
      <c r="B1143">
        <v>1984</v>
      </c>
      <c r="C1143" t="s">
        <v>131</v>
      </c>
      <c r="D1143">
        <v>1101</v>
      </c>
      <c r="E1143" s="153">
        <v>8784.9</v>
      </c>
      <c r="F1143" s="153">
        <v>2228.1</v>
      </c>
      <c r="G1143" s="154">
        <v>0.1</v>
      </c>
    </row>
    <row r="1144" spans="1:7" x14ac:dyDescent="0.25">
      <c r="A1144" s="4" t="s">
        <v>2</v>
      </c>
      <c r="B1144">
        <v>1984</v>
      </c>
      <c r="C1144" t="s">
        <v>132</v>
      </c>
      <c r="D1144">
        <v>1962</v>
      </c>
      <c r="E1144" s="153">
        <v>11123.2</v>
      </c>
      <c r="F1144" s="153">
        <v>5956</v>
      </c>
      <c r="G1144" s="154">
        <v>0.1</v>
      </c>
    </row>
    <row r="1145" spans="1:7" x14ac:dyDescent="0.25">
      <c r="A1145" s="4" t="s">
        <v>3</v>
      </c>
      <c r="B1145">
        <v>1984</v>
      </c>
      <c r="C1145" t="s">
        <v>131</v>
      </c>
      <c r="D1145">
        <v>396</v>
      </c>
      <c r="E1145" s="153">
        <v>50432</v>
      </c>
      <c r="F1145" s="153">
        <v>4138</v>
      </c>
      <c r="G1145" s="154">
        <v>0.1</v>
      </c>
    </row>
    <row r="1146" spans="1:7" x14ac:dyDescent="0.25">
      <c r="A1146" s="4" t="s">
        <v>3</v>
      </c>
      <c r="B1146">
        <v>1984</v>
      </c>
      <c r="C1146" t="s">
        <v>132</v>
      </c>
      <c r="D1146">
        <v>276</v>
      </c>
      <c r="E1146" s="153">
        <v>79719.199999999997</v>
      </c>
      <c r="F1146" s="153">
        <v>21764</v>
      </c>
      <c r="G1146" s="154">
        <v>0.1</v>
      </c>
    </row>
    <row r="1147" spans="1:7" x14ac:dyDescent="0.25">
      <c r="A1147" s="4" t="s">
        <v>4</v>
      </c>
      <c r="B1147">
        <v>1984</v>
      </c>
      <c r="C1147" t="s">
        <v>131</v>
      </c>
      <c r="D1147">
        <v>1</v>
      </c>
      <c r="E1147" s="153">
        <v>5093</v>
      </c>
      <c r="F1147" s="153">
        <v>5093</v>
      </c>
      <c r="G1147" s="154">
        <v>5093</v>
      </c>
    </row>
    <row r="1148" spans="1:7" x14ac:dyDescent="0.25">
      <c r="A1148" s="4" t="s">
        <v>4</v>
      </c>
      <c r="B1148">
        <v>1984</v>
      </c>
      <c r="C1148" t="s">
        <v>132</v>
      </c>
      <c r="D1148">
        <v>2</v>
      </c>
      <c r="E1148" s="153">
        <v>2314</v>
      </c>
      <c r="F1148" s="153">
        <v>1890</v>
      </c>
      <c r="G1148" s="154">
        <v>424</v>
      </c>
    </row>
    <row r="1149" spans="1:7" x14ac:dyDescent="0.25">
      <c r="A1149" s="4" t="s">
        <v>44</v>
      </c>
      <c r="B1149">
        <v>1984</v>
      </c>
      <c r="C1149" t="s">
        <v>131</v>
      </c>
      <c r="D1149">
        <v>57</v>
      </c>
      <c r="E1149" s="153">
        <v>202.5</v>
      </c>
      <c r="F1149" s="153">
        <v>150</v>
      </c>
      <c r="G1149" s="154">
        <v>0</v>
      </c>
    </row>
    <row r="1150" spans="1:7" x14ac:dyDescent="0.25">
      <c r="A1150" s="4" t="s">
        <v>44</v>
      </c>
      <c r="B1150">
        <v>1984</v>
      </c>
      <c r="C1150" t="s">
        <v>132</v>
      </c>
      <c r="D1150">
        <v>241</v>
      </c>
      <c r="E1150" s="153">
        <v>39664.699999999997</v>
      </c>
      <c r="F1150" s="153">
        <v>5799</v>
      </c>
      <c r="G1150" s="154">
        <v>0</v>
      </c>
    </row>
    <row r="1151" spans="1:7" x14ac:dyDescent="0.25">
      <c r="A1151" s="4" t="s">
        <v>44</v>
      </c>
      <c r="B1151">
        <v>1984</v>
      </c>
      <c r="C1151" t="s">
        <v>133</v>
      </c>
      <c r="D1151">
        <v>6</v>
      </c>
      <c r="E1151" s="153">
        <v>175.3</v>
      </c>
      <c r="F1151" s="153">
        <v>175</v>
      </c>
      <c r="G1151" s="154">
        <v>0</v>
      </c>
    </row>
    <row r="1152" spans="1:7" x14ac:dyDescent="0.25">
      <c r="A1152" s="4" t="s">
        <v>5</v>
      </c>
      <c r="B1152">
        <v>1984</v>
      </c>
      <c r="C1152" t="s">
        <v>131</v>
      </c>
      <c r="D1152">
        <v>925</v>
      </c>
      <c r="E1152" s="153">
        <v>13166.400116999999</v>
      </c>
      <c r="F1152" s="153">
        <v>2428.1000979999999</v>
      </c>
      <c r="G1152" s="154">
        <v>0.1</v>
      </c>
    </row>
    <row r="1153" spans="1:7" x14ac:dyDescent="0.25">
      <c r="A1153" s="4" t="s">
        <v>5</v>
      </c>
      <c r="B1153">
        <v>1984</v>
      </c>
      <c r="C1153" t="s">
        <v>132</v>
      </c>
      <c r="D1153">
        <v>286</v>
      </c>
      <c r="E1153" s="153">
        <v>22648.400178</v>
      </c>
      <c r="F1153" s="153">
        <v>7486.7001950000003</v>
      </c>
      <c r="G1153" s="154">
        <v>0.1</v>
      </c>
    </row>
    <row r="1154" spans="1:7" x14ac:dyDescent="0.25">
      <c r="A1154" s="4" t="s">
        <v>5</v>
      </c>
      <c r="B1154">
        <v>1984</v>
      </c>
      <c r="C1154" t="s">
        <v>133</v>
      </c>
      <c r="D1154">
        <v>29</v>
      </c>
      <c r="E1154" s="153">
        <v>84628.003125999996</v>
      </c>
      <c r="F1154" s="153">
        <v>50529.101562999997</v>
      </c>
      <c r="G1154" s="154">
        <v>0.1</v>
      </c>
    </row>
    <row r="1155" spans="1:7" x14ac:dyDescent="0.25">
      <c r="A1155" s="4" t="s">
        <v>40</v>
      </c>
      <c r="B1155">
        <v>1984</v>
      </c>
      <c r="C1155" t="s">
        <v>131</v>
      </c>
      <c r="D1155">
        <v>2</v>
      </c>
      <c r="E1155" s="153">
        <v>400.5</v>
      </c>
      <c r="F1155" s="153">
        <v>400</v>
      </c>
      <c r="G1155" s="154">
        <v>0.5</v>
      </c>
    </row>
    <row r="1156" spans="1:7" x14ac:dyDescent="0.25">
      <c r="A1156" s="4" t="s">
        <v>40</v>
      </c>
      <c r="B1156">
        <v>1984</v>
      </c>
      <c r="C1156" t="s">
        <v>132</v>
      </c>
      <c r="D1156">
        <v>69</v>
      </c>
      <c r="E1156" s="153">
        <v>19307</v>
      </c>
      <c r="F1156" s="153">
        <v>11783</v>
      </c>
      <c r="G1156" s="154">
        <v>0.1</v>
      </c>
    </row>
    <row r="1157" spans="1:7" x14ac:dyDescent="0.25">
      <c r="A1157" s="4" t="s">
        <v>6</v>
      </c>
      <c r="B1157">
        <v>1984</v>
      </c>
      <c r="C1157" t="s">
        <v>131</v>
      </c>
      <c r="D1157">
        <v>653</v>
      </c>
      <c r="E1157" s="153">
        <v>1898.2</v>
      </c>
      <c r="F1157" s="153">
        <v>190</v>
      </c>
      <c r="G1157" s="154">
        <v>0</v>
      </c>
    </row>
    <row r="1158" spans="1:7" x14ac:dyDescent="0.25">
      <c r="A1158" s="4" t="s">
        <v>6</v>
      </c>
      <c r="B1158">
        <v>1984</v>
      </c>
      <c r="C1158" t="s">
        <v>132</v>
      </c>
      <c r="D1158">
        <v>61</v>
      </c>
      <c r="E1158" s="153">
        <v>1901.2</v>
      </c>
      <c r="F1158" s="153">
        <v>1250</v>
      </c>
      <c r="G1158" s="154">
        <v>0</v>
      </c>
    </row>
    <row r="1159" spans="1:7" x14ac:dyDescent="0.25">
      <c r="A1159" s="4" t="s">
        <v>7</v>
      </c>
      <c r="B1159">
        <v>1984</v>
      </c>
      <c r="C1159" t="s">
        <v>131</v>
      </c>
      <c r="D1159">
        <v>379</v>
      </c>
      <c r="E1159" s="153">
        <v>25333.919600000001</v>
      </c>
      <c r="F1159" s="153">
        <v>17151.850999999999</v>
      </c>
      <c r="G1159" s="154">
        <v>0.01</v>
      </c>
    </row>
    <row r="1160" spans="1:7" x14ac:dyDescent="0.25">
      <c r="A1160" s="4" t="s">
        <v>7</v>
      </c>
      <c r="B1160">
        <v>1984</v>
      </c>
      <c r="C1160" t="s">
        <v>132</v>
      </c>
      <c r="D1160">
        <v>513</v>
      </c>
      <c r="E1160" s="153">
        <v>300562.44667999999</v>
      </c>
      <c r="F1160" s="153">
        <v>68691.521999999997</v>
      </c>
      <c r="G1160" s="154">
        <v>0.01</v>
      </c>
    </row>
    <row r="1161" spans="1:7" x14ac:dyDescent="0.25">
      <c r="A1161" s="4" t="s">
        <v>8</v>
      </c>
      <c r="B1161">
        <v>1984</v>
      </c>
      <c r="C1161" t="s">
        <v>131</v>
      </c>
      <c r="D1161">
        <v>80</v>
      </c>
      <c r="E1161" s="153">
        <v>182.18</v>
      </c>
      <c r="F1161" s="153">
        <v>120</v>
      </c>
      <c r="G1161" s="154">
        <v>0.01</v>
      </c>
    </row>
    <row r="1162" spans="1:7" x14ac:dyDescent="0.25">
      <c r="A1162" s="4" t="s">
        <v>8</v>
      </c>
      <c r="B1162">
        <v>1984</v>
      </c>
      <c r="C1162" t="s">
        <v>132</v>
      </c>
      <c r="D1162">
        <v>88</v>
      </c>
      <c r="E1162" s="153">
        <v>23047.02</v>
      </c>
      <c r="F1162" s="153">
        <v>5621.82</v>
      </c>
      <c r="G1162" s="154">
        <v>0.01</v>
      </c>
    </row>
    <row r="1163" spans="1:7" x14ac:dyDescent="0.25">
      <c r="A1163" s="4" t="s">
        <v>1</v>
      </c>
      <c r="B1163">
        <v>1983</v>
      </c>
      <c r="C1163" t="s">
        <v>131</v>
      </c>
      <c r="D1163">
        <v>420</v>
      </c>
      <c r="E1163" s="153">
        <v>3082.1</v>
      </c>
      <c r="F1163" s="153">
        <v>945.1</v>
      </c>
      <c r="G1163" s="154">
        <v>0</v>
      </c>
    </row>
    <row r="1164" spans="1:7" x14ac:dyDescent="0.25">
      <c r="A1164" s="4" t="s">
        <v>1</v>
      </c>
      <c r="B1164">
        <v>1983</v>
      </c>
      <c r="C1164" t="s">
        <v>132</v>
      </c>
      <c r="D1164">
        <v>321</v>
      </c>
      <c r="E1164" s="153">
        <v>335.6</v>
      </c>
      <c r="F1164" s="153">
        <v>58.5</v>
      </c>
      <c r="G1164" s="154">
        <v>0</v>
      </c>
    </row>
    <row r="1165" spans="1:7" x14ac:dyDescent="0.25">
      <c r="A1165" s="4" t="s">
        <v>1</v>
      </c>
      <c r="B1165">
        <v>1983</v>
      </c>
      <c r="C1165" t="s">
        <v>133</v>
      </c>
      <c r="D1165">
        <v>22</v>
      </c>
      <c r="E1165" s="153">
        <v>47.1</v>
      </c>
      <c r="F1165" s="153">
        <v>20.3</v>
      </c>
      <c r="G1165" s="154">
        <v>0</v>
      </c>
    </row>
    <row r="1166" spans="1:7" x14ac:dyDescent="0.25">
      <c r="A1166" s="4" t="s">
        <v>2</v>
      </c>
      <c r="B1166">
        <v>1983</v>
      </c>
      <c r="C1166" t="s">
        <v>131</v>
      </c>
      <c r="D1166">
        <v>1218</v>
      </c>
      <c r="E1166" s="153">
        <v>66932.2</v>
      </c>
      <c r="F1166" s="153">
        <v>18208</v>
      </c>
      <c r="G1166" s="154">
        <v>0.1</v>
      </c>
    </row>
    <row r="1167" spans="1:7" x14ac:dyDescent="0.25">
      <c r="A1167" s="4" t="s">
        <v>2</v>
      </c>
      <c r="B1167">
        <v>1983</v>
      </c>
      <c r="C1167" t="s">
        <v>132</v>
      </c>
      <c r="D1167">
        <v>486</v>
      </c>
      <c r="E1167" s="153">
        <v>445.5</v>
      </c>
      <c r="F1167" s="153">
        <v>178.3</v>
      </c>
      <c r="G1167" s="154">
        <v>0.1</v>
      </c>
    </row>
    <row r="1168" spans="1:7" x14ac:dyDescent="0.25">
      <c r="A1168" s="4" t="s">
        <v>3</v>
      </c>
      <c r="B1168">
        <v>1983</v>
      </c>
      <c r="C1168" t="s">
        <v>131</v>
      </c>
      <c r="D1168">
        <v>293</v>
      </c>
      <c r="E1168" s="153">
        <v>7511.9</v>
      </c>
      <c r="F1168" s="153">
        <v>3694.8</v>
      </c>
      <c r="G1168" s="154">
        <v>0.1</v>
      </c>
    </row>
    <row r="1169" spans="1:7" x14ac:dyDescent="0.25">
      <c r="A1169" s="4" t="s">
        <v>3</v>
      </c>
      <c r="B1169">
        <v>1983</v>
      </c>
      <c r="C1169" t="s">
        <v>132</v>
      </c>
      <c r="D1169">
        <v>213</v>
      </c>
      <c r="E1169" s="153">
        <v>91529.4</v>
      </c>
      <c r="F1169" s="153">
        <v>25419</v>
      </c>
      <c r="G1169" s="154">
        <v>0.1</v>
      </c>
    </row>
    <row r="1170" spans="1:7" x14ac:dyDescent="0.25">
      <c r="A1170" s="4" t="s">
        <v>10</v>
      </c>
      <c r="B1170">
        <v>1983</v>
      </c>
      <c r="C1170" t="s">
        <v>131</v>
      </c>
      <c r="D1170">
        <v>1</v>
      </c>
      <c r="E1170" s="153">
        <v>590</v>
      </c>
      <c r="F1170" s="153">
        <v>590</v>
      </c>
      <c r="G1170" s="154">
        <v>590</v>
      </c>
    </row>
    <row r="1171" spans="1:7" x14ac:dyDescent="0.25">
      <c r="A1171" s="4" t="s">
        <v>4</v>
      </c>
      <c r="B1171">
        <v>1983</v>
      </c>
      <c r="C1171" t="s">
        <v>131</v>
      </c>
      <c r="D1171">
        <v>1</v>
      </c>
      <c r="E1171" s="153">
        <v>203</v>
      </c>
      <c r="F1171" s="153">
        <v>203</v>
      </c>
      <c r="G1171" s="154">
        <v>203</v>
      </c>
    </row>
    <row r="1172" spans="1:7" x14ac:dyDescent="0.25">
      <c r="A1172" s="4" t="s">
        <v>4</v>
      </c>
      <c r="B1172">
        <v>1983</v>
      </c>
      <c r="C1172" t="s">
        <v>132</v>
      </c>
      <c r="D1172">
        <v>5</v>
      </c>
      <c r="E1172" s="153">
        <v>13517</v>
      </c>
      <c r="F1172" s="153">
        <v>6562</v>
      </c>
      <c r="G1172" s="154">
        <v>500</v>
      </c>
    </row>
    <row r="1173" spans="1:7" x14ac:dyDescent="0.25">
      <c r="A1173" s="4" t="s">
        <v>44</v>
      </c>
      <c r="B1173">
        <v>1983</v>
      </c>
      <c r="C1173" t="s">
        <v>131</v>
      </c>
      <c r="D1173">
        <v>55</v>
      </c>
      <c r="E1173" s="153">
        <v>21.2</v>
      </c>
      <c r="F1173" s="153">
        <v>4</v>
      </c>
      <c r="G1173" s="154">
        <v>0</v>
      </c>
    </row>
    <row r="1174" spans="1:7" x14ac:dyDescent="0.25">
      <c r="A1174" s="4" t="s">
        <v>44</v>
      </c>
      <c r="B1174">
        <v>1983</v>
      </c>
      <c r="C1174" t="s">
        <v>132</v>
      </c>
      <c r="D1174">
        <v>285</v>
      </c>
      <c r="E1174" s="153">
        <v>232388.64</v>
      </c>
      <c r="F1174" s="153">
        <v>28320</v>
      </c>
      <c r="G1174" s="154">
        <v>0</v>
      </c>
    </row>
    <row r="1175" spans="1:7" x14ac:dyDescent="0.25">
      <c r="A1175" s="4" t="s">
        <v>5</v>
      </c>
      <c r="B1175">
        <v>1983</v>
      </c>
      <c r="C1175" t="s">
        <v>131</v>
      </c>
      <c r="D1175">
        <v>1123</v>
      </c>
      <c r="E1175" s="153">
        <v>4681.8</v>
      </c>
      <c r="F1175" s="153">
        <v>1416.400024</v>
      </c>
      <c r="G1175" s="154">
        <v>0.1</v>
      </c>
    </row>
    <row r="1176" spans="1:7" x14ac:dyDescent="0.25">
      <c r="A1176" s="4" t="s">
        <v>5</v>
      </c>
      <c r="B1176">
        <v>1983</v>
      </c>
      <c r="C1176" t="s">
        <v>132</v>
      </c>
      <c r="D1176">
        <v>1090</v>
      </c>
      <c r="E1176" s="153">
        <v>438954.898109</v>
      </c>
      <c r="F1176" s="153">
        <v>132975</v>
      </c>
      <c r="G1176" s="154">
        <v>0.1</v>
      </c>
    </row>
    <row r="1177" spans="1:7" x14ac:dyDescent="0.25">
      <c r="A1177" s="4" t="s">
        <v>5</v>
      </c>
      <c r="B1177">
        <v>1983</v>
      </c>
      <c r="C1177" t="s">
        <v>133</v>
      </c>
      <c r="D1177">
        <v>31</v>
      </c>
      <c r="E1177" s="153">
        <v>66.5</v>
      </c>
      <c r="F1177" s="153">
        <v>14.2</v>
      </c>
      <c r="G1177" s="154">
        <v>0.1</v>
      </c>
    </row>
    <row r="1178" spans="1:7" x14ac:dyDescent="0.25">
      <c r="A1178" s="4" t="s">
        <v>40</v>
      </c>
      <c r="B1178">
        <v>1983</v>
      </c>
      <c r="C1178" t="s">
        <v>131</v>
      </c>
      <c r="D1178">
        <v>2</v>
      </c>
      <c r="E1178" s="153">
        <v>65.2</v>
      </c>
      <c r="F1178" s="153">
        <v>65</v>
      </c>
      <c r="G1178" s="154">
        <v>0.2</v>
      </c>
    </row>
    <row r="1179" spans="1:7" x14ac:dyDescent="0.25">
      <c r="A1179" s="4" t="s">
        <v>40</v>
      </c>
      <c r="B1179">
        <v>1983</v>
      </c>
      <c r="C1179" t="s">
        <v>132</v>
      </c>
      <c r="D1179">
        <v>30</v>
      </c>
      <c r="E1179" s="153">
        <v>698.6</v>
      </c>
      <c r="F1179" s="153">
        <v>632.79999999999995</v>
      </c>
      <c r="G1179" s="154">
        <v>0.1</v>
      </c>
    </row>
    <row r="1180" spans="1:7" x14ac:dyDescent="0.25">
      <c r="A1180" s="4" t="s">
        <v>6</v>
      </c>
      <c r="B1180">
        <v>1983</v>
      </c>
      <c r="C1180" t="s">
        <v>131</v>
      </c>
      <c r="D1180">
        <v>1263</v>
      </c>
      <c r="E1180" s="153">
        <v>7443.7</v>
      </c>
      <c r="F1180" s="153">
        <v>1900</v>
      </c>
      <c r="G1180" s="154">
        <v>0</v>
      </c>
    </row>
    <row r="1181" spans="1:7" x14ac:dyDescent="0.25">
      <c r="A1181" s="4" t="s">
        <v>6</v>
      </c>
      <c r="B1181">
        <v>1983</v>
      </c>
      <c r="C1181" t="s">
        <v>132</v>
      </c>
      <c r="D1181">
        <v>484</v>
      </c>
      <c r="E1181" s="153">
        <v>1030094.3</v>
      </c>
      <c r="F1181" s="153">
        <v>112500</v>
      </c>
      <c r="G1181" s="154">
        <v>0</v>
      </c>
    </row>
    <row r="1182" spans="1:7" x14ac:dyDescent="0.25">
      <c r="A1182" s="4" t="s">
        <v>7</v>
      </c>
      <c r="B1182">
        <v>1983</v>
      </c>
      <c r="C1182" t="s">
        <v>131</v>
      </c>
      <c r="D1182">
        <v>237</v>
      </c>
      <c r="E1182" s="153">
        <v>14506.147000000001</v>
      </c>
      <c r="F1182" s="153">
        <v>7314.1040000000003</v>
      </c>
      <c r="G1182" s="154">
        <v>0.01</v>
      </c>
    </row>
    <row r="1183" spans="1:7" x14ac:dyDescent="0.25">
      <c r="A1183" s="4" t="s">
        <v>7</v>
      </c>
      <c r="B1183">
        <v>1983</v>
      </c>
      <c r="C1183" t="s">
        <v>132</v>
      </c>
      <c r="D1183">
        <v>199</v>
      </c>
      <c r="E1183" s="153">
        <v>46519.270100000002</v>
      </c>
      <c r="F1183" s="153">
        <v>13376.273999999999</v>
      </c>
      <c r="G1183" s="154">
        <v>0.01</v>
      </c>
    </row>
    <row r="1184" spans="1:7" x14ac:dyDescent="0.25">
      <c r="A1184" s="4" t="s">
        <v>8</v>
      </c>
      <c r="B1184">
        <v>1983</v>
      </c>
      <c r="C1184" t="s">
        <v>131</v>
      </c>
      <c r="D1184">
        <v>44</v>
      </c>
      <c r="E1184" s="153">
        <v>11.22</v>
      </c>
      <c r="F1184" s="153">
        <v>5</v>
      </c>
      <c r="G1184" s="154">
        <v>0.01</v>
      </c>
    </row>
    <row r="1185" spans="1:7" x14ac:dyDescent="0.25">
      <c r="A1185" s="4" t="s">
        <v>8</v>
      </c>
      <c r="B1185">
        <v>1983</v>
      </c>
      <c r="C1185" t="s">
        <v>132</v>
      </c>
      <c r="D1185">
        <v>155</v>
      </c>
      <c r="E1185" s="153">
        <v>54825.74</v>
      </c>
      <c r="F1185" s="153">
        <v>9266.3700000000008</v>
      </c>
      <c r="G1185" s="154">
        <v>0.01</v>
      </c>
    </row>
    <row r="1186" spans="1:7" x14ac:dyDescent="0.25">
      <c r="A1186" s="4" t="s">
        <v>1</v>
      </c>
      <c r="B1186">
        <v>1982</v>
      </c>
      <c r="C1186" t="s">
        <v>131</v>
      </c>
      <c r="D1186">
        <v>536</v>
      </c>
      <c r="E1186" s="153">
        <v>3801.3134089999999</v>
      </c>
      <c r="F1186" s="153">
        <v>348.490994</v>
      </c>
      <c r="G1186" s="154">
        <v>0</v>
      </c>
    </row>
    <row r="1187" spans="1:7" x14ac:dyDescent="0.25">
      <c r="A1187" s="4" t="s">
        <v>1</v>
      </c>
      <c r="B1187">
        <v>1982</v>
      </c>
      <c r="C1187" t="s">
        <v>132</v>
      </c>
      <c r="D1187">
        <v>697</v>
      </c>
      <c r="E1187" s="153">
        <v>708522.71593800001</v>
      </c>
      <c r="F1187" s="153">
        <v>232867.28786899999</v>
      </c>
      <c r="G1187" s="154">
        <v>0</v>
      </c>
    </row>
    <row r="1188" spans="1:7" x14ac:dyDescent="0.25">
      <c r="A1188" s="4" t="s">
        <v>1</v>
      </c>
      <c r="B1188">
        <v>1982</v>
      </c>
      <c r="C1188" t="s">
        <v>133</v>
      </c>
      <c r="D1188">
        <v>30</v>
      </c>
      <c r="E1188" s="153">
        <v>366.58448900000002</v>
      </c>
      <c r="F1188" s="153">
        <v>211.994574</v>
      </c>
      <c r="G1188" s="154">
        <v>0</v>
      </c>
    </row>
    <row r="1189" spans="1:7" x14ac:dyDescent="0.25">
      <c r="A1189" s="4" t="s">
        <v>2</v>
      </c>
      <c r="B1189">
        <v>1982</v>
      </c>
      <c r="C1189" t="s">
        <v>131</v>
      </c>
      <c r="D1189">
        <v>1260</v>
      </c>
      <c r="E1189" s="153">
        <v>25519.1</v>
      </c>
      <c r="F1189" s="153">
        <v>9631.4</v>
      </c>
      <c r="G1189" s="154">
        <v>0.1</v>
      </c>
    </row>
    <row r="1190" spans="1:7" x14ac:dyDescent="0.25">
      <c r="A1190" s="4" t="s">
        <v>2</v>
      </c>
      <c r="B1190">
        <v>1982</v>
      </c>
      <c r="C1190" t="s">
        <v>132</v>
      </c>
      <c r="D1190">
        <v>946</v>
      </c>
      <c r="E1190" s="153">
        <v>323176.09999999998</v>
      </c>
      <c r="F1190" s="153">
        <v>182725</v>
      </c>
      <c r="G1190" s="154">
        <v>0.1</v>
      </c>
    </row>
    <row r="1191" spans="1:7" x14ac:dyDescent="0.25">
      <c r="A1191" s="4" t="s">
        <v>3</v>
      </c>
      <c r="B1191">
        <v>1982</v>
      </c>
      <c r="C1191" t="s">
        <v>131</v>
      </c>
      <c r="D1191">
        <v>285</v>
      </c>
      <c r="E1191" s="153">
        <v>10875</v>
      </c>
      <c r="F1191" s="153">
        <v>2836</v>
      </c>
      <c r="G1191" s="154">
        <v>0.1</v>
      </c>
    </row>
    <row r="1192" spans="1:7" x14ac:dyDescent="0.25">
      <c r="A1192" s="4" t="s">
        <v>3</v>
      </c>
      <c r="B1192">
        <v>1982</v>
      </c>
      <c r="C1192" t="s">
        <v>132</v>
      </c>
      <c r="D1192">
        <v>120</v>
      </c>
      <c r="E1192" s="153">
        <v>4556.5</v>
      </c>
      <c r="F1192" s="153">
        <v>937.6</v>
      </c>
      <c r="G1192" s="154">
        <v>0.1</v>
      </c>
    </row>
    <row r="1193" spans="1:7" x14ac:dyDescent="0.25">
      <c r="A1193" s="4" t="s">
        <v>10</v>
      </c>
      <c r="B1193">
        <v>1982</v>
      </c>
      <c r="C1193" t="s">
        <v>131</v>
      </c>
      <c r="D1193">
        <v>3</v>
      </c>
      <c r="E1193" s="153">
        <v>5338.7</v>
      </c>
      <c r="F1193" s="153">
        <v>4414.7</v>
      </c>
      <c r="G1193" s="154">
        <v>364</v>
      </c>
    </row>
    <row r="1194" spans="1:7" x14ac:dyDescent="0.25">
      <c r="A1194" s="4" t="s">
        <v>4</v>
      </c>
      <c r="B1194">
        <v>1982</v>
      </c>
      <c r="C1194" t="s">
        <v>131</v>
      </c>
      <c r="D1194">
        <v>1</v>
      </c>
      <c r="E1194" s="153">
        <v>409</v>
      </c>
      <c r="F1194" s="153">
        <v>409</v>
      </c>
      <c r="G1194" s="154">
        <v>409</v>
      </c>
    </row>
    <row r="1195" spans="1:7" x14ac:dyDescent="0.25">
      <c r="A1195" s="4" t="s">
        <v>4</v>
      </c>
      <c r="B1195">
        <v>1982</v>
      </c>
      <c r="C1195" t="s">
        <v>132</v>
      </c>
      <c r="D1195">
        <v>2</v>
      </c>
      <c r="E1195" s="153">
        <v>2564</v>
      </c>
      <c r="F1195" s="153">
        <v>2330</v>
      </c>
      <c r="G1195" s="154">
        <v>234</v>
      </c>
    </row>
    <row r="1196" spans="1:7" x14ac:dyDescent="0.25">
      <c r="A1196" s="4" t="s">
        <v>44</v>
      </c>
      <c r="B1196">
        <v>1982</v>
      </c>
      <c r="C1196" t="s">
        <v>131</v>
      </c>
      <c r="D1196">
        <v>92</v>
      </c>
      <c r="E1196" s="153">
        <v>2671.5</v>
      </c>
      <c r="F1196" s="153">
        <v>1604.3</v>
      </c>
      <c r="G1196" s="154">
        <v>0</v>
      </c>
    </row>
    <row r="1197" spans="1:7" x14ac:dyDescent="0.25">
      <c r="A1197" s="4" t="s">
        <v>44</v>
      </c>
      <c r="B1197">
        <v>1982</v>
      </c>
      <c r="C1197" t="s">
        <v>132</v>
      </c>
      <c r="D1197">
        <v>262</v>
      </c>
      <c r="E1197" s="153">
        <v>302626.12</v>
      </c>
      <c r="F1197" s="153">
        <v>28400</v>
      </c>
      <c r="G1197" s="154">
        <v>0</v>
      </c>
    </row>
    <row r="1198" spans="1:7" x14ac:dyDescent="0.25">
      <c r="A1198" s="4" t="s">
        <v>44</v>
      </c>
      <c r="B1198">
        <v>1982</v>
      </c>
      <c r="C1198" t="s">
        <v>133</v>
      </c>
      <c r="D1198">
        <v>2</v>
      </c>
      <c r="E1198" s="153">
        <v>0</v>
      </c>
      <c r="F1198" s="153">
        <v>0</v>
      </c>
      <c r="G1198" s="154">
        <v>0</v>
      </c>
    </row>
    <row r="1199" spans="1:7" x14ac:dyDescent="0.25">
      <c r="A1199" s="4" t="s">
        <v>5</v>
      </c>
      <c r="B1199">
        <v>1982</v>
      </c>
      <c r="C1199" t="s">
        <v>131</v>
      </c>
      <c r="D1199">
        <v>1128</v>
      </c>
      <c r="E1199" s="153">
        <v>2223.8000200000001</v>
      </c>
      <c r="F1199" s="153">
        <v>202.300003</v>
      </c>
      <c r="G1199" s="154">
        <v>0.1</v>
      </c>
    </row>
    <row r="1200" spans="1:7" x14ac:dyDescent="0.25">
      <c r="A1200" s="4" t="s">
        <v>5</v>
      </c>
      <c r="B1200">
        <v>1982</v>
      </c>
      <c r="C1200" t="s">
        <v>132</v>
      </c>
      <c r="D1200">
        <v>237</v>
      </c>
      <c r="E1200" s="153">
        <v>1617.4999949999999</v>
      </c>
      <c r="F1200" s="153">
        <v>930.79998799999998</v>
      </c>
      <c r="G1200" s="154">
        <v>0.1</v>
      </c>
    </row>
    <row r="1201" spans="1:7" x14ac:dyDescent="0.25">
      <c r="A1201" s="4" t="s">
        <v>5</v>
      </c>
      <c r="B1201">
        <v>1982</v>
      </c>
      <c r="C1201" t="s">
        <v>133</v>
      </c>
      <c r="D1201">
        <v>30</v>
      </c>
      <c r="E1201" s="153">
        <v>74.3</v>
      </c>
      <c r="F1201" s="153">
        <v>40.5</v>
      </c>
      <c r="G1201" s="154">
        <v>0.1</v>
      </c>
    </row>
    <row r="1202" spans="1:7" x14ac:dyDescent="0.25">
      <c r="A1202" s="4" t="s">
        <v>40</v>
      </c>
      <c r="B1202">
        <v>1982</v>
      </c>
      <c r="C1202" t="s">
        <v>131</v>
      </c>
      <c r="D1202">
        <v>12</v>
      </c>
      <c r="E1202" s="153">
        <v>6.4</v>
      </c>
      <c r="F1202" s="153">
        <v>1.8</v>
      </c>
      <c r="G1202" s="154">
        <v>0.1</v>
      </c>
    </row>
    <row r="1203" spans="1:7" x14ac:dyDescent="0.25">
      <c r="A1203" s="4" t="s">
        <v>40</v>
      </c>
      <c r="B1203">
        <v>1982</v>
      </c>
      <c r="C1203" t="s">
        <v>132</v>
      </c>
      <c r="D1203">
        <v>41</v>
      </c>
      <c r="E1203" s="153">
        <v>661.7</v>
      </c>
      <c r="F1203" s="153">
        <v>200</v>
      </c>
      <c r="G1203" s="154">
        <v>0.1</v>
      </c>
    </row>
    <row r="1204" spans="1:7" x14ac:dyDescent="0.25">
      <c r="A1204" s="4" t="s">
        <v>6</v>
      </c>
      <c r="B1204">
        <v>1982</v>
      </c>
      <c r="C1204" t="s">
        <v>131</v>
      </c>
      <c r="D1204">
        <v>1078</v>
      </c>
      <c r="E1204" s="153">
        <v>6651.8</v>
      </c>
      <c r="F1204" s="153">
        <v>4351</v>
      </c>
      <c r="G1204" s="154">
        <v>0</v>
      </c>
    </row>
    <row r="1205" spans="1:7" x14ac:dyDescent="0.25">
      <c r="A1205" s="4" t="s">
        <v>6</v>
      </c>
      <c r="B1205">
        <v>1982</v>
      </c>
      <c r="C1205" t="s">
        <v>132</v>
      </c>
      <c r="D1205">
        <v>187</v>
      </c>
      <c r="E1205" s="153">
        <v>32455.7</v>
      </c>
      <c r="F1205" s="153">
        <v>11450</v>
      </c>
      <c r="G1205" s="154">
        <v>0</v>
      </c>
    </row>
    <row r="1206" spans="1:7" x14ac:dyDescent="0.25">
      <c r="A1206" s="4" t="s">
        <v>7</v>
      </c>
      <c r="B1206">
        <v>1982</v>
      </c>
      <c r="C1206" t="s">
        <v>131</v>
      </c>
      <c r="D1206">
        <v>346</v>
      </c>
      <c r="E1206" s="153">
        <v>26917.587</v>
      </c>
      <c r="F1206" s="153">
        <v>15762.303</v>
      </c>
      <c r="G1206" s="154">
        <v>0.01</v>
      </c>
    </row>
    <row r="1207" spans="1:7" x14ac:dyDescent="0.25">
      <c r="A1207" s="4" t="s">
        <v>7</v>
      </c>
      <c r="B1207">
        <v>1982</v>
      </c>
      <c r="C1207" t="s">
        <v>132</v>
      </c>
      <c r="D1207">
        <v>249</v>
      </c>
      <c r="E1207" s="153">
        <v>56100.285199999998</v>
      </c>
      <c r="F1207" s="153">
        <v>18328.253000000001</v>
      </c>
      <c r="G1207" s="154">
        <v>0.01</v>
      </c>
    </row>
    <row r="1208" spans="1:7" x14ac:dyDescent="0.25">
      <c r="A1208" s="4" t="s">
        <v>8</v>
      </c>
      <c r="B1208">
        <v>1982</v>
      </c>
      <c r="C1208" t="s">
        <v>131</v>
      </c>
      <c r="D1208">
        <v>76</v>
      </c>
      <c r="E1208" s="153">
        <v>38.9</v>
      </c>
      <c r="F1208" s="153">
        <v>18</v>
      </c>
      <c r="G1208" s="154">
        <v>0.01</v>
      </c>
    </row>
    <row r="1209" spans="1:7" x14ac:dyDescent="0.25">
      <c r="A1209" s="4" t="s">
        <v>8</v>
      </c>
      <c r="B1209">
        <v>1982</v>
      </c>
      <c r="C1209" t="s">
        <v>132</v>
      </c>
      <c r="D1209">
        <v>128</v>
      </c>
      <c r="E1209" s="153">
        <v>240072.54</v>
      </c>
      <c r="F1209" s="153">
        <v>137836.56</v>
      </c>
      <c r="G1209" s="154">
        <v>0.01</v>
      </c>
    </row>
    <row r="1210" spans="1:7" x14ac:dyDescent="0.25">
      <c r="A1210" s="4" t="s">
        <v>1</v>
      </c>
      <c r="B1210">
        <v>1981</v>
      </c>
      <c r="C1210" t="s">
        <v>131</v>
      </c>
      <c r="D1210">
        <v>641</v>
      </c>
      <c r="E1210" s="153">
        <v>5195.273338</v>
      </c>
      <c r="F1210" s="153">
        <v>1497.7658429999999</v>
      </c>
      <c r="G1210" s="154">
        <v>0</v>
      </c>
    </row>
    <row r="1211" spans="1:7" x14ac:dyDescent="0.25">
      <c r="A1211" s="4" t="s">
        <v>1</v>
      </c>
      <c r="B1211">
        <v>1981</v>
      </c>
      <c r="C1211" t="s">
        <v>132</v>
      </c>
      <c r="D1211">
        <v>844</v>
      </c>
      <c r="E1211" s="153">
        <v>1351933.3816869999</v>
      </c>
      <c r="F1211" s="153">
        <v>409144.99473799998</v>
      </c>
      <c r="G1211" s="154">
        <v>0</v>
      </c>
    </row>
    <row r="1212" spans="1:7" x14ac:dyDescent="0.25">
      <c r="A1212" s="4" t="s">
        <v>1</v>
      </c>
      <c r="B1212">
        <v>1981</v>
      </c>
      <c r="C1212" t="s">
        <v>133</v>
      </c>
      <c r="D1212">
        <v>37</v>
      </c>
      <c r="E1212" s="153">
        <v>175.228883</v>
      </c>
      <c r="F1212" s="153">
        <v>116.549465</v>
      </c>
      <c r="G1212" s="154">
        <v>0</v>
      </c>
    </row>
    <row r="1213" spans="1:7" x14ac:dyDescent="0.25">
      <c r="A1213" s="4" t="s">
        <v>2</v>
      </c>
      <c r="B1213">
        <v>1981</v>
      </c>
      <c r="C1213" t="s">
        <v>131</v>
      </c>
      <c r="D1213">
        <v>978</v>
      </c>
      <c r="E1213" s="153">
        <v>22373.1</v>
      </c>
      <c r="F1213" s="153">
        <v>6657</v>
      </c>
      <c r="G1213" s="154">
        <v>0.1</v>
      </c>
    </row>
    <row r="1214" spans="1:7" x14ac:dyDescent="0.25">
      <c r="A1214" s="4" t="s">
        <v>2</v>
      </c>
      <c r="B1214">
        <v>1981</v>
      </c>
      <c r="C1214" t="s">
        <v>132</v>
      </c>
      <c r="D1214">
        <v>1759</v>
      </c>
      <c r="E1214" s="153">
        <v>84220.097999999998</v>
      </c>
      <c r="F1214" s="153">
        <v>37700.898000000001</v>
      </c>
      <c r="G1214" s="154">
        <v>0.1</v>
      </c>
    </row>
    <row r="1215" spans="1:7" x14ac:dyDescent="0.25">
      <c r="A1215" s="4" t="s">
        <v>3</v>
      </c>
      <c r="B1215">
        <v>1981</v>
      </c>
      <c r="C1215" t="s">
        <v>131</v>
      </c>
      <c r="D1215">
        <v>418</v>
      </c>
      <c r="E1215" s="153">
        <v>19271.900000000001</v>
      </c>
      <c r="F1215" s="153">
        <v>3645.7</v>
      </c>
      <c r="G1215" s="154">
        <v>0.1</v>
      </c>
    </row>
    <row r="1216" spans="1:7" x14ac:dyDescent="0.25">
      <c r="A1216" s="4" t="s">
        <v>3</v>
      </c>
      <c r="B1216">
        <v>1981</v>
      </c>
      <c r="C1216" t="s">
        <v>132</v>
      </c>
      <c r="D1216">
        <v>221</v>
      </c>
      <c r="E1216" s="153">
        <v>356456.1</v>
      </c>
      <c r="F1216" s="153">
        <v>94963</v>
      </c>
      <c r="G1216" s="154">
        <v>0.1</v>
      </c>
    </row>
    <row r="1217" spans="1:7" x14ac:dyDescent="0.25">
      <c r="A1217" s="4" t="s">
        <v>4</v>
      </c>
      <c r="B1217">
        <v>1981</v>
      </c>
      <c r="C1217" t="s">
        <v>131</v>
      </c>
      <c r="D1217">
        <v>3</v>
      </c>
      <c r="E1217" s="153">
        <v>8930</v>
      </c>
      <c r="F1217" s="153">
        <v>4843</v>
      </c>
      <c r="G1217" s="154">
        <v>275</v>
      </c>
    </row>
    <row r="1218" spans="1:7" x14ac:dyDescent="0.25">
      <c r="A1218" s="4" t="s">
        <v>44</v>
      </c>
      <c r="B1218">
        <v>1981</v>
      </c>
      <c r="C1218" t="s">
        <v>131</v>
      </c>
      <c r="D1218">
        <v>145</v>
      </c>
      <c r="E1218" s="153">
        <v>11707</v>
      </c>
      <c r="F1218" s="153">
        <v>11244</v>
      </c>
      <c r="G1218" s="154">
        <v>0</v>
      </c>
    </row>
    <row r="1219" spans="1:7" x14ac:dyDescent="0.25">
      <c r="A1219" s="4" t="s">
        <v>44</v>
      </c>
      <c r="B1219">
        <v>1981</v>
      </c>
      <c r="C1219" t="s">
        <v>132</v>
      </c>
      <c r="D1219">
        <v>159</v>
      </c>
      <c r="E1219" s="153">
        <v>888482</v>
      </c>
      <c r="F1219" s="153">
        <v>624883</v>
      </c>
      <c r="G1219" s="154">
        <v>0</v>
      </c>
    </row>
    <row r="1220" spans="1:7" x14ac:dyDescent="0.25">
      <c r="A1220" s="4" t="s">
        <v>44</v>
      </c>
      <c r="B1220">
        <v>1981</v>
      </c>
      <c r="C1220" t="s">
        <v>133</v>
      </c>
      <c r="D1220">
        <v>8</v>
      </c>
      <c r="E1220" s="153">
        <v>84323.5</v>
      </c>
      <c r="F1220" s="153">
        <v>82240</v>
      </c>
      <c r="G1220" s="154">
        <v>0</v>
      </c>
    </row>
    <row r="1221" spans="1:7" x14ac:dyDescent="0.25">
      <c r="A1221" s="4" t="s">
        <v>5</v>
      </c>
      <c r="B1221">
        <v>1981</v>
      </c>
      <c r="C1221" t="s">
        <v>131</v>
      </c>
      <c r="D1221">
        <v>1140</v>
      </c>
      <c r="E1221" s="153">
        <v>31724.000316000001</v>
      </c>
      <c r="F1221" s="153">
        <v>13665</v>
      </c>
      <c r="G1221" s="154">
        <v>0.1</v>
      </c>
    </row>
    <row r="1222" spans="1:7" x14ac:dyDescent="0.25">
      <c r="A1222" s="4" t="s">
        <v>5</v>
      </c>
      <c r="B1222">
        <v>1981</v>
      </c>
      <c r="C1222" t="s">
        <v>132</v>
      </c>
      <c r="D1222">
        <v>483</v>
      </c>
      <c r="E1222" s="153">
        <v>135438.200816</v>
      </c>
      <c r="F1222" s="153">
        <v>18901.300781000002</v>
      </c>
      <c r="G1222" s="154">
        <v>0.1</v>
      </c>
    </row>
    <row r="1223" spans="1:7" x14ac:dyDescent="0.25">
      <c r="A1223" s="4" t="s">
        <v>5</v>
      </c>
      <c r="B1223">
        <v>1981</v>
      </c>
      <c r="C1223" t="s">
        <v>133</v>
      </c>
      <c r="D1223">
        <v>33</v>
      </c>
      <c r="E1223" s="153">
        <v>12336.800385</v>
      </c>
      <c r="F1223" s="153">
        <v>11735.900390999999</v>
      </c>
      <c r="G1223" s="154">
        <v>0.1</v>
      </c>
    </row>
    <row r="1224" spans="1:7" x14ac:dyDescent="0.25">
      <c r="A1224" s="4" t="s">
        <v>40</v>
      </c>
      <c r="B1224">
        <v>1981</v>
      </c>
      <c r="C1224" t="s">
        <v>131</v>
      </c>
      <c r="D1224">
        <v>2</v>
      </c>
      <c r="E1224" s="153">
        <v>12.5</v>
      </c>
      <c r="F1224" s="153">
        <v>12</v>
      </c>
      <c r="G1224" s="154">
        <v>0.5</v>
      </c>
    </row>
    <row r="1225" spans="1:7" x14ac:dyDescent="0.25">
      <c r="A1225" s="4" t="s">
        <v>40</v>
      </c>
      <c r="B1225">
        <v>1981</v>
      </c>
      <c r="C1225" t="s">
        <v>132</v>
      </c>
      <c r="D1225">
        <v>89</v>
      </c>
      <c r="E1225" s="153">
        <v>651894.6</v>
      </c>
      <c r="F1225" s="153">
        <v>181248</v>
      </c>
      <c r="G1225" s="154">
        <v>0.1</v>
      </c>
    </row>
    <row r="1226" spans="1:7" x14ac:dyDescent="0.25">
      <c r="A1226" s="4" t="s">
        <v>6</v>
      </c>
      <c r="B1226">
        <v>1981</v>
      </c>
      <c r="C1226" t="s">
        <v>131</v>
      </c>
      <c r="D1226">
        <v>1013</v>
      </c>
      <c r="E1226" s="153">
        <v>7402.9</v>
      </c>
      <c r="F1226" s="153">
        <v>6000</v>
      </c>
      <c r="G1226" s="154">
        <v>0</v>
      </c>
    </row>
    <row r="1227" spans="1:7" x14ac:dyDescent="0.25">
      <c r="A1227" s="4" t="s">
        <v>6</v>
      </c>
      <c r="B1227">
        <v>1981</v>
      </c>
      <c r="C1227" t="s">
        <v>132</v>
      </c>
      <c r="D1227">
        <v>206</v>
      </c>
      <c r="E1227" s="153">
        <v>184606</v>
      </c>
      <c r="F1227" s="153">
        <v>45600</v>
      </c>
      <c r="G1227" s="154">
        <v>0</v>
      </c>
    </row>
    <row r="1228" spans="1:7" x14ac:dyDescent="0.25">
      <c r="A1228" s="4" t="s">
        <v>7</v>
      </c>
      <c r="B1228">
        <v>1981</v>
      </c>
      <c r="C1228" t="s">
        <v>131</v>
      </c>
      <c r="D1228">
        <v>399</v>
      </c>
      <c r="E1228" s="153">
        <v>61973.998116000002</v>
      </c>
      <c r="F1228" s="153">
        <v>15884.259120000001</v>
      </c>
      <c r="G1228" s="154">
        <v>0.01</v>
      </c>
    </row>
    <row r="1229" spans="1:7" x14ac:dyDescent="0.25">
      <c r="A1229" s="4" t="s">
        <v>7</v>
      </c>
      <c r="B1229">
        <v>1981</v>
      </c>
      <c r="C1229" t="s">
        <v>132</v>
      </c>
      <c r="D1229">
        <v>573</v>
      </c>
      <c r="E1229" s="153">
        <v>2351804.6053309999</v>
      </c>
      <c r="F1229" s="153">
        <v>435005.27894500003</v>
      </c>
      <c r="G1229" s="154">
        <v>0.01</v>
      </c>
    </row>
    <row r="1230" spans="1:7" x14ac:dyDescent="0.25">
      <c r="A1230" s="4" t="s">
        <v>8</v>
      </c>
      <c r="B1230">
        <v>1981</v>
      </c>
      <c r="C1230" t="s">
        <v>131</v>
      </c>
      <c r="D1230">
        <v>68</v>
      </c>
      <c r="E1230" s="153">
        <v>398.8</v>
      </c>
      <c r="F1230" s="153">
        <v>168</v>
      </c>
      <c r="G1230" s="154">
        <v>0.01</v>
      </c>
    </row>
    <row r="1231" spans="1:7" x14ac:dyDescent="0.25">
      <c r="A1231" s="4" t="s">
        <v>8</v>
      </c>
      <c r="B1231">
        <v>1981</v>
      </c>
      <c r="C1231" t="s">
        <v>132</v>
      </c>
      <c r="D1231">
        <v>23</v>
      </c>
      <c r="E1231" s="153">
        <v>13798.01</v>
      </c>
      <c r="F1231" s="153">
        <v>9767.48</v>
      </c>
      <c r="G1231" s="154">
        <v>0.01</v>
      </c>
    </row>
    <row r="1232" spans="1:7" x14ac:dyDescent="0.25">
      <c r="A1232" s="4" t="s">
        <v>1</v>
      </c>
      <c r="B1232">
        <v>1980</v>
      </c>
      <c r="C1232" t="s">
        <v>131</v>
      </c>
      <c r="D1232">
        <v>714</v>
      </c>
      <c r="E1232" s="153">
        <v>388221.82435100002</v>
      </c>
      <c r="F1232" s="153">
        <v>210941.46024099999</v>
      </c>
      <c r="G1232" s="154">
        <v>0</v>
      </c>
    </row>
    <row r="1233" spans="1:7" x14ac:dyDescent="0.25">
      <c r="A1233" s="4" t="s">
        <v>1</v>
      </c>
      <c r="B1233">
        <v>1980</v>
      </c>
      <c r="C1233" t="s">
        <v>132</v>
      </c>
      <c r="D1233">
        <v>606</v>
      </c>
      <c r="E1233" s="153">
        <v>313882.63800400001</v>
      </c>
      <c r="F1233" s="153">
        <v>81886.213403999995</v>
      </c>
      <c r="G1233" s="154">
        <v>0</v>
      </c>
    </row>
    <row r="1234" spans="1:7" x14ac:dyDescent="0.25">
      <c r="A1234" s="4" t="s">
        <v>1</v>
      </c>
      <c r="B1234">
        <v>1980</v>
      </c>
      <c r="C1234" t="s">
        <v>133</v>
      </c>
      <c r="D1234">
        <v>25</v>
      </c>
      <c r="E1234" s="153">
        <v>91.054270000000002</v>
      </c>
      <c r="F1234" s="153">
        <v>34.802965</v>
      </c>
      <c r="G1234" s="154">
        <v>0</v>
      </c>
    </row>
    <row r="1235" spans="1:7" x14ac:dyDescent="0.25">
      <c r="A1235" s="4" t="s">
        <v>2</v>
      </c>
      <c r="B1235">
        <v>1980</v>
      </c>
      <c r="C1235" t="s">
        <v>131</v>
      </c>
      <c r="D1235">
        <v>1084</v>
      </c>
      <c r="E1235" s="153">
        <v>26691.1</v>
      </c>
      <c r="F1235" s="153">
        <v>2853</v>
      </c>
      <c r="G1235" s="154">
        <v>0.1</v>
      </c>
    </row>
    <row r="1236" spans="1:7" x14ac:dyDescent="0.25">
      <c r="A1236" s="4" t="s">
        <v>2</v>
      </c>
      <c r="B1236">
        <v>1980</v>
      </c>
      <c r="C1236" t="s">
        <v>132</v>
      </c>
      <c r="D1236">
        <v>659</v>
      </c>
      <c r="E1236" s="153">
        <v>38886.800000000003</v>
      </c>
      <c r="F1236" s="153">
        <v>16227.8</v>
      </c>
      <c r="G1236" s="154">
        <v>0.1</v>
      </c>
    </row>
    <row r="1237" spans="1:7" x14ac:dyDescent="0.25">
      <c r="A1237" s="4" t="s">
        <v>3</v>
      </c>
      <c r="B1237">
        <v>1980</v>
      </c>
      <c r="C1237" t="s">
        <v>131</v>
      </c>
      <c r="D1237">
        <v>546</v>
      </c>
      <c r="E1237" s="153">
        <v>190447.1</v>
      </c>
      <c r="F1237" s="153">
        <v>45935</v>
      </c>
      <c r="G1237" s="154">
        <v>0.1</v>
      </c>
    </row>
    <row r="1238" spans="1:7" x14ac:dyDescent="0.25">
      <c r="A1238" s="4" t="s">
        <v>3</v>
      </c>
      <c r="B1238">
        <v>1980</v>
      </c>
      <c r="C1238" t="s">
        <v>132</v>
      </c>
      <c r="D1238">
        <v>491</v>
      </c>
      <c r="E1238" s="153">
        <v>323810</v>
      </c>
      <c r="F1238" s="153">
        <v>69375</v>
      </c>
      <c r="G1238" s="154">
        <v>0.1</v>
      </c>
    </row>
    <row r="1239" spans="1:7" x14ac:dyDescent="0.25">
      <c r="A1239" s="4" t="s">
        <v>10</v>
      </c>
      <c r="B1239">
        <v>1980</v>
      </c>
      <c r="C1239" t="s">
        <v>131</v>
      </c>
      <c r="D1239">
        <v>2</v>
      </c>
      <c r="E1239" s="153">
        <v>2080</v>
      </c>
      <c r="F1239" s="153">
        <v>1200</v>
      </c>
      <c r="G1239" s="154">
        <v>880</v>
      </c>
    </row>
    <row r="1240" spans="1:7" x14ac:dyDescent="0.25">
      <c r="A1240" s="4" t="s">
        <v>4</v>
      </c>
      <c r="B1240">
        <v>1980</v>
      </c>
      <c r="C1240" t="s">
        <v>131</v>
      </c>
      <c r="D1240">
        <v>1</v>
      </c>
      <c r="E1240" s="153">
        <v>752</v>
      </c>
      <c r="F1240" s="153">
        <v>752</v>
      </c>
      <c r="G1240" s="154">
        <v>752</v>
      </c>
    </row>
    <row r="1241" spans="1:7" x14ac:dyDescent="0.25">
      <c r="A1241" s="4" t="s">
        <v>9</v>
      </c>
      <c r="B1241">
        <v>1980</v>
      </c>
      <c r="C1241" t="s">
        <v>131</v>
      </c>
      <c r="D1241">
        <v>1</v>
      </c>
      <c r="E1241" s="153">
        <v>551</v>
      </c>
      <c r="F1241" s="153">
        <v>551</v>
      </c>
      <c r="G1241" s="154">
        <v>551</v>
      </c>
    </row>
    <row r="1242" spans="1:7" x14ac:dyDescent="0.25">
      <c r="A1242" s="4" t="s">
        <v>44</v>
      </c>
      <c r="B1242">
        <v>1980</v>
      </c>
      <c r="C1242" t="s">
        <v>131</v>
      </c>
      <c r="D1242">
        <v>120</v>
      </c>
      <c r="E1242" s="153">
        <v>1979.7</v>
      </c>
      <c r="F1242" s="153">
        <v>1500</v>
      </c>
      <c r="G1242" s="154">
        <v>0</v>
      </c>
    </row>
    <row r="1243" spans="1:7" x14ac:dyDescent="0.25">
      <c r="A1243" s="4" t="s">
        <v>44</v>
      </c>
      <c r="B1243">
        <v>1980</v>
      </c>
      <c r="C1243" t="s">
        <v>132</v>
      </c>
      <c r="D1243">
        <v>199</v>
      </c>
      <c r="E1243" s="153">
        <v>1167627.32</v>
      </c>
      <c r="F1243" s="153">
        <v>327849</v>
      </c>
      <c r="G1243" s="154">
        <v>0</v>
      </c>
    </row>
    <row r="1244" spans="1:7" x14ac:dyDescent="0.25">
      <c r="A1244" s="4" t="s">
        <v>44</v>
      </c>
      <c r="B1244">
        <v>1980</v>
      </c>
      <c r="C1244" t="s">
        <v>133</v>
      </c>
      <c r="D1244">
        <v>2</v>
      </c>
      <c r="E1244" s="153">
        <v>65</v>
      </c>
      <c r="F1244" s="153">
        <v>65</v>
      </c>
      <c r="G1244" s="154">
        <v>0</v>
      </c>
    </row>
    <row r="1245" spans="1:7" x14ac:dyDescent="0.25">
      <c r="A1245" s="4" t="s">
        <v>5</v>
      </c>
      <c r="B1245">
        <v>1980</v>
      </c>
      <c r="C1245" t="s">
        <v>131</v>
      </c>
      <c r="D1245">
        <v>939</v>
      </c>
      <c r="E1245" s="153">
        <v>295535.30150200002</v>
      </c>
      <c r="F1245" s="153">
        <v>126747</v>
      </c>
      <c r="G1245" s="154">
        <v>0.1</v>
      </c>
    </row>
    <row r="1246" spans="1:7" x14ac:dyDescent="0.25">
      <c r="A1246" s="4" t="s">
        <v>5</v>
      </c>
      <c r="B1246">
        <v>1980</v>
      </c>
      <c r="C1246" t="s">
        <v>132</v>
      </c>
      <c r="D1246">
        <v>793</v>
      </c>
      <c r="E1246" s="153">
        <v>263190.098459</v>
      </c>
      <c r="F1246" s="153">
        <v>113514</v>
      </c>
      <c r="G1246" s="154">
        <v>0.1</v>
      </c>
    </row>
    <row r="1247" spans="1:7" x14ac:dyDescent="0.25">
      <c r="A1247" s="4" t="s">
        <v>5</v>
      </c>
      <c r="B1247">
        <v>1980</v>
      </c>
      <c r="C1247" t="s">
        <v>133</v>
      </c>
      <c r="D1247">
        <v>47</v>
      </c>
      <c r="E1247" s="153">
        <v>1603.9000490000001</v>
      </c>
      <c r="F1247" s="153">
        <v>1537.8000489999999</v>
      </c>
      <c r="G1247" s="154">
        <v>0.1</v>
      </c>
    </row>
    <row r="1248" spans="1:7" x14ac:dyDescent="0.25">
      <c r="A1248" s="4" t="s">
        <v>40</v>
      </c>
      <c r="B1248">
        <v>1980</v>
      </c>
      <c r="C1248" t="s">
        <v>131</v>
      </c>
      <c r="D1248">
        <v>7</v>
      </c>
      <c r="E1248" s="153">
        <v>472.9</v>
      </c>
      <c r="F1248" s="153">
        <v>470</v>
      </c>
      <c r="G1248" s="154">
        <v>0.1</v>
      </c>
    </row>
    <row r="1249" spans="1:7" x14ac:dyDescent="0.25">
      <c r="A1249" s="4" t="s">
        <v>40</v>
      </c>
      <c r="B1249">
        <v>1980</v>
      </c>
      <c r="C1249" t="s">
        <v>132</v>
      </c>
      <c r="D1249">
        <v>54</v>
      </c>
      <c r="E1249" s="153">
        <v>264387.59999999998</v>
      </c>
      <c r="F1249" s="153">
        <v>102484</v>
      </c>
      <c r="G1249" s="154">
        <v>0.1</v>
      </c>
    </row>
    <row r="1250" spans="1:7" x14ac:dyDescent="0.25">
      <c r="A1250" s="4" t="s">
        <v>40</v>
      </c>
      <c r="B1250">
        <v>1980</v>
      </c>
      <c r="C1250" t="s">
        <v>133</v>
      </c>
      <c r="D1250">
        <v>1</v>
      </c>
      <c r="E1250" s="153">
        <v>20235</v>
      </c>
      <c r="F1250" s="153">
        <v>20235</v>
      </c>
      <c r="G1250" s="154">
        <v>20235</v>
      </c>
    </row>
    <row r="1251" spans="1:7" x14ac:dyDescent="0.25">
      <c r="A1251" s="4" t="s">
        <v>6</v>
      </c>
      <c r="B1251">
        <v>1980</v>
      </c>
      <c r="C1251" t="s">
        <v>131</v>
      </c>
      <c r="D1251">
        <v>784</v>
      </c>
      <c r="E1251" s="153">
        <v>12688.2</v>
      </c>
      <c r="F1251" s="153">
        <v>7500</v>
      </c>
      <c r="G1251" s="154">
        <v>0</v>
      </c>
    </row>
    <row r="1252" spans="1:7" x14ac:dyDescent="0.25">
      <c r="A1252" s="4" t="s">
        <v>6</v>
      </c>
      <c r="B1252">
        <v>1980</v>
      </c>
      <c r="C1252" t="s">
        <v>132</v>
      </c>
      <c r="D1252">
        <v>163</v>
      </c>
      <c r="E1252" s="153">
        <v>18893.8</v>
      </c>
      <c r="F1252" s="153">
        <v>7000</v>
      </c>
      <c r="G1252" s="154">
        <v>0</v>
      </c>
    </row>
    <row r="1253" spans="1:7" x14ac:dyDescent="0.25">
      <c r="A1253" s="4" t="s">
        <v>7</v>
      </c>
      <c r="B1253">
        <v>1980</v>
      </c>
      <c r="C1253" t="s">
        <v>131</v>
      </c>
      <c r="D1253">
        <v>18</v>
      </c>
      <c r="E1253" s="153">
        <v>437021</v>
      </c>
      <c r="F1253" s="153">
        <v>239755</v>
      </c>
      <c r="G1253" s="154">
        <v>256</v>
      </c>
    </row>
    <row r="1254" spans="1:7" x14ac:dyDescent="0.25">
      <c r="A1254" s="4" t="s">
        <v>7</v>
      </c>
      <c r="B1254">
        <v>1980</v>
      </c>
      <c r="C1254" t="s">
        <v>132</v>
      </c>
      <c r="D1254">
        <v>76</v>
      </c>
      <c r="E1254" s="153">
        <v>900950</v>
      </c>
      <c r="F1254" s="153">
        <v>144620</v>
      </c>
      <c r="G1254" s="154">
        <v>222</v>
      </c>
    </row>
    <row r="1255" spans="1:7" x14ac:dyDescent="0.25">
      <c r="A1255" s="4" t="s">
        <v>7</v>
      </c>
      <c r="B1255">
        <v>1980</v>
      </c>
      <c r="C1255" t="s">
        <v>133</v>
      </c>
      <c r="D1255">
        <v>1</v>
      </c>
      <c r="E1255" s="153">
        <v>405</v>
      </c>
      <c r="F1255" s="153">
        <v>405</v>
      </c>
      <c r="G1255" s="154">
        <v>405</v>
      </c>
    </row>
    <row r="1256" spans="1:7" x14ac:dyDescent="0.25">
      <c r="A1256" s="4" t="s">
        <v>8</v>
      </c>
      <c r="B1256">
        <v>1980</v>
      </c>
      <c r="C1256" t="s">
        <v>131</v>
      </c>
      <c r="D1256">
        <v>93</v>
      </c>
      <c r="E1256" s="153">
        <v>91450.19</v>
      </c>
      <c r="F1256" s="153">
        <v>42100.37</v>
      </c>
      <c r="G1256" s="154">
        <v>0.01</v>
      </c>
    </row>
    <row r="1257" spans="1:7" x14ac:dyDescent="0.25">
      <c r="A1257" s="4" t="s">
        <v>8</v>
      </c>
      <c r="B1257">
        <v>1980</v>
      </c>
      <c r="C1257" t="s">
        <v>132</v>
      </c>
      <c r="D1257">
        <v>57</v>
      </c>
      <c r="E1257" s="153">
        <v>62754.58</v>
      </c>
      <c r="F1257" s="153">
        <v>12510.89</v>
      </c>
      <c r="G1257" s="154">
        <v>0.01</v>
      </c>
    </row>
    <row r="1258" spans="1:7" x14ac:dyDescent="0.25">
      <c r="A1258" s="4" t="s">
        <v>1</v>
      </c>
      <c r="B1258">
        <v>1979</v>
      </c>
      <c r="C1258" t="s">
        <v>131</v>
      </c>
      <c r="D1258">
        <v>467</v>
      </c>
      <c r="E1258" s="153">
        <v>8842.8062030000001</v>
      </c>
      <c r="F1258" s="153">
        <v>7185.6427789999998</v>
      </c>
      <c r="G1258" s="154">
        <v>0</v>
      </c>
    </row>
    <row r="1259" spans="1:7" x14ac:dyDescent="0.25">
      <c r="A1259" s="4" t="s">
        <v>1</v>
      </c>
      <c r="B1259">
        <v>1979</v>
      </c>
      <c r="C1259" t="s">
        <v>132</v>
      </c>
      <c r="D1259">
        <v>518</v>
      </c>
      <c r="E1259" s="153">
        <v>203536.534499</v>
      </c>
      <c r="F1259" s="153">
        <v>86250.420259999999</v>
      </c>
      <c r="G1259" s="154">
        <v>0</v>
      </c>
    </row>
    <row r="1260" spans="1:7" x14ac:dyDescent="0.25">
      <c r="A1260" s="4" t="s">
        <v>1</v>
      </c>
      <c r="B1260">
        <v>1979</v>
      </c>
      <c r="C1260" t="s">
        <v>133</v>
      </c>
      <c r="D1260">
        <v>15</v>
      </c>
      <c r="E1260" s="153">
        <v>48.157590999999996</v>
      </c>
      <c r="F1260" s="153">
        <v>42.491992000000003</v>
      </c>
      <c r="G1260" s="154">
        <v>0</v>
      </c>
    </row>
    <row r="1261" spans="1:7" x14ac:dyDescent="0.25">
      <c r="A1261" s="4" t="s">
        <v>2</v>
      </c>
      <c r="B1261">
        <v>1979</v>
      </c>
      <c r="C1261" t="s">
        <v>131</v>
      </c>
      <c r="D1261">
        <v>1903</v>
      </c>
      <c r="E1261" s="153">
        <v>20877.099999999999</v>
      </c>
      <c r="F1261" s="153">
        <v>1600</v>
      </c>
      <c r="G1261" s="154">
        <v>0</v>
      </c>
    </row>
    <row r="1262" spans="1:7" x14ac:dyDescent="0.25">
      <c r="A1262" s="4" t="s">
        <v>2</v>
      </c>
      <c r="B1262">
        <v>1979</v>
      </c>
      <c r="C1262" t="s">
        <v>132</v>
      </c>
      <c r="D1262">
        <v>1942</v>
      </c>
      <c r="E1262" s="153">
        <v>8567.9</v>
      </c>
      <c r="F1262" s="153">
        <v>2298.6999999999998</v>
      </c>
      <c r="G1262" s="154">
        <v>0</v>
      </c>
    </row>
    <row r="1263" spans="1:7" x14ac:dyDescent="0.25">
      <c r="A1263" s="4" t="s">
        <v>3</v>
      </c>
      <c r="B1263">
        <v>1979</v>
      </c>
      <c r="C1263" t="s">
        <v>131</v>
      </c>
      <c r="D1263">
        <v>254</v>
      </c>
      <c r="E1263" s="153">
        <v>4991.3999999999996</v>
      </c>
      <c r="F1263" s="153">
        <v>2082.3000000000002</v>
      </c>
      <c r="G1263" s="154">
        <v>0.1</v>
      </c>
    </row>
    <row r="1264" spans="1:7" x14ac:dyDescent="0.25">
      <c r="A1264" s="4" t="s">
        <v>3</v>
      </c>
      <c r="B1264">
        <v>1979</v>
      </c>
      <c r="C1264" t="s">
        <v>132</v>
      </c>
      <c r="D1264">
        <v>346</v>
      </c>
      <c r="E1264" s="153">
        <v>76908.600000000006</v>
      </c>
      <c r="F1264" s="153">
        <v>16592</v>
      </c>
      <c r="G1264" s="154">
        <v>0.1</v>
      </c>
    </row>
    <row r="1265" spans="1:7" x14ac:dyDescent="0.25">
      <c r="A1265" s="4" t="s">
        <v>4</v>
      </c>
      <c r="B1265">
        <v>1979</v>
      </c>
      <c r="C1265" t="s">
        <v>131</v>
      </c>
      <c r="D1265">
        <v>7</v>
      </c>
      <c r="E1265" s="153">
        <v>8932</v>
      </c>
      <c r="F1265" s="153">
        <v>3329</v>
      </c>
      <c r="G1265" s="154">
        <v>254</v>
      </c>
    </row>
    <row r="1266" spans="1:7" x14ac:dyDescent="0.25">
      <c r="A1266" s="4" t="s">
        <v>4</v>
      </c>
      <c r="B1266">
        <v>1979</v>
      </c>
      <c r="C1266" t="s">
        <v>132</v>
      </c>
      <c r="D1266">
        <v>3</v>
      </c>
      <c r="E1266" s="153">
        <v>22965</v>
      </c>
      <c r="F1266" s="153">
        <v>21921</v>
      </c>
      <c r="G1266" s="154">
        <v>518</v>
      </c>
    </row>
    <row r="1267" spans="1:7" x14ac:dyDescent="0.25">
      <c r="A1267" s="4" t="s">
        <v>44</v>
      </c>
      <c r="B1267">
        <v>1979</v>
      </c>
      <c r="C1267" t="s">
        <v>131</v>
      </c>
      <c r="D1267">
        <v>86</v>
      </c>
      <c r="E1267" s="153">
        <v>3425.11</v>
      </c>
      <c r="F1267" s="153">
        <v>1620</v>
      </c>
      <c r="G1267" s="154">
        <v>0.01</v>
      </c>
    </row>
    <row r="1268" spans="1:7" x14ac:dyDescent="0.25">
      <c r="A1268" s="4" t="s">
        <v>44</v>
      </c>
      <c r="B1268">
        <v>1979</v>
      </c>
      <c r="C1268" t="s">
        <v>132</v>
      </c>
      <c r="D1268">
        <v>286</v>
      </c>
      <c r="E1268" s="153">
        <v>2644484.48</v>
      </c>
      <c r="F1268" s="153">
        <v>857600</v>
      </c>
      <c r="G1268" s="154">
        <v>0</v>
      </c>
    </row>
    <row r="1269" spans="1:7" x14ac:dyDescent="0.25">
      <c r="A1269" s="4" t="s">
        <v>5</v>
      </c>
      <c r="B1269">
        <v>1979</v>
      </c>
      <c r="C1269" t="s">
        <v>131</v>
      </c>
      <c r="D1269">
        <v>840</v>
      </c>
      <c r="E1269" s="153">
        <v>3713.3999170000002</v>
      </c>
      <c r="F1269" s="153">
        <v>2694.3999020000001</v>
      </c>
      <c r="G1269" s="154">
        <v>0.1</v>
      </c>
    </row>
    <row r="1270" spans="1:7" x14ac:dyDescent="0.25">
      <c r="A1270" s="4" t="s">
        <v>5</v>
      </c>
      <c r="B1270">
        <v>1979</v>
      </c>
      <c r="C1270" t="s">
        <v>132</v>
      </c>
      <c r="D1270">
        <v>696</v>
      </c>
      <c r="E1270" s="153">
        <v>59838.199876999999</v>
      </c>
      <c r="F1270" s="153">
        <v>15378.099609000001</v>
      </c>
      <c r="G1270" s="154">
        <v>0.1</v>
      </c>
    </row>
    <row r="1271" spans="1:7" x14ac:dyDescent="0.25">
      <c r="A1271" s="4" t="s">
        <v>5</v>
      </c>
      <c r="B1271">
        <v>1979</v>
      </c>
      <c r="C1271" t="s">
        <v>133</v>
      </c>
      <c r="D1271">
        <v>28</v>
      </c>
      <c r="E1271" s="153">
        <v>392.699994</v>
      </c>
      <c r="F1271" s="153">
        <v>378.39999399999999</v>
      </c>
      <c r="G1271" s="154">
        <v>0.1</v>
      </c>
    </row>
    <row r="1272" spans="1:7" x14ac:dyDescent="0.25">
      <c r="A1272" s="4" t="s">
        <v>40</v>
      </c>
      <c r="B1272">
        <v>1979</v>
      </c>
      <c r="C1272" t="s">
        <v>131</v>
      </c>
      <c r="D1272">
        <v>2</v>
      </c>
      <c r="E1272" s="153">
        <v>0.5</v>
      </c>
      <c r="F1272" s="153">
        <v>0.4</v>
      </c>
      <c r="G1272" s="154">
        <v>0.1</v>
      </c>
    </row>
    <row r="1273" spans="1:7" x14ac:dyDescent="0.25">
      <c r="A1273" s="4" t="s">
        <v>40</v>
      </c>
      <c r="B1273">
        <v>1979</v>
      </c>
      <c r="C1273" t="s">
        <v>132</v>
      </c>
      <c r="D1273">
        <v>103</v>
      </c>
      <c r="E1273" s="153">
        <v>67022.3</v>
      </c>
      <c r="F1273" s="153">
        <v>24038</v>
      </c>
      <c r="G1273" s="154">
        <v>0</v>
      </c>
    </row>
    <row r="1274" spans="1:7" x14ac:dyDescent="0.25">
      <c r="A1274" s="4" t="s">
        <v>40</v>
      </c>
      <c r="B1274">
        <v>1979</v>
      </c>
      <c r="C1274" t="s">
        <v>133</v>
      </c>
      <c r="D1274">
        <v>2</v>
      </c>
      <c r="E1274" s="153">
        <v>0.2</v>
      </c>
      <c r="F1274" s="153">
        <v>0.1</v>
      </c>
      <c r="G1274" s="154">
        <v>0.1</v>
      </c>
    </row>
    <row r="1275" spans="1:7" x14ac:dyDescent="0.25">
      <c r="A1275" s="4" t="s">
        <v>6</v>
      </c>
      <c r="B1275">
        <v>1979</v>
      </c>
      <c r="C1275" t="s">
        <v>131</v>
      </c>
      <c r="D1275">
        <v>572</v>
      </c>
      <c r="E1275" s="153">
        <v>1878.4</v>
      </c>
      <c r="F1275" s="153">
        <v>798</v>
      </c>
      <c r="G1275" s="154">
        <v>0</v>
      </c>
    </row>
    <row r="1276" spans="1:7" x14ac:dyDescent="0.25">
      <c r="A1276" s="4" t="s">
        <v>6</v>
      </c>
      <c r="B1276">
        <v>1979</v>
      </c>
      <c r="C1276" t="s">
        <v>132</v>
      </c>
      <c r="D1276">
        <v>114</v>
      </c>
      <c r="E1276" s="153">
        <v>3293.5</v>
      </c>
      <c r="F1276" s="153">
        <v>1900</v>
      </c>
      <c r="G1276" s="154">
        <v>0</v>
      </c>
    </row>
    <row r="1277" spans="1:7" x14ac:dyDescent="0.25">
      <c r="A1277" s="4" t="s">
        <v>7</v>
      </c>
      <c r="B1277">
        <v>1979</v>
      </c>
      <c r="C1277" t="s">
        <v>131</v>
      </c>
      <c r="D1277">
        <v>2</v>
      </c>
      <c r="E1277" s="153">
        <v>1174.2</v>
      </c>
      <c r="F1277" s="153">
        <v>729</v>
      </c>
      <c r="G1277" s="154">
        <v>445.2</v>
      </c>
    </row>
    <row r="1278" spans="1:7" x14ac:dyDescent="0.25">
      <c r="A1278" s="4" t="s">
        <v>7</v>
      </c>
      <c r="B1278">
        <v>1979</v>
      </c>
      <c r="C1278" t="s">
        <v>132</v>
      </c>
      <c r="D1278">
        <v>45</v>
      </c>
      <c r="E1278" s="153">
        <v>225748.4</v>
      </c>
      <c r="F1278" s="153">
        <v>39676</v>
      </c>
      <c r="G1278" s="154">
        <v>202.3</v>
      </c>
    </row>
    <row r="1279" spans="1:7" x14ac:dyDescent="0.25">
      <c r="A1279" s="4" t="s">
        <v>8</v>
      </c>
      <c r="B1279">
        <v>1979</v>
      </c>
      <c r="C1279" t="s">
        <v>131</v>
      </c>
      <c r="D1279">
        <v>44</v>
      </c>
      <c r="E1279" s="153">
        <v>57.69</v>
      </c>
      <c r="F1279" s="153">
        <v>40</v>
      </c>
      <c r="G1279" s="154">
        <v>0.01</v>
      </c>
    </row>
    <row r="1280" spans="1:7" x14ac:dyDescent="0.25">
      <c r="A1280" s="4" t="s">
        <v>8</v>
      </c>
      <c r="B1280">
        <v>1979</v>
      </c>
      <c r="C1280" t="s">
        <v>132</v>
      </c>
      <c r="D1280">
        <v>21</v>
      </c>
      <c r="E1280" s="153">
        <v>7330.81</v>
      </c>
      <c r="F1280" s="153">
        <v>4336.1499999999996</v>
      </c>
      <c r="G1280" s="154">
        <v>0.01</v>
      </c>
    </row>
    <row r="1281" spans="1:7" x14ac:dyDescent="0.25">
      <c r="A1281" s="4" t="s">
        <v>1</v>
      </c>
      <c r="B1281">
        <v>1978</v>
      </c>
      <c r="C1281" t="s">
        <v>131</v>
      </c>
      <c r="D1281">
        <v>363</v>
      </c>
      <c r="E1281" s="153">
        <v>1844.557157</v>
      </c>
      <c r="F1281" s="153">
        <v>145.68683100000001</v>
      </c>
      <c r="G1281" s="154">
        <v>0</v>
      </c>
    </row>
    <row r="1282" spans="1:7" x14ac:dyDescent="0.25">
      <c r="A1282" s="4" t="s">
        <v>1</v>
      </c>
      <c r="B1282">
        <v>1978</v>
      </c>
      <c r="C1282" t="s">
        <v>132</v>
      </c>
      <c r="D1282">
        <v>277</v>
      </c>
      <c r="E1282" s="153">
        <v>5977.7492149999998</v>
      </c>
      <c r="F1282" s="153">
        <v>1161.6744169999999</v>
      </c>
      <c r="G1282" s="154">
        <v>0</v>
      </c>
    </row>
    <row r="1283" spans="1:7" x14ac:dyDescent="0.25">
      <c r="A1283" s="4" t="s">
        <v>1</v>
      </c>
      <c r="B1283">
        <v>1978</v>
      </c>
      <c r="C1283" t="s">
        <v>133</v>
      </c>
      <c r="D1283">
        <v>13</v>
      </c>
      <c r="E1283" s="153">
        <v>57.465361000000001</v>
      </c>
      <c r="F1283" s="153">
        <v>40.468564000000001</v>
      </c>
      <c r="G1283" s="154">
        <v>0</v>
      </c>
    </row>
    <row r="1284" spans="1:7" x14ac:dyDescent="0.25">
      <c r="A1284" s="4" t="s">
        <v>2</v>
      </c>
      <c r="B1284">
        <v>1978</v>
      </c>
      <c r="C1284" t="s">
        <v>131</v>
      </c>
      <c r="D1284">
        <v>1165</v>
      </c>
      <c r="E1284" s="153">
        <v>10202.799999999999</v>
      </c>
      <c r="F1284" s="153">
        <v>3569</v>
      </c>
      <c r="G1284" s="154">
        <v>0.1</v>
      </c>
    </row>
    <row r="1285" spans="1:7" x14ac:dyDescent="0.25">
      <c r="A1285" s="4" t="s">
        <v>2</v>
      </c>
      <c r="B1285">
        <v>1978</v>
      </c>
      <c r="C1285" t="s">
        <v>132</v>
      </c>
      <c r="D1285">
        <v>1141</v>
      </c>
      <c r="E1285" s="153">
        <v>39880.5</v>
      </c>
      <c r="F1285" s="153">
        <v>12759</v>
      </c>
      <c r="G1285" s="154">
        <v>0.1</v>
      </c>
    </row>
    <row r="1286" spans="1:7" x14ac:dyDescent="0.25">
      <c r="A1286" s="4" t="s">
        <v>3</v>
      </c>
      <c r="B1286">
        <v>1978</v>
      </c>
      <c r="C1286" t="s">
        <v>131</v>
      </c>
      <c r="D1286">
        <v>289</v>
      </c>
      <c r="E1286" s="153">
        <v>6547.1</v>
      </c>
      <c r="F1286" s="153">
        <v>1646</v>
      </c>
      <c r="G1286" s="154">
        <v>0.1</v>
      </c>
    </row>
    <row r="1287" spans="1:7" x14ac:dyDescent="0.25">
      <c r="A1287" s="4" t="s">
        <v>3</v>
      </c>
      <c r="B1287">
        <v>1978</v>
      </c>
      <c r="C1287" t="s">
        <v>132</v>
      </c>
      <c r="D1287">
        <v>78</v>
      </c>
      <c r="E1287" s="153">
        <v>18021.8</v>
      </c>
      <c r="F1287" s="153">
        <v>6077.1</v>
      </c>
      <c r="G1287" s="154">
        <v>0.1</v>
      </c>
    </row>
    <row r="1288" spans="1:7" x14ac:dyDescent="0.25">
      <c r="A1288" s="4" t="s">
        <v>4</v>
      </c>
      <c r="B1288">
        <v>1978</v>
      </c>
      <c r="C1288" t="s">
        <v>131</v>
      </c>
      <c r="D1288">
        <v>4</v>
      </c>
      <c r="E1288" s="153">
        <v>4474</v>
      </c>
      <c r="F1288" s="153">
        <v>3038</v>
      </c>
      <c r="G1288" s="154">
        <v>214</v>
      </c>
    </row>
    <row r="1289" spans="1:7" x14ac:dyDescent="0.25">
      <c r="A1289" s="4" t="s">
        <v>44</v>
      </c>
      <c r="B1289">
        <v>1978</v>
      </c>
      <c r="C1289" t="s">
        <v>131</v>
      </c>
      <c r="D1289">
        <v>84</v>
      </c>
      <c r="E1289" s="153">
        <v>4102.79</v>
      </c>
      <c r="F1289" s="153">
        <v>3550</v>
      </c>
      <c r="G1289" s="154">
        <v>0.01</v>
      </c>
    </row>
    <row r="1290" spans="1:7" x14ac:dyDescent="0.25">
      <c r="A1290" s="4" t="s">
        <v>44</v>
      </c>
      <c r="B1290">
        <v>1978</v>
      </c>
      <c r="C1290" t="s">
        <v>132</v>
      </c>
      <c r="D1290">
        <v>65</v>
      </c>
      <c r="E1290" s="153">
        <v>74605.42</v>
      </c>
      <c r="F1290" s="153">
        <v>22560</v>
      </c>
      <c r="G1290" s="154">
        <v>0.01</v>
      </c>
    </row>
    <row r="1291" spans="1:7" x14ac:dyDescent="0.25">
      <c r="A1291" s="4" t="s">
        <v>44</v>
      </c>
      <c r="B1291">
        <v>1978</v>
      </c>
      <c r="C1291" t="s">
        <v>133</v>
      </c>
      <c r="D1291">
        <v>5</v>
      </c>
      <c r="E1291" s="153">
        <v>6</v>
      </c>
      <c r="F1291" s="153">
        <v>3.5</v>
      </c>
      <c r="G1291" s="154">
        <v>0.1</v>
      </c>
    </row>
    <row r="1292" spans="1:7" x14ac:dyDescent="0.25">
      <c r="A1292" s="4" t="s">
        <v>5</v>
      </c>
      <c r="B1292">
        <v>1978</v>
      </c>
      <c r="C1292" t="s">
        <v>131</v>
      </c>
      <c r="D1292">
        <v>759</v>
      </c>
      <c r="E1292" s="153">
        <v>3878.6000220000001</v>
      </c>
      <c r="F1292" s="153">
        <v>1333</v>
      </c>
      <c r="G1292" s="154">
        <v>0.1</v>
      </c>
    </row>
    <row r="1293" spans="1:7" x14ac:dyDescent="0.25">
      <c r="A1293" s="4" t="s">
        <v>5</v>
      </c>
      <c r="B1293">
        <v>1978</v>
      </c>
      <c r="C1293" t="s">
        <v>132</v>
      </c>
      <c r="D1293">
        <v>165</v>
      </c>
      <c r="E1293" s="153">
        <v>3622.9000030000002</v>
      </c>
      <c r="F1293" s="153">
        <v>1764</v>
      </c>
      <c r="G1293" s="154">
        <v>0.1</v>
      </c>
    </row>
    <row r="1294" spans="1:7" x14ac:dyDescent="0.25">
      <c r="A1294" s="4" t="s">
        <v>5</v>
      </c>
      <c r="B1294">
        <v>1978</v>
      </c>
      <c r="C1294" t="s">
        <v>133</v>
      </c>
      <c r="D1294">
        <v>16</v>
      </c>
      <c r="E1294" s="153">
        <v>40</v>
      </c>
      <c r="F1294" s="153">
        <v>30.4</v>
      </c>
      <c r="G1294" s="154">
        <v>0.1</v>
      </c>
    </row>
    <row r="1295" spans="1:7" x14ac:dyDescent="0.25">
      <c r="A1295" s="4" t="s">
        <v>40</v>
      </c>
      <c r="B1295">
        <v>1978</v>
      </c>
      <c r="C1295" t="s">
        <v>131</v>
      </c>
      <c r="D1295">
        <v>2</v>
      </c>
      <c r="E1295" s="153">
        <v>0.9</v>
      </c>
      <c r="F1295" s="153">
        <v>0.8</v>
      </c>
      <c r="G1295" s="154">
        <v>0.1</v>
      </c>
    </row>
    <row r="1296" spans="1:7" x14ac:dyDescent="0.25">
      <c r="A1296" s="4" t="s">
        <v>40</v>
      </c>
      <c r="B1296">
        <v>1978</v>
      </c>
      <c r="C1296" t="s">
        <v>132</v>
      </c>
      <c r="D1296">
        <v>40</v>
      </c>
      <c r="E1296" s="153">
        <v>46</v>
      </c>
      <c r="F1296" s="153">
        <v>17</v>
      </c>
      <c r="G1296" s="154">
        <v>0.1</v>
      </c>
    </row>
    <row r="1297" spans="1:7" x14ac:dyDescent="0.25">
      <c r="A1297" s="4" t="s">
        <v>6</v>
      </c>
      <c r="B1297">
        <v>1978</v>
      </c>
      <c r="C1297" t="s">
        <v>131</v>
      </c>
      <c r="D1297">
        <v>1014</v>
      </c>
      <c r="E1297" s="153">
        <v>4897.8999999999996</v>
      </c>
      <c r="F1297" s="153">
        <v>1011.7</v>
      </c>
      <c r="G1297" s="154">
        <v>0</v>
      </c>
    </row>
    <row r="1298" spans="1:7" x14ac:dyDescent="0.25">
      <c r="A1298" s="4" t="s">
        <v>6</v>
      </c>
      <c r="B1298">
        <v>1978</v>
      </c>
      <c r="C1298" t="s">
        <v>132</v>
      </c>
      <c r="D1298">
        <v>184</v>
      </c>
      <c r="E1298" s="153">
        <v>1572.2</v>
      </c>
      <c r="F1298" s="153">
        <v>801.2</v>
      </c>
      <c r="G1298" s="154">
        <v>0</v>
      </c>
    </row>
    <row r="1299" spans="1:7" x14ac:dyDescent="0.25">
      <c r="A1299" s="4" t="s">
        <v>7</v>
      </c>
      <c r="B1299">
        <v>1978</v>
      </c>
      <c r="C1299" t="s">
        <v>132</v>
      </c>
      <c r="D1299">
        <v>12</v>
      </c>
      <c r="E1299" s="153">
        <v>92783.3</v>
      </c>
      <c r="F1299" s="153">
        <v>48583</v>
      </c>
      <c r="G1299" s="154">
        <v>283.3</v>
      </c>
    </row>
    <row r="1300" spans="1:7" x14ac:dyDescent="0.25">
      <c r="A1300" s="4" t="s">
        <v>8</v>
      </c>
      <c r="B1300">
        <v>1978</v>
      </c>
      <c r="C1300" t="s">
        <v>131</v>
      </c>
      <c r="D1300">
        <v>74</v>
      </c>
      <c r="E1300" s="153">
        <v>286.64</v>
      </c>
      <c r="F1300" s="153">
        <v>176</v>
      </c>
      <c r="G1300" s="154">
        <v>0.01</v>
      </c>
    </row>
    <row r="1301" spans="1:7" x14ac:dyDescent="0.25">
      <c r="A1301" s="4" t="s">
        <v>8</v>
      </c>
      <c r="B1301">
        <v>1978</v>
      </c>
      <c r="C1301" t="s">
        <v>132</v>
      </c>
      <c r="D1301">
        <v>28</v>
      </c>
      <c r="E1301" s="153">
        <v>7196.29</v>
      </c>
      <c r="F1301" s="153">
        <v>4655.17</v>
      </c>
      <c r="G1301" s="154">
        <v>0.01</v>
      </c>
    </row>
    <row r="1302" spans="1:7" x14ac:dyDescent="0.25">
      <c r="A1302" s="4" t="s">
        <v>1</v>
      </c>
      <c r="B1302">
        <v>1977</v>
      </c>
      <c r="C1302" t="s">
        <v>131</v>
      </c>
      <c r="D1302">
        <v>418</v>
      </c>
      <c r="E1302" s="153">
        <v>7241.6229439999997</v>
      </c>
      <c r="F1302" s="153">
        <v>1631.263543</v>
      </c>
      <c r="G1302" s="154">
        <v>0</v>
      </c>
    </row>
    <row r="1303" spans="1:7" x14ac:dyDescent="0.25">
      <c r="A1303" s="4" t="s">
        <v>1</v>
      </c>
      <c r="B1303">
        <v>1977</v>
      </c>
      <c r="C1303" t="s">
        <v>132</v>
      </c>
      <c r="D1303">
        <v>132</v>
      </c>
      <c r="E1303" s="153">
        <v>3398.2788839999998</v>
      </c>
      <c r="F1303" s="153">
        <v>2345.2504210000002</v>
      </c>
      <c r="G1303" s="154">
        <v>0</v>
      </c>
    </row>
    <row r="1304" spans="1:7" x14ac:dyDescent="0.25">
      <c r="A1304" s="4" t="s">
        <v>1</v>
      </c>
      <c r="B1304">
        <v>1977</v>
      </c>
      <c r="C1304" t="s">
        <v>133</v>
      </c>
      <c r="D1304">
        <v>6</v>
      </c>
      <c r="E1304" s="153">
        <v>11.331198000000001</v>
      </c>
      <c r="F1304" s="153">
        <v>8.0937129999999993</v>
      </c>
      <c r="G1304" s="154">
        <v>0</v>
      </c>
    </row>
    <row r="1305" spans="1:7" x14ac:dyDescent="0.25">
      <c r="A1305" s="4" t="s">
        <v>2</v>
      </c>
      <c r="B1305">
        <v>1977</v>
      </c>
      <c r="C1305" t="s">
        <v>131</v>
      </c>
      <c r="D1305">
        <v>1302</v>
      </c>
      <c r="E1305" s="153">
        <v>3503.8</v>
      </c>
      <c r="F1305" s="153">
        <v>637.20000000000005</v>
      </c>
      <c r="G1305" s="154">
        <v>0</v>
      </c>
    </row>
    <row r="1306" spans="1:7" x14ac:dyDescent="0.25">
      <c r="A1306" s="4" t="s">
        <v>2</v>
      </c>
      <c r="B1306">
        <v>1977</v>
      </c>
      <c r="C1306" t="s">
        <v>132</v>
      </c>
      <c r="D1306">
        <v>552</v>
      </c>
      <c r="E1306" s="153">
        <v>286.7</v>
      </c>
      <c r="F1306" s="153">
        <v>51</v>
      </c>
      <c r="G1306" s="154">
        <v>0</v>
      </c>
    </row>
    <row r="1307" spans="1:7" x14ac:dyDescent="0.25">
      <c r="A1307" s="4" t="s">
        <v>3</v>
      </c>
      <c r="B1307">
        <v>1977</v>
      </c>
      <c r="C1307" t="s">
        <v>131</v>
      </c>
      <c r="D1307">
        <v>575</v>
      </c>
      <c r="E1307" s="153">
        <v>128726</v>
      </c>
      <c r="F1307" s="153">
        <v>30836</v>
      </c>
      <c r="G1307" s="154">
        <v>0.1</v>
      </c>
    </row>
    <row r="1308" spans="1:7" x14ac:dyDescent="0.25">
      <c r="A1308" s="4" t="s">
        <v>3</v>
      </c>
      <c r="B1308">
        <v>1977</v>
      </c>
      <c r="C1308" t="s">
        <v>132</v>
      </c>
      <c r="D1308">
        <v>182</v>
      </c>
      <c r="E1308" s="153">
        <v>69521.7</v>
      </c>
      <c r="F1308" s="153">
        <v>13915</v>
      </c>
      <c r="G1308" s="154">
        <v>0.1</v>
      </c>
    </row>
    <row r="1309" spans="1:7" x14ac:dyDescent="0.25">
      <c r="A1309" s="4" t="s">
        <v>4</v>
      </c>
      <c r="B1309">
        <v>1977</v>
      </c>
      <c r="C1309" t="s">
        <v>131</v>
      </c>
      <c r="D1309">
        <v>1</v>
      </c>
      <c r="E1309" s="153">
        <v>521</v>
      </c>
      <c r="F1309" s="153">
        <v>521</v>
      </c>
      <c r="G1309" s="154">
        <v>521</v>
      </c>
    </row>
    <row r="1310" spans="1:7" x14ac:dyDescent="0.25">
      <c r="A1310" s="4" t="s">
        <v>4</v>
      </c>
      <c r="B1310">
        <v>1977</v>
      </c>
      <c r="C1310" t="s">
        <v>133</v>
      </c>
      <c r="D1310">
        <v>3</v>
      </c>
      <c r="E1310" s="153">
        <v>747</v>
      </c>
      <c r="F1310" s="153">
        <v>263</v>
      </c>
      <c r="G1310" s="154">
        <v>242</v>
      </c>
    </row>
    <row r="1311" spans="1:7" x14ac:dyDescent="0.25">
      <c r="A1311" s="4" t="s">
        <v>44</v>
      </c>
      <c r="B1311">
        <v>1977</v>
      </c>
      <c r="C1311" t="s">
        <v>131</v>
      </c>
      <c r="D1311">
        <v>168</v>
      </c>
      <c r="E1311" s="153">
        <v>43989.99</v>
      </c>
      <c r="F1311" s="153">
        <v>31498</v>
      </c>
      <c r="G1311" s="154">
        <v>0.01</v>
      </c>
    </row>
    <row r="1312" spans="1:7" x14ac:dyDescent="0.25">
      <c r="A1312" s="4" t="s">
        <v>44</v>
      </c>
      <c r="B1312">
        <v>1977</v>
      </c>
      <c r="C1312" t="s">
        <v>132</v>
      </c>
      <c r="D1312">
        <v>123</v>
      </c>
      <c r="E1312" s="153">
        <v>239192.22</v>
      </c>
      <c r="F1312" s="153">
        <v>39122</v>
      </c>
      <c r="G1312" s="154">
        <v>0.01</v>
      </c>
    </row>
    <row r="1313" spans="1:7" x14ac:dyDescent="0.25">
      <c r="A1313" s="4" t="s">
        <v>44</v>
      </c>
      <c r="B1313">
        <v>1977</v>
      </c>
      <c r="C1313" t="s">
        <v>133</v>
      </c>
      <c r="D1313">
        <v>16</v>
      </c>
      <c r="E1313" s="153">
        <v>1250.5899999999999</v>
      </c>
      <c r="F1313" s="153">
        <v>1245.4000000000001</v>
      </c>
      <c r="G1313" s="154">
        <v>0.01</v>
      </c>
    </row>
    <row r="1314" spans="1:7" x14ac:dyDescent="0.25">
      <c r="A1314" s="4" t="s">
        <v>5</v>
      </c>
      <c r="B1314">
        <v>1977</v>
      </c>
      <c r="C1314" t="s">
        <v>131</v>
      </c>
      <c r="D1314">
        <v>1482</v>
      </c>
      <c r="E1314" s="153">
        <v>14998.000254</v>
      </c>
      <c r="F1314" s="153">
        <v>4249.2001950000003</v>
      </c>
      <c r="G1314" s="154">
        <v>0.1</v>
      </c>
    </row>
    <row r="1315" spans="1:7" x14ac:dyDescent="0.25">
      <c r="A1315" s="4" t="s">
        <v>5</v>
      </c>
      <c r="B1315">
        <v>1977</v>
      </c>
      <c r="C1315" t="s">
        <v>132</v>
      </c>
      <c r="D1315">
        <v>527</v>
      </c>
      <c r="E1315" s="153">
        <v>401171.39825600001</v>
      </c>
      <c r="F1315" s="153">
        <v>72323.5</v>
      </c>
      <c r="G1315" s="154">
        <v>0.1</v>
      </c>
    </row>
    <row r="1316" spans="1:7" x14ac:dyDescent="0.25">
      <c r="A1316" s="4" t="s">
        <v>5</v>
      </c>
      <c r="B1316">
        <v>1977</v>
      </c>
      <c r="C1316" t="s">
        <v>133</v>
      </c>
      <c r="D1316">
        <v>40</v>
      </c>
      <c r="E1316" s="153">
        <v>171.900002</v>
      </c>
      <c r="F1316" s="153">
        <v>80.900002000000001</v>
      </c>
      <c r="G1316" s="154">
        <v>0.1</v>
      </c>
    </row>
    <row r="1317" spans="1:7" x14ac:dyDescent="0.25">
      <c r="A1317" s="4" t="s">
        <v>40</v>
      </c>
      <c r="B1317">
        <v>1977</v>
      </c>
      <c r="C1317" t="s">
        <v>131</v>
      </c>
      <c r="D1317">
        <v>1</v>
      </c>
      <c r="E1317" s="153">
        <v>0.1</v>
      </c>
      <c r="F1317" s="153">
        <v>0.1</v>
      </c>
      <c r="G1317" s="154">
        <v>0.1</v>
      </c>
    </row>
    <row r="1318" spans="1:7" x14ac:dyDescent="0.25">
      <c r="A1318" s="4" t="s">
        <v>40</v>
      </c>
      <c r="B1318">
        <v>1977</v>
      </c>
      <c r="C1318" t="s">
        <v>132</v>
      </c>
      <c r="D1318">
        <v>11</v>
      </c>
      <c r="E1318" s="153">
        <v>4817.8999999999996</v>
      </c>
      <c r="F1318" s="153">
        <v>4810</v>
      </c>
      <c r="G1318" s="154">
        <v>0.1</v>
      </c>
    </row>
    <row r="1319" spans="1:7" x14ac:dyDescent="0.25">
      <c r="A1319" s="4" t="s">
        <v>40</v>
      </c>
      <c r="B1319">
        <v>1977</v>
      </c>
      <c r="C1319" t="s">
        <v>133</v>
      </c>
      <c r="D1319">
        <v>1</v>
      </c>
      <c r="E1319" s="153">
        <v>316</v>
      </c>
      <c r="F1319" s="153">
        <v>316</v>
      </c>
      <c r="G1319" s="154">
        <v>316</v>
      </c>
    </row>
    <row r="1320" spans="1:7" x14ac:dyDescent="0.25">
      <c r="A1320" s="4" t="s">
        <v>6</v>
      </c>
      <c r="B1320">
        <v>1977</v>
      </c>
      <c r="C1320" t="s">
        <v>131</v>
      </c>
      <c r="D1320">
        <v>972</v>
      </c>
      <c r="E1320" s="153">
        <v>20802.3</v>
      </c>
      <c r="F1320" s="153">
        <v>16753.900000000001</v>
      </c>
      <c r="G1320" s="154">
        <v>0</v>
      </c>
    </row>
    <row r="1321" spans="1:7" x14ac:dyDescent="0.25">
      <c r="A1321" s="4" t="s">
        <v>6</v>
      </c>
      <c r="B1321">
        <v>1977</v>
      </c>
      <c r="C1321" t="s">
        <v>132</v>
      </c>
      <c r="D1321">
        <v>390</v>
      </c>
      <c r="E1321" s="153">
        <v>11311.3</v>
      </c>
      <c r="F1321" s="153">
        <v>2428.1</v>
      </c>
      <c r="G1321" s="154">
        <v>0</v>
      </c>
    </row>
    <row r="1322" spans="1:7" x14ac:dyDescent="0.25">
      <c r="A1322" s="4" t="s">
        <v>7</v>
      </c>
      <c r="B1322">
        <v>1977</v>
      </c>
      <c r="C1322" t="s">
        <v>131</v>
      </c>
      <c r="D1322">
        <v>8</v>
      </c>
      <c r="E1322" s="153">
        <v>3163.9</v>
      </c>
      <c r="F1322" s="153">
        <v>809.4</v>
      </c>
      <c r="G1322" s="154">
        <v>202.3</v>
      </c>
    </row>
    <row r="1323" spans="1:7" x14ac:dyDescent="0.25">
      <c r="A1323" s="4" t="s">
        <v>7</v>
      </c>
      <c r="B1323">
        <v>1977</v>
      </c>
      <c r="C1323" t="s">
        <v>132</v>
      </c>
      <c r="D1323">
        <v>21</v>
      </c>
      <c r="E1323" s="153">
        <v>125890.3</v>
      </c>
      <c r="F1323" s="153">
        <v>68724</v>
      </c>
      <c r="G1323" s="154">
        <v>218.5</v>
      </c>
    </row>
    <row r="1324" spans="1:7" x14ac:dyDescent="0.25">
      <c r="A1324" s="4" t="s">
        <v>8</v>
      </c>
      <c r="B1324">
        <v>1977</v>
      </c>
      <c r="C1324" t="s">
        <v>131</v>
      </c>
      <c r="D1324">
        <v>46</v>
      </c>
      <c r="E1324" s="153">
        <v>434.25</v>
      </c>
      <c r="F1324" s="153">
        <v>316.72000000000003</v>
      </c>
      <c r="G1324" s="154">
        <v>0.01</v>
      </c>
    </row>
    <row r="1325" spans="1:7" x14ac:dyDescent="0.25">
      <c r="A1325" s="4" t="s">
        <v>8</v>
      </c>
      <c r="B1325">
        <v>1977</v>
      </c>
      <c r="C1325" t="s">
        <v>132</v>
      </c>
      <c r="D1325">
        <v>80</v>
      </c>
      <c r="E1325" s="153">
        <v>312035.14</v>
      </c>
      <c r="F1325" s="153">
        <v>190648.3</v>
      </c>
      <c r="G1325" s="154">
        <v>0.01</v>
      </c>
    </row>
    <row r="1326" spans="1:7" x14ac:dyDescent="0.25">
      <c r="A1326" s="4" t="s">
        <v>1</v>
      </c>
      <c r="B1326">
        <v>1976</v>
      </c>
      <c r="C1326" t="s">
        <v>131</v>
      </c>
      <c r="D1326">
        <v>556</v>
      </c>
      <c r="E1326" s="153">
        <v>21230.411774</v>
      </c>
      <c r="F1326" s="153">
        <v>13943.79588</v>
      </c>
      <c r="G1326" s="154">
        <v>0</v>
      </c>
    </row>
    <row r="1327" spans="1:7" x14ac:dyDescent="0.25">
      <c r="A1327" s="4" t="s">
        <v>1</v>
      </c>
      <c r="B1327">
        <v>1976</v>
      </c>
      <c r="C1327" t="s">
        <v>132</v>
      </c>
      <c r="D1327">
        <v>184</v>
      </c>
      <c r="E1327" s="153">
        <v>808.84924000000001</v>
      </c>
      <c r="F1327" s="153">
        <v>185.633351</v>
      </c>
      <c r="G1327" s="154">
        <v>0</v>
      </c>
    </row>
    <row r="1328" spans="1:7" x14ac:dyDescent="0.25">
      <c r="A1328" s="4" t="s">
        <v>1</v>
      </c>
      <c r="B1328">
        <v>1976</v>
      </c>
      <c r="C1328" t="s">
        <v>133</v>
      </c>
      <c r="D1328">
        <v>34</v>
      </c>
      <c r="E1328" s="153">
        <v>800.15254600000003</v>
      </c>
      <c r="F1328" s="153">
        <v>483.68837300000001</v>
      </c>
      <c r="G1328" s="154">
        <v>0</v>
      </c>
    </row>
    <row r="1329" spans="1:7" x14ac:dyDescent="0.25">
      <c r="A1329" s="4" t="s">
        <v>2</v>
      </c>
      <c r="B1329">
        <v>1976</v>
      </c>
      <c r="C1329" t="s">
        <v>131</v>
      </c>
      <c r="D1329">
        <v>732</v>
      </c>
      <c r="E1329" s="153">
        <v>42492.7</v>
      </c>
      <c r="F1329" s="153">
        <v>17060</v>
      </c>
      <c r="G1329" s="154">
        <v>0</v>
      </c>
    </row>
    <row r="1330" spans="1:7" x14ac:dyDescent="0.25">
      <c r="A1330" s="4" t="s">
        <v>2</v>
      </c>
      <c r="B1330">
        <v>1976</v>
      </c>
      <c r="C1330" t="s">
        <v>132</v>
      </c>
      <c r="D1330">
        <v>159</v>
      </c>
      <c r="E1330" s="153">
        <v>14594.3</v>
      </c>
      <c r="F1330" s="153">
        <v>8100</v>
      </c>
      <c r="G1330" s="154">
        <v>0</v>
      </c>
    </row>
    <row r="1331" spans="1:7" x14ac:dyDescent="0.25">
      <c r="A1331" s="4" t="s">
        <v>3</v>
      </c>
      <c r="B1331">
        <v>1976</v>
      </c>
      <c r="C1331" t="s">
        <v>131</v>
      </c>
      <c r="D1331">
        <v>703</v>
      </c>
      <c r="E1331" s="153">
        <v>55554.7</v>
      </c>
      <c r="F1331" s="153">
        <v>7434.6</v>
      </c>
      <c r="G1331" s="154">
        <v>0</v>
      </c>
    </row>
    <row r="1332" spans="1:7" x14ac:dyDescent="0.25">
      <c r="A1332" s="4" t="s">
        <v>3</v>
      </c>
      <c r="B1332">
        <v>1976</v>
      </c>
      <c r="C1332" t="s">
        <v>132</v>
      </c>
      <c r="D1332">
        <v>334</v>
      </c>
      <c r="E1332" s="153">
        <v>54744.4</v>
      </c>
      <c r="F1332" s="153">
        <v>13080</v>
      </c>
      <c r="G1332" s="154">
        <v>0.1</v>
      </c>
    </row>
    <row r="1333" spans="1:7" x14ac:dyDescent="0.25">
      <c r="A1333" s="4" t="s">
        <v>4</v>
      </c>
      <c r="B1333">
        <v>1976</v>
      </c>
      <c r="C1333" t="s">
        <v>131</v>
      </c>
      <c r="D1333">
        <v>6</v>
      </c>
      <c r="E1333" s="153">
        <v>4279</v>
      </c>
      <c r="F1333" s="153">
        <v>1477</v>
      </c>
      <c r="G1333" s="154">
        <v>248</v>
      </c>
    </row>
    <row r="1334" spans="1:7" x14ac:dyDescent="0.25">
      <c r="A1334" s="4" t="s">
        <v>4</v>
      </c>
      <c r="B1334">
        <v>1976</v>
      </c>
      <c r="C1334" t="s">
        <v>132</v>
      </c>
      <c r="D1334">
        <v>23</v>
      </c>
      <c r="E1334" s="153">
        <v>171679</v>
      </c>
      <c r="F1334" s="153">
        <v>31329</v>
      </c>
      <c r="G1334" s="154">
        <v>315</v>
      </c>
    </row>
    <row r="1335" spans="1:7" x14ac:dyDescent="0.25">
      <c r="A1335" s="4" t="s">
        <v>4</v>
      </c>
      <c r="B1335">
        <v>1976</v>
      </c>
      <c r="C1335" t="s">
        <v>133</v>
      </c>
      <c r="D1335">
        <v>3</v>
      </c>
      <c r="E1335" s="153">
        <v>1091</v>
      </c>
      <c r="F1335" s="153">
        <v>445</v>
      </c>
      <c r="G1335" s="154">
        <v>259</v>
      </c>
    </row>
    <row r="1336" spans="1:7" x14ac:dyDescent="0.25">
      <c r="A1336" s="4" t="s">
        <v>44</v>
      </c>
      <c r="B1336">
        <v>1976</v>
      </c>
      <c r="C1336" t="s">
        <v>131</v>
      </c>
      <c r="D1336">
        <v>63</v>
      </c>
      <c r="E1336" s="153">
        <v>10828.28</v>
      </c>
      <c r="F1336" s="153">
        <v>10100</v>
      </c>
      <c r="G1336" s="154">
        <v>0</v>
      </c>
    </row>
    <row r="1337" spans="1:7" x14ac:dyDescent="0.25">
      <c r="A1337" s="4" t="s">
        <v>44</v>
      </c>
      <c r="B1337">
        <v>1976</v>
      </c>
      <c r="C1337" t="s">
        <v>132</v>
      </c>
      <c r="D1337">
        <v>224</v>
      </c>
      <c r="E1337" s="153">
        <v>569898.43999999994</v>
      </c>
      <c r="F1337" s="153">
        <v>51200</v>
      </c>
      <c r="G1337" s="154">
        <v>0</v>
      </c>
    </row>
    <row r="1338" spans="1:7" x14ac:dyDescent="0.25">
      <c r="A1338" s="4" t="s">
        <v>44</v>
      </c>
      <c r="B1338">
        <v>1976</v>
      </c>
      <c r="C1338" t="s">
        <v>133</v>
      </c>
      <c r="D1338">
        <v>23</v>
      </c>
      <c r="E1338" s="153">
        <v>55735.77</v>
      </c>
      <c r="F1338" s="153">
        <v>23072</v>
      </c>
      <c r="G1338" s="154">
        <v>0</v>
      </c>
    </row>
    <row r="1339" spans="1:7" x14ac:dyDescent="0.25">
      <c r="A1339" s="4" t="s">
        <v>5</v>
      </c>
      <c r="B1339">
        <v>1976</v>
      </c>
      <c r="C1339" t="s">
        <v>131</v>
      </c>
      <c r="D1339">
        <v>1825</v>
      </c>
      <c r="E1339" s="153">
        <v>83377.400825000004</v>
      </c>
      <c r="F1339" s="153">
        <v>20396.199218999998</v>
      </c>
      <c r="G1339" s="154">
        <v>0.1</v>
      </c>
    </row>
    <row r="1340" spans="1:7" x14ac:dyDescent="0.25">
      <c r="A1340" s="4" t="s">
        <v>5</v>
      </c>
      <c r="B1340">
        <v>1976</v>
      </c>
      <c r="C1340" t="s">
        <v>132</v>
      </c>
      <c r="D1340">
        <v>2084</v>
      </c>
      <c r="E1340" s="153">
        <v>459983.50101000001</v>
      </c>
      <c r="F1340" s="153">
        <v>55736.601562999997</v>
      </c>
      <c r="G1340" s="154">
        <v>0.1</v>
      </c>
    </row>
    <row r="1341" spans="1:7" x14ac:dyDescent="0.25">
      <c r="A1341" s="4" t="s">
        <v>5</v>
      </c>
      <c r="B1341">
        <v>1976</v>
      </c>
      <c r="C1341" t="s">
        <v>133</v>
      </c>
      <c r="D1341">
        <v>72</v>
      </c>
      <c r="E1341" s="153">
        <v>815.49999200000002</v>
      </c>
      <c r="F1341" s="153">
        <v>382.79998799999998</v>
      </c>
      <c r="G1341" s="154">
        <v>0.1</v>
      </c>
    </row>
    <row r="1342" spans="1:7" x14ac:dyDescent="0.25">
      <c r="A1342" s="4" t="s">
        <v>40</v>
      </c>
      <c r="B1342">
        <v>1976</v>
      </c>
      <c r="C1342" t="s">
        <v>131</v>
      </c>
      <c r="D1342">
        <v>5</v>
      </c>
      <c r="E1342" s="153">
        <v>471.3</v>
      </c>
      <c r="F1342" s="153">
        <v>470</v>
      </c>
      <c r="G1342" s="154">
        <v>0.1</v>
      </c>
    </row>
    <row r="1343" spans="1:7" x14ac:dyDescent="0.25">
      <c r="A1343" s="4" t="s">
        <v>40</v>
      </c>
      <c r="B1343">
        <v>1976</v>
      </c>
      <c r="C1343" t="s">
        <v>132</v>
      </c>
      <c r="D1343">
        <v>27</v>
      </c>
      <c r="E1343" s="153">
        <v>16.899999999999999</v>
      </c>
      <c r="F1343" s="153">
        <v>3.6</v>
      </c>
      <c r="G1343" s="154">
        <v>0.1</v>
      </c>
    </row>
    <row r="1344" spans="1:7" x14ac:dyDescent="0.25">
      <c r="A1344" s="4" t="s">
        <v>6</v>
      </c>
      <c r="B1344">
        <v>1976</v>
      </c>
      <c r="C1344" t="s">
        <v>131</v>
      </c>
      <c r="D1344">
        <v>804</v>
      </c>
      <c r="E1344" s="153">
        <v>55551.7</v>
      </c>
      <c r="F1344" s="153">
        <v>24167.8</v>
      </c>
      <c r="G1344" s="154">
        <v>0</v>
      </c>
    </row>
    <row r="1345" spans="1:7" x14ac:dyDescent="0.25">
      <c r="A1345" s="4" t="s">
        <v>6</v>
      </c>
      <c r="B1345">
        <v>1976</v>
      </c>
      <c r="C1345" t="s">
        <v>132</v>
      </c>
      <c r="D1345">
        <v>304</v>
      </c>
      <c r="E1345" s="153">
        <v>440912.5</v>
      </c>
      <c r="F1345" s="153">
        <v>58598.400000000001</v>
      </c>
      <c r="G1345" s="154">
        <v>0</v>
      </c>
    </row>
    <row r="1346" spans="1:7" x14ac:dyDescent="0.25">
      <c r="A1346" s="4" t="s">
        <v>7</v>
      </c>
      <c r="B1346">
        <v>1976</v>
      </c>
      <c r="C1346" t="s">
        <v>132</v>
      </c>
      <c r="D1346">
        <v>9</v>
      </c>
      <c r="E1346" s="153">
        <v>79515.7</v>
      </c>
      <c r="F1346" s="153">
        <v>49736</v>
      </c>
      <c r="G1346" s="154">
        <v>518</v>
      </c>
    </row>
    <row r="1347" spans="1:7" x14ac:dyDescent="0.25">
      <c r="A1347" s="4" t="s">
        <v>8</v>
      </c>
      <c r="B1347">
        <v>1976</v>
      </c>
      <c r="C1347" t="s">
        <v>131</v>
      </c>
      <c r="D1347">
        <v>65</v>
      </c>
      <c r="E1347" s="153">
        <v>210.57</v>
      </c>
      <c r="F1347" s="153">
        <v>161.6</v>
      </c>
      <c r="G1347" s="154">
        <v>0.01</v>
      </c>
    </row>
    <row r="1348" spans="1:7" x14ac:dyDescent="0.25">
      <c r="A1348" s="4" t="s">
        <v>8</v>
      </c>
      <c r="B1348">
        <v>1976</v>
      </c>
      <c r="C1348" t="s">
        <v>132</v>
      </c>
      <c r="D1348">
        <v>47</v>
      </c>
      <c r="E1348" s="153">
        <v>58932.63</v>
      </c>
      <c r="F1348" s="153">
        <v>43584.12</v>
      </c>
      <c r="G1348" s="154">
        <v>0.01</v>
      </c>
    </row>
    <row r="1349" spans="1:7" x14ac:dyDescent="0.25">
      <c r="A1349" s="4" t="s">
        <v>1</v>
      </c>
      <c r="B1349">
        <v>1975</v>
      </c>
      <c r="C1349" t="s">
        <v>131</v>
      </c>
      <c r="D1349">
        <v>469</v>
      </c>
      <c r="E1349" s="153">
        <v>1494.908762</v>
      </c>
      <c r="F1349" s="153">
        <v>182.51322500000001</v>
      </c>
      <c r="G1349" s="154">
        <v>0</v>
      </c>
    </row>
    <row r="1350" spans="1:7" x14ac:dyDescent="0.25">
      <c r="A1350" s="4" t="s">
        <v>1</v>
      </c>
      <c r="B1350">
        <v>1975</v>
      </c>
      <c r="C1350" t="s">
        <v>132</v>
      </c>
      <c r="D1350">
        <v>203</v>
      </c>
      <c r="E1350" s="153">
        <v>3712.484911</v>
      </c>
      <c r="F1350" s="153">
        <v>2218.1508020000001</v>
      </c>
      <c r="G1350" s="154">
        <v>0</v>
      </c>
    </row>
    <row r="1351" spans="1:7" x14ac:dyDescent="0.25">
      <c r="A1351" s="4" t="s">
        <v>1</v>
      </c>
      <c r="B1351">
        <v>1975</v>
      </c>
      <c r="C1351" t="s">
        <v>133</v>
      </c>
      <c r="D1351">
        <v>21</v>
      </c>
      <c r="E1351" s="153">
        <v>169.56328400000001</v>
      </c>
      <c r="F1351" s="153">
        <v>48.562277000000002</v>
      </c>
      <c r="G1351" s="154">
        <v>0</v>
      </c>
    </row>
    <row r="1352" spans="1:7" x14ac:dyDescent="0.25">
      <c r="A1352" s="4" t="s">
        <v>2</v>
      </c>
      <c r="B1352">
        <v>1975</v>
      </c>
      <c r="C1352" t="s">
        <v>131</v>
      </c>
      <c r="D1352">
        <v>1296</v>
      </c>
      <c r="E1352" s="153">
        <v>15475.2</v>
      </c>
      <c r="F1352" s="153">
        <v>5035.8999999999996</v>
      </c>
      <c r="G1352" s="154">
        <v>0.1</v>
      </c>
    </row>
    <row r="1353" spans="1:7" x14ac:dyDescent="0.25">
      <c r="A1353" s="4" t="s">
        <v>2</v>
      </c>
      <c r="B1353">
        <v>1975</v>
      </c>
      <c r="C1353" t="s">
        <v>132</v>
      </c>
      <c r="D1353">
        <v>1422</v>
      </c>
      <c r="E1353" s="153">
        <v>8870.2000000000007</v>
      </c>
      <c r="F1353" s="153">
        <v>4030.6</v>
      </c>
      <c r="G1353" s="154">
        <v>0.1</v>
      </c>
    </row>
    <row r="1354" spans="1:7" x14ac:dyDescent="0.25">
      <c r="A1354" s="4" t="s">
        <v>3</v>
      </c>
      <c r="B1354">
        <v>1975</v>
      </c>
      <c r="C1354" t="s">
        <v>131</v>
      </c>
      <c r="D1354">
        <v>213</v>
      </c>
      <c r="E1354" s="153">
        <v>7989.9</v>
      </c>
      <c r="F1354" s="153">
        <v>1280</v>
      </c>
      <c r="G1354" s="154">
        <v>0.1</v>
      </c>
    </row>
    <row r="1355" spans="1:7" x14ac:dyDescent="0.25">
      <c r="A1355" s="4" t="s">
        <v>3</v>
      </c>
      <c r="B1355">
        <v>1975</v>
      </c>
      <c r="C1355" t="s">
        <v>132</v>
      </c>
      <c r="D1355">
        <v>143</v>
      </c>
      <c r="E1355" s="153">
        <v>16570.3</v>
      </c>
      <c r="F1355" s="153">
        <v>7200</v>
      </c>
      <c r="G1355" s="154">
        <v>0.1</v>
      </c>
    </row>
    <row r="1356" spans="1:7" x14ac:dyDescent="0.25">
      <c r="A1356" s="4" t="s">
        <v>4</v>
      </c>
      <c r="B1356">
        <v>1975</v>
      </c>
      <c r="C1356" t="s">
        <v>131</v>
      </c>
      <c r="D1356">
        <v>6</v>
      </c>
      <c r="E1356" s="153">
        <v>16035</v>
      </c>
      <c r="F1356" s="153">
        <v>10502</v>
      </c>
      <c r="G1356" s="154">
        <v>212</v>
      </c>
    </row>
    <row r="1357" spans="1:7" x14ac:dyDescent="0.25">
      <c r="A1357" s="4" t="s">
        <v>4</v>
      </c>
      <c r="B1357">
        <v>1975</v>
      </c>
      <c r="C1357" t="s">
        <v>132</v>
      </c>
      <c r="D1357">
        <v>6</v>
      </c>
      <c r="E1357" s="153">
        <v>157617</v>
      </c>
      <c r="F1357" s="153">
        <v>151012</v>
      </c>
      <c r="G1357" s="154">
        <v>372</v>
      </c>
    </row>
    <row r="1358" spans="1:7" x14ac:dyDescent="0.25">
      <c r="A1358" s="4" t="s">
        <v>44</v>
      </c>
      <c r="B1358">
        <v>1975</v>
      </c>
      <c r="C1358" t="s">
        <v>131</v>
      </c>
      <c r="D1358">
        <v>96</v>
      </c>
      <c r="E1358" s="153">
        <v>76636.92</v>
      </c>
      <c r="F1358" s="153">
        <v>49000</v>
      </c>
      <c r="G1358" s="154">
        <v>0</v>
      </c>
    </row>
    <row r="1359" spans="1:7" x14ac:dyDescent="0.25">
      <c r="A1359" s="4" t="s">
        <v>44</v>
      </c>
      <c r="B1359">
        <v>1975</v>
      </c>
      <c r="C1359" t="s">
        <v>132</v>
      </c>
      <c r="D1359">
        <v>222</v>
      </c>
      <c r="E1359" s="153">
        <v>460391.19</v>
      </c>
      <c r="F1359" s="153">
        <v>69324</v>
      </c>
      <c r="G1359" s="154">
        <v>0</v>
      </c>
    </row>
    <row r="1360" spans="1:7" x14ac:dyDescent="0.25">
      <c r="A1360" s="4" t="s">
        <v>44</v>
      </c>
      <c r="B1360">
        <v>1975</v>
      </c>
      <c r="C1360" t="s">
        <v>133</v>
      </c>
      <c r="D1360">
        <v>10</v>
      </c>
      <c r="E1360" s="153">
        <v>22327.7</v>
      </c>
      <c r="F1360" s="153">
        <v>22274</v>
      </c>
      <c r="G1360" s="154">
        <v>0</v>
      </c>
    </row>
    <row r="1361" spans="1:7" x14ac:dyDescent="0.25">
      <c r="A1361" s="4" t="s">
        <v>5</v>
      </c>
      <c r="B1361">
        <v>1975</v>
      </c>
      <c r="C1361" t="s">
        <v>131</v>
      </c>
      <c r="D1361">
        <v>8</v>
      </c>
      <c r="E1361" s="153">
        <v>5658</v>
      </c>
      <c r="F1361" s="153">
        <v>1700</v>
      </c>
      <c r="G1361" s="154">
        <v>223</v>
      </c>
    </row>
    <row r="1362" spans="1:7" x14ac:dyDescent="0.25">
      <c r="A1362" s="4" t="s">
        <v>5</v>
      </c>
      <c r="B1362">
        <v>1975</v>
      </c>
      <c r="C1362" t="s">
        <v>132</v>
      </c>
      <c r="D1362">
        <v>6</v>
      </c>
      <c r="E1362" s="153">
        <v>2717</v>
      </c>
      <c r="F1362" s="153">
        <v>809</v>
      </c>
      <c r="G1362" s="154">
        <v>202</v>
      </c>
    </row>
    <row r="1363" spans="1:7" x14ac:dyDescent="0.25">
      <c r="A1363" s="4" t="s">
        <v>5</v>
      </c>
      <c r="B1363">
        <v>1975</v>
      </c>
      <c r="C1363" t="s">
        <v>133</v>
      </c>
      <c r="D1363">
        <v>4</v>
      </c>
      <c r="E1363" s="153">
        <v>1661</v>
      </c>
      <c r="F1363" s="153">
        <v>660</v>
      </c>
      <c r="G1363" s="154">
        <v>202</v>
      </c>
    </row>
    <row r="1364" spans="1:7" x14ac:dyDescent="0.25">
      <c r="A1364" s="4" t="s">
        <v>40</v>
      </c>
      <c r="B1364">
        <v>1975</v>
      </c>
      <c r="C1364" t="s">
        <v>131</v>
      </c>
      <c r="D1364">
        <v>1</v>
      </c>
      <c r="E1364" s="153">
        <v>0.1</v>
      </c>
      <c r="F1364" s="153">
        <v>0.1</v>
      </c>
      <c r="G1364" s="154">
        <v>0.1</v>
      </c>
    </row>
    <row r="1365" spans="1:7" x14ac:dyDescent="0.25">
      <c r="A1365" s="4" t="s">
        <v>40</v>
      </c>
      <c r="B1365">
        <v>1975</v>
      </c>
      <c r="C1365" t="s">
        <v>132</v>
      </c>
      <c r="D1365">
        <v>25</v>
      </c>
      <c r="E1365" s="153">
        <v>20.2</v>
      </c>
      <c r="F1365" s="153">
        <v>3.2</v>
      </c>
      <c r="G1365" s="154">
        <v>0.1</v>
      </c>
    </row>
    <row r="1366" spans="1:7" x14ac:dyDescent="0.25">
      <c r="A1366" s="4" t="s">
        <v>6</v>
      </c>
      <c r="B1366">
        <v>1975</v>
      </c>
      <c r="C1366" t="s">
        <v>131</v>
      </c>
      <c r="D1366">
        <v>1506</v>
      </c>
      <c r="E1366" s="153">
        <v>20544.400000000001</v>
      </c>
      <c r="F1366" s="153">
        <v>8093.7</v>
      </c>
      <c r="G1366" s="154">
        <v>0</v>
      </c>
    </row>
    <row r="1367" spans="1:7" x14ac:dyDescent="0.25">
      <c r="A1367" s="4" t="s">
        <v>6</v>
      </c>
      <c r="B1367">
        <v>1975</v>
      </c>
      <c r="C1367" t="s">
        <v>132</v>
      </c>
      <c r="D1367">
        <v>506</v>
      </c>
      <c r="E1367" s="153">
        <v>22994.400000000001</v>
      </c>
      <c r="F1367" s="153">
        <v>13985.9</v>
      </c>
      <c r="G1367" s="154">
        <v>0</v>
      </c>
    </row>
    <row r="1368" spans="1:7" x14ac:dyDescent="0.25">
      <c r="A1368" s="4" t="s">
        <v>7</v>
      </c>
      <c r="B1368">
        <v>1975</v>
      </c>
      <c r="C1368" t="s">
        <v>133</v>
      </c>
      <c r="D1368">
        <v>10</v>
      </c>
      <c r="E1368" s="153">
        <v>122567</v>
      </c>
      <c r="F1368" s="153">
        <v>38825</v>
      </c>
      <c r="G1368" s="154">
        <v>1452</v>
      </c>
    </row>
    <row r="1369" spans="1:7" x14ac:dyDescent="0.25">
      <c r="A1369" s="4" t="s">
        <v>8</v>
      </c>
      <c r="B1369">
        <v>1975</v>
      </c>
      <c r="C1369" t="s">
        <v>131</v>
      </c>
      <c r="D1369">
        <v>62</v>
      </c>
      <c r="E1369" s="153">
        <v>187.17</v>
      </c>
      <c r="F1369" s="153">
        <v>112</v>
      </c>
      <c r="G1369" s="154">
        <v>0.01</v>
      </c>
    </row>
    <row r="1370" spans="1:7" x14ac:dyDescent="0.25">
      <c r="A1370" s="4" t="s">
        <v>8</v>
      </c>
      <c r="B1370">
        <v>1975</v>
      </c>
      <c r="C1370" t="s">
        <v>132</v>
      </c>
      <c r="D1370">
        <v>104</v>
      </c>
      <c r="E1370" s="153">
        <v>31367.39</v>
      </c>
      <c r="F1370" s="153">
        <v>5595.1</v>
      </c>
      <c r="G1370" s="154">
        <v>0.01</v>
      </c>
    </row>
    <row r="1371" spans="1:7" x14ac:dyDescent="0.25">
      <c r="A1371" s="4" t="s">
        <v>1</v>
      </c>
      <c r="B1371">
        <v>1974</v>
      </c>
      <c r="C1371" t="s">
        <v>131</v>
      </c>
      <c r="D1371">
        <v>281</v>
      </c>
      <c r="E1371" s="153">
        <v>1041.507063</v>
      </c>
      <c r="F1371" s="153">
        <v>383.89289400000001</v>
      </c>
      <c r="G1371" s="154">
        <v>0</v>
      </c>
    </row>
    <row r="1372" spans="1:7" x14ac:dyDescent="0.25">
      <c r="A1372" s="4" t="s">
        <v>1</v>
      </c>
      <c r="B1372">
        <v>1974</v>
      </c>
      <c r="C1372" t="s">
        <v>132</v>
      </c>
      <c r="D1372">
        <v>276</v>
      </c>
      <c r="E1372" s="153">
        <v>16713.776022999999</v>
      </c>
      <c r="F1372" s="153">
        <v>10163.675858000001</v>
      </c>
      <c r="G1372" s="154">
        <v>0</v>
      </c>
    </row>
    <row r="1373" spans="1:7" x14ac:dyDescent="0.25">
      <c r="A1373" s="4" t="s">
        <v>1</v>
      </c>
      <c r="B1373">
        <v>1974</v>
      </c>
      <c r="C1373" t="s">
        <v>133</v>
      </c>
      <c r="D1373">
        <v>41</v>
      </c>
      <c r="E1373" s="153">
        <v>177.25231099999999</v>
      </c>
      <c r="F1373" s="153">
        <v>58.679417999999998</v>
      </c>
      <c r="G1373" s="154">
        <v>0</v>
      </c>
    </row>
    <row r="1374" spans="1:7" x14ac:dyDescent="0.25">
      <c r="A1374" s="4" t="s">
        <v>2</v>
      </c>
      <c r="B1374">
        <v>1974</v>
      </c>
      <c r="C1374" t="s">
        <v>131</v>
      </c>
      <c r="D1374">
        <v>1844</v>
      </c>
      <c r="E1374" s="153">
        <v>16815.900000000001</v>
      </c>
      <c r="F1374" s="153">
        <v>1472.2</v>
      </c>
      <c r="G1374" s="154">
        <v>0.1</v>
      </c>
    </row>
    <row r="1375" spans="1:7" x14ac:dyDescent="0.25">
      <c r="A1375" s="4" t="s">
        <v>2</v>
      </c>
      <c r="B1375">
        <v>1974</v>
      </c>
      <c r="C1375" t="s">
        <v>132</v>
      </c>
      <c r="D1375">
        <v>715</v>
      </c>
      <c r="E1375" s="153">
        <v>4204</v>
      </c>
      <c r="F1375" s="153">
        <v>1214</v>
      </c>
      <c r="G1375" s="154">
        <v>0.1</v>
      </c>
    </row>
    <row r="1376" spans="1:7" x14ac:dyDescent="0.25">
      <c r="A1376" s="4" t="s">
        <v>3</v>
      </c>
      <c r="B1376">
        <v>1974</v>
      </c>
      <c r="C1376" t="s">
        <v>131</v>
      </c>
      <c r="D1376">
        <v>253</v>
      </c>
      <c r="E1376" s="153">
        <v>19630</v>
      </c>
      <c r="F1376" s="153">
        <v>6496</v>
      </c>
      <c r="G1376" s="154">
        <v>0.1</v>
      </c>
    </row>
    <row r="1377" spans="1:7" x14ac:dyDescent="0.25">
      <c r="A1377" s="4" t="s">
        <v>3</v>
      </c>
      <c r="B1377">
        <v>1974</v>
      </c>
      <c r="C1377" t="s">
        <v>132</v>
      </c>
      <c r="D1377">
        <v>231</v>
      </c>
      <c r="E1377" s="153">
        <v>141936.5</v>
      </c>
      <c r="F1377" s="153">
        <v>47200</v>
      </c>
      <c r="G1377" s="154">
        <v>0.1</v>
      </c>
    </row>
    <row r="1378" spans="1:7" x14ac:dyDescent="0.25">
      <c r="A1378" s="4" t="s">
        <v>3</v>
      </c>
      <c r="B1378">
        <v>1974</v>
      </c>
      <c r="C1378" t="s">
        <v>133</v>
      </c>
      <c r="D1378">
        <v>1</v>
      </c>
      <c r="E1378" s="153">
        <v>0.1</v>
      </c>
      <c r="F1378" s="153">
        <v>0.1</v>
      </c>
      <c r="G1378" s="154">
        <v>0.1</v>
      </c>
    </row>
    <row r="1379" spans="1:7" x14ac:dyDescent="0.25">
      <c r="A1379" s="4" t="s">
        <v>4</v>
      </c>
      <c r="B1379">
        <v>1974</v>
      </c>
      <c r="C1379" t="s">
        <v>131</v>
      </c>
      <c r="D1379">
        <v>5</v>
      </c>
      <c r="E1379" s="153">
        <v>2075</v>
      </c>
      <c r="F1379" s="153">
        <v>1012</v>
      </c>
      <c r="G1379" s="154">
        <v>202</v>
      </c>
    </row>
    <row r="1380" spans="1:7" x14ac:dyDescent="0.25">
      <c r="A1380" s="4" t="s">
        <v>4</v>
      </c>
      <c r="B1380">
        <v>1974</v>
      </c>
      <c r="C1380" t="s">
        <v>132</v>
      </c>
      <c r="D1380">
        <v>13</v>
      </c>
      <c r="E1380" s="153">
        <v>49385</v>
      </c>
      <c r="F1380" s="153">
        <v>25910</v>
      </c>
      <c r="G1380" s="154">
        <v>242</v>
      </c>
    </row>
    <row r="1381" spans="1:7" x14ac:dyDescent="0.25">
      <c r="A1381" s="4" t="s">
        <v>44</v>
      </c>
      <c r="B1381">
        <v>1974</v>
      </c>
      <c r="C1381" t="s">
        <v>131</v>
      </c>
      <c r="D1381">
        <v>62</v>
      </c>
      <c r="E1381" s="153">
        <v>74.42</v>
      </c>
      <c r="F1381" s="153">
        <v>47.4</v>
      </c>
      <c r="G1381" s="154">
        <v>0.01</v>
      </c>
    </row>
    <row r="1382" spans="1:7" x14ac:dyDescent="0.25">
      <c r="A1382" s="4" t="s">
        <v>44</v>
      </c>
      <c r="B1382">
        <v>1974</v>
      </c>
      <c r="C1382" t="s">
        <v>132</v>
      </c>
      <c r="D1382">
        <v>117</v>
      </c>
      <c r="E1382" s="153">
        <v>16663.740000000002</v>
      </c>
      <c r="F1382" s="153">
        <v>5832</v>
      </c>
      <c r="G1382" s="154">
        <v>0.01</v>
      </c>
    </row>
    <row r="1383" spans="1:7" x14ac:dyDescent="0.25">
      <c r="A1383" s="4" t="s">
        <v>44</v>
      </c>
      <c r="B1383">
        <v>1974</v>
      </c>
      <c r="C1383" t="s">
        <v>133</v>
      </c>
      <c r="D1383">
        <v>3</v>
      </c>
      <c r="E1383" s="153">
        <v>0.11</v>
      </c>
      <c r="F1383" s="153">
        <v>0.05</v>
      </c>
      <c r="G1383" s="154">
        <v>0.03</v>
      </c>
    </row>
    <row r="1384" spans="1:7" x14ac:dyDescent="0.25">
      <c r="A1384" s="4" t="s">
        <v>5</v>
      </c>
      <c r="B1384">
        <v>1974</v>
      </c>
      <c r="C1384" t="s">
        <v>131</v>
      </c>
      <c r="D1384">
        <v>5</v>
      </c>
      <c r="E1384" s="153">
        <v>6179</v>
      </c>
      <c r="F1384" s="153">
        <v>2023</v>
      </c>
      <c r="G1384" s="154">
        <v>223</v>
      </c>
    </row>
    <row r="1385" spans="1:7" x14ac:dyDescent="0.25">
      <c r="A1385" s="4" t="s">
        <v>5</v>
      </c>
      <c r="B1385">
        <v>1974</v>
      </c>
      <c r="C1385" t="s">
        <v>132</v>
      </c>
      <c r="D1385">
        <v>53</v>
      </c>
      <c r="E1385" s="153">
        <v>508604</v>
      </c>
      <c r="F1385" s="153">
        <v>122558</v>
      </c>
      <c r="G1385" s="154">
        <v>209</v>
      </c>
    </row>
    <row r="1386" spans="1:7" x14ac:dyDescent="0.25">
      <c r="A1386" s="4" t="s">
        <v>5</v>
      </c>
      <c r="B1386">
        <v>1974</v>
      </c>
      <c r="C1386" t="s">
        <v>133</v>
      </c>
      <c r="D1386">
        <v>2</v>
      </c>
      <c r="E1386" s="153">
        <v>6008</v>
      </c>
      <c r="F1386" s="153">
        <v>5594</v>
      </c>
      <c r="G1386" s="154">
        <v>414</v>
      </c>
    </row>
    <row r="1387" spans="1:7" x14ac:dyDescent="0.25">
      <c r="A1387" s="4" t="s">
        <v>40</v>
      </c>
      <c r="B1387">
        <v>1974</v>
      </c>
      <c r="C1387" t="s">
        <v>131</v>
      </c>
      <c r="D1387">
        <v>2</v>
      </c>
      <c r="E1387" s="153">
        <v>0.2</v>
      </c>
      <c r="F1387" s="153">
        <v>0.1</v>
      </c>
      <c r="G1387" s="154">
        <v>0.1</v>
      </c>
    </row>
    <row r="1388" spans="1:7" x14ac:dyDescent="0.25">
      <c r="A1388" s="4" t="s">
        <v>40</v>
      </c>
      <c r="B1388">
        <v>1974</v>
      </c>
      <c r="C1388" t="s">
        <v>132</v>
      </c>
      <c r="D1388">
        <v>13</v>
      </c>
      <c r="E1388" s="153">
        <v>21.5</v>
      </c>
      <c r="F1388" s="153">
        <v>7.5</v>
      </c>
      <c r="G1388" s="154">
        <v>0</v>
      </c>
    </row>
    <row r="1389" spans="1:7" x14ac:dyDescent="0.25">
      <c r="A1389" s="4" t="s">
        <v>40</v>
      </c>
      <c r="B1389">
        <v>1974</v>
      </c>
      <c r="C1389" t="s">
        <v>133</v>
      </c>
      <c r="D1389">
        <v>2</v>
      </c>
      <c r="E1389" s="153">
        <v>0.1</v>
      </c>
      <c r="F1389" s="153">
        <v>0.1</v>
      </c>
      <c r="G1389" s="154">
        <v>0</v>
      </c>
    </row>
    <row r="1390" spans="1:7" x14ac:dyDescent="0.25">
      <c r="A1390" s="4" t="s">
        <v>6</v>
      </c>
      <c r="B1390">
        <v>1974</v>
      </c>
      <c r="C1390" t="s">
        <v>131</v>
      </c>
      <c r="D1390">
        <v>838</v>
      </c>
      <c r="E1390" s="153">
        <v>36281.5</v>
      </c>
      <c r="F1390" s="153">
        <v>23876.400000000001</v>
      </c>
      <c r="G1390" s="154">
        <v>0</v>
      </c>
    </row>
    <row r="1391" spans="1:7" x14ac:dyDescent="0.25">
      <c r="A1391" s="4" t="s">
        <v>6</v>
      </c>
      <c r="B1391">
        <v>1974</v>
      </c>
      <c r="C1391" t="s">
        <v>132</v>
      </c>
      <c r="D1391">
        <v>168</v>
      </c>
      <c r="E1391" s="153">
        <v>65227.199999999997</v>
      </c>
      <c r="F1391" s="153">
        <v>11351.8</v>
      </c>
      <c r="G1391" s="154">
        <v>0</v>
      </c>
    </row>
    <row r="1392" spans="1:7" x14ac:dyDescent="0.25">
      <c r="A1392" s="4" t="s">
        <v>7</v>
      </c>
      <c r="B1392">
        <v>1974</v>
      </c>
      <c r="C1392" t="s">
        <v>133</v>
      </c>
      <c r="D1392">
        <v>3</v>
      </c>
      <c r="E1392" s="153">
        <v>17668</v>
      </c>
      <c r="F1392" s="153">
        <v>9324</v>
      </c>
      <c r="G1392" s="154">
        <v>1622</v>
      </c>
    </row>
    <row r="1393" spans="1:7" x14ac:dyDescent="0.25">
      <c r="A1393" s="4" t="s">
        <v>8</v>
      </c>
      <c r="B1393">
        <v>1974</v>
      </c>
      <c r="C1393" t="s">
        <v>131</v>
      </c>
      <c r="D1393">
        <v>46</v>
      </c>
      <c r="E1393" s="153">
        <v>23.28</v>
      </c>
      <c r="F1393" s="153">
        <v>8.1</v>
      </c>
      <c r="G1393" s="154">
        <v>0.01</v>
      </c>
    </row>
    <row r="1394" spans="1:7" x14ac:dyDescent="0.25">
      <c r="A1394" s="4" t="s">
        <v>8</v>
      </c>
      <c r="B1394">
        <v>1974</v>
      </c>
      <c r="C1394" t="s">
        <v>132</v>
      </c>
      <c r="D1394">
        <v>47</v>
      </c>
      <c r="E1394" s="153">
        <v>3441.93</v>
      </c>
      <c r="F1394" s="153">
        <v>1231.74</v>
      </c>
      <c r="G1394" s="154">
        <v>0.01</v>
      </c>
    </row>
    <row r="1395" spans="1:7" x14ac:dyDescent="0.25">
      <c r="A1395" s="4" t="s">
        <v>1</v>
      </c>
      <c r="B1395">
        <v>1973</v>
      </c>
      <c r="C1395" t="s">
        <v>131</v>
      </c>
      <c r="D1395">
        <v>317</v>
      </c>
      <c r="E1395" s="153">
        <v>9431.3162510000002</v>
      </c>
      <c r="F1395" s="153">
        <v>6663.3514420000001</v>
      </c>
      <c r="G1395" s="154">
        <v>0</v>
      </c>
    </row>
    <row r="1396" spans="1:7" x14ac:dyDescent="0.25">
      <c r="A1396" s="4" t="s">
        <v>1</v>
      </c>
      <c r="B1396">
        <v>1973</v>
      </c>
      <c r="C1396" t="s">
        <v>132</v>
      </c>
      <c r="D1396">
        <v>127</v>
      </c>
      <c r="E1396" s="153">
        <v>367.05392399999999</v>
      </c>
      <c r="F1396" s="153">
        <v>97.128601000000003</v>
      </c>
      <c r="G1396" s="154">
        <v>0</v>
      </c>
    </row>
    <row r="1397" spans="1:7" x14ac:dyDescent="0.25">
      <c r="A1397" s="4" t="s">
        <v>1</v>
      </c>
      <c r="B1397">
        <v>1973</v>
      </c>
      <c r="C1397" t="s">
        <v>133</v>
      </c>
      <c r="D1397">
        <v>34</v>
      </c>
      <c r="E1397" s="153">
        <v>221.363046</v>
      </c>
      <c r="F1397" s="153">
        <v>131.52283399999999</v>
      </c>
      <c r="G1397" s="154">
        <v>0</v>
      </c>
    </row>
    <row r="1398" spans="1:7" x14ac:dyDescent="0.25">
      <c r="A1398" s="4" t="s">
        <v>2</v>
      </c>
      <c r="B1398">
        <v>1973</v>
      </c>
      <c r="C1398" t="s">
        <v>131</v>
      </c>
      <c r="D1398">
        <v>2050</v>
      </c>
      <c r="E1398" s="153">
        <v>22541.8</v>
      </c>
      <c r="F1398" s="153">
        <v>6617.4</v>
      </c>
      <c r="G1398" s="154">
        <v>0.1</v>
      </c>
    </row>
    <row r="1399" spans="1:7" x14ac:dyDescent="0.25">
      <c r="A1399" s="4" t="s">
        <v>2</v>
      </c>
      <c r="B1399">
        <v>1973</v>
      </c>
      <c r="C1399" t="s">
        <v>132</v>
      </c>
      <c r="D1399">
        <v>811</v>
      </c>
      <c r="E1399" s="153">
        <v>10891.1</v>
      </c>
      <c r="F1399" s="153">
        <v>2774.1</v>
      </c>
      <c r="G1399" s="154">
        <v>0.1</v>
      </c>
    </row>
    <row r="1400" spans="1:7" x14ac:dyDescent="0.25">
      <c r="A1400" s="4" t="s">
        <v>3</v>
      </c>
      <c r="B1400">
        <v>1973</v>
      </c>
      <c r="C1400" t="s">
        <v>131</v>
      </c>
      <c r="D1400">
        <v>458</v>
      </c>
      <c r="E1400" s="153">
        <v>30857.599999999999</v>
      </c>
      <c r="F1400" s="153">
        <v>6800</v>
      </c>
      <c r="G1400" s="154">
        <v>0.1</v>
      </c>
    </row>
    <row r="1401" spans="1:7" x14ac:dyDescent="0.25">
      <c r="A1401" s="4" t="s">
        <v>3</v>
      </c>
      <c r="B1401">
        <v>1973</v>
      </c>
      <c r="C1401" t="s">
        <v>132</v>
      </c>
      <c r="D1401">
        <v>154</v>
      </c>
      <c r="E1401" s="153">
        <v>30659.5</v>
      </c>
      <c r="F1401" s="153">
        <v>16000</v>
      </c>
      <c r="G1401" s="154">
        <v>0.1</v>
      </c>
    </row>
    <row r="1402" spans="1:7" x14ac:dyDescent="0.25">
      <c r="A1402" s="4" t="s">
        <v>3</v>
      </c>
      <c r="B1402">
        <v>1973</v>
      </c>
      <c r="C1402" t="s">
        <v>133</v>
      </c>
      <c r="D1402">
        <v>1</v>
      </c>
      <c r="E1402" s="153">
        <v>0.1</v>
      </c>
      <c r="F1402" s="153">
        <v>0.1</v>
      </c>
      <c r="G1402" s="154">
        <v>0.1</v>
      </c>
    </row>
    <row r="1403" spans="1:7" x14ac:dyDescent="0.25">
      <c r="A1403" s="4" t="s">
        <v>4</v>
      </c>
      <c r="B1403">
        <v>1973</v>
      </c>
      <c r="C1403" t="s">
        <v>131</v>
      </c>
      <c r="D1403">
        <v>1</v>
      </c>
      <c r="E1403" s="153">
        <v>777</v>
      </c>
      <c r="F1403" s="153">
        <v>777</v>
      </c>
      <c r="G1403" s="154">
        <v>777</v>
      </c>
    </row>
    <row r="1404" spans="1:7" x14ac:dyDescent="0.25">
      <c r="A1404" s="4" t="s">
        <v>4</v>
      </c>
      <c r="B1404">
        <v>1973</v>
      </c>
      <c r="C1404" t="s">
        <v>132</v>
      </c>
      <c r="D1404">
        <v>7</v>
      </c>
      <c r="E1404" s="153">
        <v>7754</v>
      </c>
      <c r="F1404" s="153">
        <v>3109</v>
      </c>
      <c r="G1404" s="154">
        <v>242</v>
      </c>
    </row>
    <row r="1405" spans="1:7" x14ac:dyDescent="0.25">
      <c r="A1405" s="4" t="s">
        <v>44</v>
      </c>
      <c r="B1405">
        <v>1973</v>
      </c>
      <c r="C1405" t="s">
        <v>131</v>
      </c>
      <c r="D1405">
        <v>99</v>
      </c>
      <c r="E1405" s="153">
        <v>2142.77</v>
      </c>
      <c r="F1405" s="153">
        <v>1180.9000000000001</v>
      </c>
      <c r="G1405" s="154">
        <v>0.01</v>
      </c>
    </row>
    <row r="1406" spans="1:7" x14ac:dyDescent="0.25">
      <c r="A1406" s="4" t="s">
        <v>44</v>
      </c>
      <c r="B1406">
        <v>1973</v>
      </c>
      <c r="C1406" t="s">
        <v>132</v>
      </c>
      <c r="D1406">
        <v>320</v>
      </c>
      <c r="E1406" s="153">
        <v>337469.95</v>
      </c>
      <c r="F1406" s="153">
        <v>42438</v>
      </c>
      <c r="G1406" s="154">
        <v>0</v>
      </c>
    </row>
    <row r="1407" spans="1:7" x14ac:dyDescent="0.25">
      <c r="A1407" s="4" t="s">
        <v>44</v>
      </c>
      <c r="B1407">
        <v>1973</v>
      </c>
      <c r="C1407" t="s">
        <v>133</v>
      </c>
      <c r="D1407">
        <v>9</v>
      </c>
      <c r="E1407" s="153">
        <v>27.15</v>
      </c>
      <c r="F1407" s="153">
        <v>14.94</v>
      </c>
      <c r="G1407" s="154">
        <v>0.01</v>
      </c>
    </row>
    <row r="1408" spans="1:7" x14ac:dyDescent="0.25">
      <c r="A1408" s="4" t="s">
        <v>5</v>
      </c>
      <c r="B1408">
        <v>1973</v>
      </c>
      <c r="C1408" t="s">
        <v>131</v>
      </c>
      <c r="D1408">
        <v>2</v>
      </c>
      <c r="E1408" s="153">
        <v>567</v>
      </c>
      <c r="F1408" s="153">
        <v>324</v>
      </c>
      <c r="G1408" s="154">
        <v>243</v>
      </c>
    </row>
    <row r="1409" spans="1:7" x14ac:dyDescent="0.25">
      <c r="A1409" s="4" t="s">
        <v>5</v>
      </c>
      <c r="B1409">
        <v>1973</v>
      </c>
      <c r="C1409" t="s">
        <v>132</v>
      </c>
      <c r="D1409">
        <v>3</v>
      </c>
      <c r="E1409" s="153">
        <v>1275</v>
      </c>
      <c r="F1409" s="153">
        <v>607</v>
      </c>
      <c r="G1409" s="154">
        <v>304</v>
      </c>
    </row>
    <row r="1410" spans="1:7" x14ac:dyDescent="0.25">
      <c r="A1410" s="4" t="s">
        <v>40</v>
      </c>
      <c r="B1410">
        <v>1973</v>
      </c>
      <c r="C1410" t="s">
        <v>131</v>
      </c>
      <c r="D1410">
        <v>6</v>
      </c>
      <c r="E1410" s="153">
        <v>472.1</v>
      </c>
      <c r="F1410" s="153">
        <v>470</v>
      </c>
      <c r="G1410" s="154">
        <v>0.1</v>
      </c>
    </row>
    <row r="1411" spans="1:7" x14ac:dyDescent="0.25">
      <c r="A1411" s="4" t="s">
        <v>40</v>
      </c>
      <c r="B1411">
        <v>1973</v>
      </c>
      <c r="C1411" t="s">
        <v>132</v>
      </c>
      <c r="D1411">
        <v>37</v>
      </c>
      <c r="E1411" s="153">
        <v>1167.3</v>
      </c>
      <c r="F1411" s="153">
        <v>583</v>
      </c>
      <c r="G1411" s="154">
        <v>0.1</v>
      </c>
    </row>
    <row r="1412" spans="1:7" x14ac:dyDescent="0.25">
      <c r="A1412" s="4" t="s">
        <v>40</v>
      </c>
      <c r="B1412">
        <v>1973</v>
      </c>
      <c r="C1412" t="s">
        <v>133</v>
      </c>
      <c r="D1412">
        <v>2</v>
      </c>
      <c r="E1412" s="153">
        <v>260.10000000000002</v>
      </c>
      <c r="F1412" s="153">
        <v>260</v>
      </c>
      <c r="G1412" s="154">
        <v>0.1</v>
      </c>
    </row>
    <row r="1413" spans="1:7" x14ac:dyDescent="0.25">
      <c r="A1413" s="4" t="s">
        <v>6</v>
      </c>
      <c r="B1413">
        <v>1973</v>
      </c>
      <c r="C1413" t="s">
        <v>131</v>
      </c>
      <c r="D1413">
        <v>475</v>
      </c>
      <c r="E1413" s="153">
        <v>70090.600000000006</v>
      </c>
      <c r="F1413" s="153">
        <v>23188.400000000001</v>
      </c>
      <c r="G1413" s="154">
        <v>0</v>
      </c>
    </row>
    <row r="1414" spans="1:7" x14ac:dyDescent="0.25">
      <c r="A1414" s="4" t="s">
        <v>6</v>
      </c>
      <c r="B1414">
        <v>1973</v>
      </c>
      <c r="C1414" t="s">
        <v>132</v>
      </c>
      <c r="D1414">
        <v>93</v>
      </c>
      <c r="E1414" s="153">
        <v>18620.599999999999</v>
      </c>
      <c r="F1414" s="153">
        <v>4977.6000000000004</v>
      </c>
      <c r="G1414" s="154">
        <v>0</v>
      </c>
    </row>
    <row r="1415" spans="1:7" x14ac:dyDescent="0.25">
      <c r="A1415" s="4" t="s">
        <v>7</v>
      </c>
      <c r="B1415">
        <v>1973</v>
      </c>
      <c r="C1415" t="s">
        <v>133</v>
      </c>
      <c r="D1415">
        <v>38</v>
      </c>
      <c r="E1415" s="153">
        <v>489032</v>
      </c>
      <c r="F1415" s="153">
        <v>50598</v>
      </c>
      <c r="G1415" s="154">
        <v>1031</v>
      </c>
    </row>
    <row r="1416" spans="1:7" x14ac:dyDescent="0.25">
      <c r="A1416" s="4" t="s">
        <v>8</v>
      </c>
      <c r="B1416">
        <v>1973</v>
      </c>
      <c r="C1416" t="s">
        <v>131</v>
      </c>
      <c r="D1416">
        <v>71</v>
      </c>
      <c r="E1416" s="153">
        <v>14.12</v>
      </c>
      <c r="F1416" s="153">
        <v>6.8</v>
      </c>
      <c r="G1416" s="154">
        <v>0.01</v>
      </c>
    </row>
    <row r="1417" spans="1:7" x14ac:dyDescent="0.25">
      <c r="A1417" s="4" t="s">
        <v>8</v>
      </c>
      <c r="B1417">
        <v>1973</v>
      </c>
      <c r="C1417" t="s">
        <v>132</v>
      </c>
      <c r="D1417">
        <v>39</v>
      </c>
      <c r="E1417" s="153">
        <v>1436</v>
      </c>
      <c r="F1417" s="153">
        <v>335</v>
      </c>
      <c r="G1417" s="154">
        <v>0.01</v>
      </c>
    </row>
    <row r="1418" spans="1:7" x14ac:dyDescent="0.25">
      <c r="A1418" s="4" t="s">
        <v>1</v>
      </c>
      <c r="B1418">
        <v>1972</v>
      </c>
      <c r="C1418" t="s">
        <v>131</v>
      </c>
      <c r="D1418">
        <v>376</v>
      </c>
      <c r="E1418" s="153">
        <v>1709.40834</v>
      </c>
      <c r="F1418" s="153">
        <v>248.49317199999999</v>
      </c>
      <c r="G1418" s="154">
        <v>0</v>
      </c>
    </row>
    <row r="1419" spans="1:7" x14ac:dyDescent="0.25">
      <c r="A1419" s="4" t="s">
        <v>1</v>
      </c>
      <c r="B1419">
        <v>1972</v>
      </c>
      <c r="C1419" t="s">
        <v>132</v>
      </c>
      <c r="D1419">
        <v>322</v>
      </c>
      <c r="E1419" s="153">
        <v>50457.38351</v>
      </c>
      <c r="F1419" s="153">
        <v>23854.879100999999</v>
      </c>
      <c r="G1419" s="154">
        <v>0</v>
      </c>
    </row>
    <row r="1420" spans="1:7" x14ac:dyDescent="0.25">
      <c r="A1420" s="4" t="s">
        <v>1</v>
      </c>
      <c r="B1420">
        <v>1972</v>
      </c>
      <c r="C1420" t="s">
        <v>133</v>
      </c>
      <c r="D1420">
        <v>39</v>
      </c>
      <c r="E1420" s="153">
        <v>515.97419400000001</v>
      </c>
      <c r="F1420" s="153">
        <v>164.30237099999999</v>
      </c>
      <c r="G1420" s="154">
        <v>0</v>
      </c>
    </row>
    <row r="1421" spans="1:7" x14ac:dyDescent="0.25">
      <c r="A1421" s="4" t="s">
        <v>2</v>
      </c>
      <c r="B1421">
        <v>1972</v>
      </c>
      <c r="C1421" t="s">
        <v>131</v>
      </c>
      <c r="D1421">
        <v>1322</v>
      </c>
      <c r="E1421" s="153">
        <v>12895.1</v>
      </c>
      <c r="F1421" s="153">
        <v>1266.5999999999999</v>
      </c>
      <c r="G1421" s="154">
        <v>0.1</v>
      </c>
    </row>
    <row r="1422" spans="1:7" x14ac:dyDescent="0.25">
      <c r="A1422" s="4" t="s">
        <v>2</v>
      </c>
      <c r="B1422">
        <v>1972</v>
      </c>
      <c r="C1422" t="s">
        <v>132</v>
      </c>
      <c r="D1422">
        <v>582</v>
      </c>
      <c r="E1422" s="153">
        <v>12706.8</v>
      </c>
      <c r="F1422" s="153">
        <v>9712.4</v>
      </c>
      <c r="G1422" s="154">
        <v>0.1</v>
      </c>
    </row>
    <row r="1423" spans="1:7" x14ac:dyDescent="0.25">
      <c r="A1423" s="4" t="s">
        <v>3</v>
      </c>
      <c r="B1423">
        <v>1972</v>
      </c>
      <c r="C1423" t="s">
        <v>131</v>
      </c>
      <c r="D1423">
        <v>305</v>
      </c>
      <c r="E1423" s="153">
        <v>10151.9</v>
      </c>
      <c r="F1423" s="153">
        <v>4840</v>
      </c>
      <c r="G1423" s="154">
        <v>0.1</v>
      </c>
    </row>
    <row r="1424" spans="1:7" x14ac:dyDescent="0.25">
      <c r="A1424" s="4" t="s">
        <v>3</v>
      </c>
      <c r="B1424">
        <v>1972</v>
      </c>
      <c r="C1424" t="s">
        <v>132</v>
      </c>
      <c r="D1424">
        <v>234</v>
      </c>
      <c r="E1424" s="153">
        <v>32074.9</v>
      </c>
      <c r="F1424" s="153">
        <v>6016</v>
      </c>
      <c r="G1424" s="154">
        <v>0.1</v>
      </c>
    </row>
    <row r="1425" spans="1:7" x14ac:dyDescent="0.25">
      <c r="A1425" s="4" t="s">
        <v>4</v>
      </c>
      <c r="B1425">
        <v>1972</v>
      </c>
      <c r="C1425" t="s">
        <v>131</v>
      </c>
      <c r="D1425">
        <v>1</v>
      </c>
      <c r="E1425" s="153">
        <v>344</v>
      </c>
      <c r="F1425" s="153">
        <v>344</v>
      </c>
      <c r="G1425" s="154">
        <v>344</v>
      </c>
    </row>
    <row r="1426" spans="1:7" x14ac:dyDescent="0.25">
      <c r="A1426" s="4" t="s">
        <v>4</v>
      </c>
      <c r="B1426">
        <v>1972</v>
      </c>
      <c r="C1426" t="s">
        <v>132</v>
      </c>
      <c r="D1426">
        <v>18</v>
      </c>
      <c r="E1426" s="153">
        <v>43509</v>
      </c>
      <c r="F1426" s="153">
        <v>19514</v>
      </c>
      <c r="G1426" s="154">
        <v>202</v>
      </c>
    </row>
    <row r="1427" spans="1:7" x14ac:dyDescent="0.25">
      <c r="A1427" s="4" t="s">
        <v>4</v>
      </c>
      <c r="B1427">
        <v>1972</v>
      </c>
      <c r="C1427" t="s">
        <v>133</v>
      </c>
      <c r="D1427">
        <v>1</v>
      </c>
      <c r="E1427" s="153">
        <v>769</v>
      </c>
      <c r="F1427" s="153">
        <v>769</v>
      </c>
      <c r="G1427" s="154">
        <v>769</v>
      </c>
    </row>
    <row r="1428" spans="1:7" x14ac:dyDescent="0.25">
      <c r="A1428" s="4" t="s">
        <v>44</v>
      </c>
      <c r="B1428">
        <v>1972</v>
      </c>
      <c r="C1428" t="s">
        <v>131</v>
      </c>
      <c r="D1428">
        <v>76</v>
      </c>
      <c r="E1428" s="153">
        <v>1225.3800000000001</v>
      </c>
      <c r="F1428" s="153">
        <v>1036.8</v>
      </c>
      <c r="G1428" s="154">
        <v>0.01</v>
      </c>
    </row>
    <row r="1429" spans="1:7" x14ac:dyDescent="0.25">
      <c r="A1429" s="4" t="s">
        <v>44</v>
      </c>
      <c r="B1429">
        <v>1972</v>
      </c>
      <c r="C1429" t="s">
        <v>132</v>
      </c>
      <c r="D1429">
        <v>219</v>
      </c>
      <c r="E1429" s="153">
        <v>193303.63</v>
      </c>
      <c r="F1429" s="153">
        <v>54561</v>
      </c>
      <c r="G1429" s="154">
        <v>0.01</v>
      </c>
    </row>
    <row r="1430" spans="1:7" x14ac:dyDescent="0.25">
      <c r="A1430" s="4" t="s">
        <v>44</v>
      </c>
      <c r="B1430">
        <v>1972</v>
      </c>
      <c r="C1430" t="s">
        <v>133</v>
      </c>
      <c r="D1430">
        <v>20</v>
      </c>
      <c r="E1430" s="153">
        <v>30037.63</v>
      </c>
      <c r="F1430" s="153">
        <v>14904</v>
      </c>
      <c r="G1430" s="154">
        <v>0.01</v>
      </c>
    </row>
    <row r="1431" spans="1:7" x14ac:dyDescent="0.25">
      <c r="A1431" s="4" t="s">
        <v>5</v>
      </c>
      <c r="B1431">
        <v>1972</v>
      </c>
      <c r="C1431" t="s">
        <v>131</v>
      </c>
      <c r="D1431">
        <v>5</v>
      </c>
      <c r="E1431" s="153">
        <v>3588</v>
      </c>
      <c r="F1431" s="153">
        <v>1659</v>
      </c>
      <c r="G1431" s="154">
        <v>324</v>
      </c>
    </row>
    <row r="1432" spans="1:7" x14ac:dyDescent="0.25">
      <c r="A1432" s="4" t="s">
        <v>5</v>
      </c>
      <c r="B1432">
        <v>1972</v>
      </c>
      <c r="C1432" t="s">
        <v>132</v>
      </c>
      <c r="D1432">
        <v>15</v>
      </c>
      <c r="E1432" s="153">
        <v>30050</v>
      </c>
      <c r="F1432" s="153">
        <v>8094</v>
      </c>
      <c r="G1432" s="154">
        <v>356</v>
      </c>
    </row>
    <row r="1433" spans="1:7" x14ac:dyDescent="0.25">
      <c r="A1433" s="4" t="s">
        <v>40</v>
      </c>
      <c r="B1433">
        <v>1972</v>
      </c>
      <c r="C1433" t="s">
        <v>131</v>
      </c>
      <c r="D1433">
        <v>5</v>
      </c>
      <c r="E1433" s="153">
        <v>41.1</v>
      </c>
      <c r="F1433" s="153">
        <v>40.5</v>
      </c>
      <c r="G1433" s="154">
        <v>0.1</v>
      </c>
    </row>
    <row r="1434" spans="1:7" x14ac:dyDescent="0.25">
      <c r="A1434" s="4" t="s">
        <v>40</v>
      </c>
      <c r="B1434">
        <v>1972</v>
      </c>
      <c r="C1434" t="s">
        <v>132</v>
      </c>
      <c r="D1434">
        <v>26</v>
      </c>
      <c r="E1434" s="153">
        <v>416.8</v>
      </c>
      <c r="F1434" s="153">
        <v>129.5</v>
      </c>
      <c r="G1434" s="154">
        <v>0.1</v>
      </c>
    </row>
    <row r="1435" spans="1:7" x14ac:dyDescent="0.25">
      <c r="A1435" s="4" t="s">
        <v>40</v>
      </c>
      <c r="B1435">
        <v>1972</v>
      </c>
      <c r="C1435" t="s">
        <v>133</v>
      </c>
      <c r="D1435">
        <v>1</v>
      </c>
      <c r="E1435" s="153">
        <v>0.1</v>
      </c>
      <c r="F1435" s="153">
        <v>0.1</v>
      </c>
      <c r="G1435" s="154">
        <v>0.1</v>
      </c>
    </row>
    <row r="1436" spans="1:7" x14ac:dyDescent="0.25">
      <c r="A1436" s="4" t="s">
        <v>6</v>
      </c>
      <c r="B1436">
        <v>1972</v>
      </c>
      <c r="C1436" t="s">
        <v>131</v>
      </c>
      <c r="D1436">
        <v>963</v>
      </c>
      <c r="E1436" s="153">
        <v>82673.5</v>
      </c>
      <c r="F1436" s="153">
        <v>56655.9</v>
      </c>
      <c r="G1436" s="154">
        <v>0</v>
      </c>
    </row>
    <row r="1437" spans="1:7" x14ac:dyDescent="0.25">
      <c r="A1437" s="4" t="s">
        <v>6</v>
      </c>
      <c r="B1437">
        <v>1972</v>
      </c>
      <c r="C1437" t="s">
        <v>132</v>
      </c>
      <c r="D1437">
        <v>179</v>
      </c>
      <c r="E1437" s="153">
        <v>21606.9</v>
      </c>
      <c r="F1437" s="153">
        <v>4694.3</v>
      </c>
      <c r="G1437" s="154">
        <v>0</v>
      </c>
    </row>
    <row r="1438" spans="1:7" x14ac:dyDescent="0.25">
      <c r="A1438" s="4" t="s">
        <v>7</v>
      </c>
      <c r="B1438">
        <v>1972</v>
      </c>
      <c r="C1438" t="s">
        <v>133</v>
      </c>
      <c r="D1438">
        <v>24</v>
      </c>
      <c r="E1438" s="153">
        <v>158430</v>
      </c>
      <c r="F1438" s="153">
        <v>67886</v>
      </c>
      <c r="G1438" s="154">
        <v>1046</v>
      </c>
    </row>
    <row r="1439" spans="1:7" x14ac:dyDescent="0.25">
      <c r="A1439" s="4" t="s">
        <v>8</v>
      </c>
      <c r="B1439">
        <v>1972</v>
      </c>
      <c r="C1439" t="s">
        <v>131</v>
      </c>
      <c r="D1439">
        <v>58</v>
      </c>
      <c r="E1439" s="153">
        <v>467.59</v>
      </c>
      <c r="F1439" s="153">
        <v>353.54</v>
      </c>
      <c r="G1439" s="154">
        <v>0.01</v>
      </c>
    </row>
    <row r="1440" spans="1:7" x14ac:dyDescent="0.25">
      <c r="A1440" s="4" t="s">
        <v>8</v>
      </c>
      <c r="B1440">
        <v>1972</v>
      </c>
      <c r="C1440" t="s">
        <v>132</v>
      </c>
      <c r="D1440">
        <v>84</v>
      </c>
      <c r="E1440" s="153">
        <v>70121.08</v>
      </c>
      <c r="F1440" s="153">
        <v>11009.9</v>
      </c>
      <c r="G1440" s="154">
        <v>0.01</v>
      </c>
    </row>
    <row r="1441" spans="1:7" x14ac:dyDescent="0.25">
      <c r="A1441" s="4" t="s">
        <v>1</v>
      </c>
      <c r="B1441">
        <v>1971</v>
      </c>
      <c r="C1441" t="s">
        <v>131</v>
      </c>
      <c r="D1441">
        <v>449</v>
      </c>
      <c r="E1441" s="153">
        <v>5444.6284900000001</v>
      </c>
      <c r="F1441" s="153">
        <v>1142.273788</v>
      </c>
      <c r="G1441" s="154">
        <v>0</v>
      </c>
    </row>
    <row r="1442" spans="1:7" x14ac:dyDescent="0.25">
      <c r="A1442" s="4" t="s">
        <v>1</v>
      </c>
      <c r="B1442">
        <v>1971</v>
      </c>
      <c r="C1442" t="s">
        <v>132</v>
      </c>
      <c r="D1442">
        <v>433</v>
      </c>
      <c r="E1442" s="153">
        <v>59527.145514000003</v>
      </c>
      <c r="F1442" s="153">
        <v>24975.963548</v>
      </c>
      <c r="G1442" s="154">
        <v>0</v>
      </c>
    </row>
    <row r="1443" spans="1:7" x14ac:dyDescent="0.25">
      <c r="A1443" s="4" t="s">
        <v>1</v>
      </c>
      <c r="B1443">
        <v>1971</v>
      </c>
      <c r="C1443" t="s">
        <v>133</v>
      </c>
      <c r="D1443">
        <v>24</v>
      </c>
      <c r="E1443" s="153">
        <v>706.17644600000006</v>
      </c>
      <c r="F1443" s="153">
        <v>534.18504800000005</v>
      </c>
      <c r="G1443" s="154">
        <v>0</v>
      </c>
    </row>
    <row r="1444" spans="1:7" x14ac:dyDescent="0.25">
      <c r="A1444" s="4" t="s">
        <v>2</v>
      </c>
      <c r="B1444">
        <v>1971</v>
      </c>
      <c r="C1444" t="s">
        <v>131</v>
      </c>
      <c r="D1444">
        <v>1561</v>
      </c>
      <c r="E1444" s="153">
        <v>60801.4</v>
      </c>
      <c r="F1444" s="153">
        <v>9348.2000000000007</v>
      </c>
      <c r="G1444" s="154">
        <v>0.1</v>
      </c>
    </row>
    <row r="1445" spans="1:7" x14ac:dyDescent="0.25">
      <c r="A1445" s="4" t="s">
        <v>2</v>
      </c>
      <c r="B1445">
        <v>1971</v>
      </c>
      <c r="C1445" t="s">
        <v>132</v>
      </c>
      <c r="D1445">
        <v>1334</v>
      </c>
      <c r="E1445" s="153">
        <v>290541.00199999998</v>
      </c>
      <c r="F1445" s="153">
        <v>110333.602</v>
      </c>
      <c r="G1445" s="154">
        <v>0.1</v>
      </c>
    </row>
    <row r="1446" spans="1:7" x14ac:dyDescent="0.25">
      <c r="A1446" s="4" t="s">
        <v>3</v>
      </c>
      <c r="B1446">
        <v>1971</v>
      </c>
      <c r="C1446" t="s">
        <v>131</v>
      </c>
      <c r="D1446">
        <v>406</v>
      </c>
      <c r="E1446" s="153">
        <v>11813.1</v>
      </c>
      <c r="F1446" s="153">
        <v>2548</v>
      </c>
      <c r="G1446" s="154">
        <v>0.1</v>
      </c>
    </row>
    <row r="1447" spans="1:7" x14ac:dyDescent="0.25">
      <c r="A1447" s="4" t="s">
        <v>3</v>
      </c>
      <c r="B1447">
        <v>1971</v>
      </c>
      <c r="C1447" t="s">
        <v>132</v>
      </c>
      <c r="D1447">
        <v>81</v>
      </c>
      <c r="E1447" s="153">
        <v>1461.2</v>
      </c>
      <c r="F1447" s="153">
        <v>738.4</v>
      </c>
      <c r="G1447" s="154">
        <v>0.1</v>
      </c>
    </row>
    <row r="1448" spans="1:7" x14ac:dyDescent="0.25">
      <c r="A1448" s="4" t="s">
        <v>3</v>
      </c>
      <c r="B1448">
        <v>1971</v>
      </c>
      <c r="C1448" t="s">
        <v>133</v>
      </c>
      <c r="D1448">
        <v>2</v>
      </c>
      <c r="E1448" s="153">
        <v>23.7</v>
      </c>
      <c r="F1448" s="153">
        <v>23.6</v>
      </c>
      <c r="G1448" s="154">
        <v>0.1</v>
      </c>
    </row>
    <row r="1449" spans="1:7" x14ac:dyDescent="0.25">
      <c r="A1449" s="4" t="s">
        <v>4</v>
      </c>
      <c r="B1449">
        <v>1971</v>
      </c>
      <c r="C1449" t="s">
        <v>131</v>
      </c>
      <c r="D1449">
        <v>2</v>
      </c>
      <c r="E1449" s="153">
        <v>991</v>
      </c>
      <c r="F1449" s="153">
        <v>518</v>
      </c>
      <c r="G1449" s="154">
        <v>473</v>
      </c>
    </row>
    <row r="1450" spans="1:7" x14ac:dyDescent="0.25">
      <c r="A1450" s="4" t="s">
        <v>4</v>
      </c>
      <c r="B1450">
        <v>1971</v>
      </c>
      <c r="C1450" t="s">
        <v>132</v>
      </c>
      <c r="D1450">
        <v>1</v>
      </c>
      <c r="E1450" s="153">
        <v>214</v>
      </c>
      <c r="F1450" s="153">
        <v>214</v>
      </c>
      <c r="G1450" s="154">
        <v>214</v>
      </c>
    </row>
    <row r="1451" spans="1:7" x14ac:dyDescent="0.25">
      <c r="A1451" s="4" t="s">
        <v>4</v>
      </c>
      <c r="B1451">
        <v>1971</v>
      </c>
      <c r="C1451" t="s">
        <v>133</v>
      </c>
      <c r="D1451">
        <v>1</v>
      </c>
      <c r="E1451" s="153">
        <v>259</v>
      </c>
      <c r="F1451" s="153">
        <v>259</v>
      </c>
      <c r="G1451" s="154">
        <v>259</v>
      </c>
    </row>
    <row r="1452" spans="1:7" x14ac:dyDescent="0.25">
      <c r="A1452" s="4" t="s">
        <v>44</v>
      </c>
      <c r="B1452">
        <v>1971</v>
      </c>
      <c r="C1452" t="s">
        <v>131</v>
      </c>
      <c r="D1452">
        <v>96</v>
      </c>
      <c r="E1452" s="153">
        <v>27073.23</v>
      </c>
      <c r="F1452" s="153">
        <v>20217</v>
      </c>
      <c r="G1452" s="154">
        <v>0.01</v>
      </c>
    </row>
    <row r="1453" spans="1:7" x14ac:dyDescent="0.25">
      <c r="A1453" s="4" t="s">
        <v>44</v>
      </c>
      <c r="B1453">
        <v>1971</v>
      </c>
      <c r="C1453" t="s">
        <v>132</v>
      </c>
      <c r="D1453">
        <v>170</v>
      </c>
      <c r="E1453" s="153">
        <v>638177.11</v>
      </c>
      <c r="F1453" s="153">
        <v>128919</v>
      </c>
      <c r="G1453" s="154">
        <v>0.01</v>
      </c>
    </row>
    <row r="1454" spans="1:7" x14ac:dyDescent="0.25">
      <c r="A1454" s="4" t="s">
        <v>44</v>
      </c>
      <c r="B1454">
        <v>1971</v>
      </c>
      <c r="C1454" t="s">
        <v>133</v>
      </c>
      <c r="D1454">
        <v>12</v>
      </c>
      <c r="E1454" s="153">
        <v>12900.7</v>
      </c>
      <c r="F1454" s="153">
        <v>12401</v>
      </c>
      <c r="G1454" s="154">
        <v>0.05</v>
      </c>
    </row>
    <row r="1455" spans="1:7" x14ac:dyDescent="0.25">
      <c r="A1455" s="4" t="s">
        <v>5</v>
      </c>
      <c r="B1455">
        <v>1971</v>
      </c>
      <c r="C1455" t="s">
        <v>131</v>
      </c>
      <c r="D1455">
        <v>8</v>
      </c>
      <c r="E1455" s="153">
        <v>7469</v>
      </c>
      <c r="F1455" s="153">
        <v>2529</v>
      </c>
      <c r="G1455" s="154">
        <v>218</v>
      </c>
    </row>
    <row r="1456" spans="1:7" x14ac:dyDescent="0.25">
      <c r="A1456" s="4" t="s">
        <v>5</v>
      </c>
      <c r="B1456">
        <v>1971</v>
      </c>
      <c r="C1456" t="s">
        <v>132</v>
      </c>
      <c r="D1456">
        <v>8</v>
      </c>
      <c r="E1456" s="153">
        <v>30804</v>
      </c>
      <c r="F1456" s="153">
        <v>14164</v>
      </c>
      <c r="G1456" s="154">
        <v>223</v>
      </c>
    </row>
    <row r="1457" spans="1:7" x14ac:dyDescent="0.25">
      <c r="A1457" s="4" t="s">
        <v>40</v>
      </c>
      <c r="B1457">
        <v>1971</v>
      </c>
      <c r="C1457" t="s">
        <v>131</v>
      </c>
      <c r="D1457">
        <v>8</v>
      </c>
      <c r="E1457" s="153">
        <v>342.8</v>
      </c>
      <c r="F1457" s="153">
        <v>337.9</v>
      </c>
      <c r="G1457" s="154">
        <v>0.1</v>
      </c>
    </row>
    <row r="1458" spans="1:7" x14ac:dyDescent="0.25">
      <c r="A1458" s="4" t="s">
        <v>40</v>
      </c>
      <c r="B1458">
        <v>1971</v>
      </c>
      <c r="C1458" t="s">
        <v>132</v>
      </c>
      <c r="D1458">
        <v>82</v>
      </c>
      <c r="E1458" s="153">
        <v>169811.8</v>
      </c>
      <c r="F1458" s="153">
        <v>40405</v>
      </c>
      <c r="G1458" s="154">
        <v>0.1</v>
      </c>
    </row>
    <row r="1459" spans="1:7" x14ac:dyDescent="0.25">
      <c r="A1459" s="4" t="s">
        <v>6</v>
      </c>
      <c r="B1459">
        <v>1971</v>
      </c>
      <c r="C1459" t="s">
        <v>131</v>
      </c>
      <c r="D1459">
        <v>13</v>
      </c>
      <c r="E1459" s="153">
        <v>104081.4</v>
      </c>
      <c r="F1459" s="153">
        <v>59490</v>
      </c>
      <c r="G1459" s="154">
        <v>259</v>
      </c>
    </row>
    <row r="1460" spans="1:7" x14ac:dyDescent="0.25">
      <c r="A1460" s="4" t="s">
        <v>6</v>
      </c>
      <c r="B1460">
        <v>1971</v>
      </c>
      <c r="C1460" t="s">
        <v>132</v>
      </c>
      <c r="D1460">
        <v>13</v>
      </c>
      <c r="E1460" s="153">
        <v>87784.7</v>
      </c>
      <c r="F1460" s="153">
        <v>42186</v>
      </c>
      <c r="G1460" s="154">
        <v>323.8</v>
      </c>
    </row>
    <row r="1461" spans="1:7" x14ac:dyDescent="0.25">
      <c r="A1461" s="4" t="s">
        <v>6</v>
      </c>
      <c r="B1461">
        <v>1971</v>
      </c>
      <c r="C1461" t="s">
        <v>133</v>
      </c>
      <c r="D1461">
        <v>3</v>
      </c>
      <c r="E1461" s="153">
        <v>44030.5</v>
      </c>
      <c r="F1461" s="153">
        <v>38041</v>
      </c>
      <c r="G1461" s="154">
        <v>323.8</v>
      </c>
    </row>
    <row r="1462" spans="1:7" x14ac:dyDescent="0.25">
      <c r="A1462" s="4" t="s">
        <v>7</v>
      </c>
      <c r="B1462">
        <v>1971</v>
      </c>
      <c r="C1462" t="s">
        <v>131</v>
      </c>
      <c r="D1462">
        <v>3</v>
      </c>
      <c r="E1462" s="153">
        <v>1893.9</v>
      </c>
      <c r="F1462" s="153">
        <v>1165.5</v>
      </c>
      <c r="G1462" s="154">
        <v>202.3</v>
      </c>
    </row>
    <row r="1463" spans="1:7" x14ac:dyDescent="0.25">
      <c r="A1463" s="4" t="s">
        <v>7</v>
      </c>
      <c r="B1463">
        <v>1971</v>
      </c>
      <c r="C1463" t="s">
        <v>132</v>
      </c>
      <c r="D1463">
        <v>15</v>
      </c>
      <c r="E1463" s="153">
        <v>82118.2</v>
      </c>
      <c r="F1463" s="153">
        <v>36220</v>
      </c>
      <c r="G1463" s="154">
        <v>283.3</v>
      </c>
    </row>
    <row r="1464" spans="1:7" x14ac:dyDescent="0.25">
      <c r="A1464" s="4" t="s">
        <v>7</v>
      </c>
      <c r="B1464">
        <v>1971</v>
      </c>
      <c r="C1464" t="s">
        <v>133</v>
      </c>
      <c r="D1464">
        <v>1</v>
      </c>
      <c r="E1464" s="153">
        <v>283.3</v>
      </c>
      <c r="F1464" s="153">
        <v>283.3</v>
      </c>
      <c r="G1464" s="154">
        <v>283.3</v>
      </c>
    </row>
    <row r="1465" spans="1:7" x14ac:dyDescent="0.25">
      <c r="A1465" s="4" t="s">
        <v>8</v>
      </c>
      <c r="B1465">
        <v>1971</v>
      </c>
      <c r="C1465" t="s">
        <v>131</v>
      </c>
      <c r="D1465">
        <v>67</v>
      </c>
      <c r="E1465" s="153">
        <v>964.69</v>
      </c>
      <c r="F1465" s="153">
        <v>495.85</v>
      </c>
      <c r="G1465" s="154">
        <v>0.01</v>
      </c>
    </row>
    <row r="1466" spans="1:7" x14ac:dyDescent="0.25">
      <c r="A1466" s="4" t="s">
        <v>8</v>
      </c>
      <c r="B1466">
        <v>1971</v>
      </c>
      <c r="C1466" t="s">
        <v>132</v>
      </c>
      <c r="D1466">
        <v>72</v>
      </c>
      <c r="E1466" s="153">
        <v>300764.98</v>
      </c>
      <c r="F1466" s="153">
        <v>44270.04</v>
      </c>
      <c r="G1466" s="154">
        <v>0.01</v>
      </c>
    </row>
    <row r="1467" spans="1:7" x14ac:dyDescent="0.25">
      <c r="A1467" s="4" t="s">
        <v>1</v>
      </c>
      <c r="B1467">
        <v>1970</v>
      </c>
      <c r="C1467" t="s">
        <v>131</v>
      </c>
      <c r="D1467">
        <v>443</v>
      </c>
      <c r="E1467" s="153">
        <v>12956.573349</v>
      </c>
      <c r="F1467" s="153">
        <v>2754.4402150000001</v>
      </c>
      <c r="G1467" s="154">
        <v>0</v>
      </c>
    </row>
    <row r="1468" spans="1:7" x14ac:dyDescent="0.25">
      <c r="A1468" s="4" t="s">
        <v>1</v>
      </c>
      <c r="B1468">
        <v>1970</v>
      </c>
      <c r="C1468" t="s">
        <v>132</v>
      </c>
      <c r="D1468">
        <v>336</v>
      </c>
      <c r="E1468" s="153">
        <v>54981.983473</v>
      </c>
      <c r="F1468" s="153">
        <v>9789.8717770000003</v>
      </c>
      <c r="G1468" s="154">
        <v>0</v>
      </c>
    </row>
    <row r="1469" spans="1:7" x14ac:dyDescent="0.25">
      <c r="A1469" s="4" t="s">
        <v>1</v>
      </c>
      <c r="B1469">
        <v>1970</v>
      </c>
      <c r="C1469" t="s">
        <v>133</v>
      </c>
      <c r="D1469">
        <v>19</v>
      </c>
      <c r="E1469" s="153">
        <v>44.110734999999998</v>
      </c>
      <c r="F1469" s="153">
        <v>11.331198000000001</v>
      </c>
      <c r="G1469" s="154">
        <v>0</v>
      </c>
    </row>
    <row r="1470" spans="1:7" x14ac:dyDescent="0.25">
      <c r="A1470" s="4" t="s">
        <v>2</v>
      </c>
      <c r="B1470">
        <v>1970</v>
      </c>
      <c r="C1470" t="s">
        <v>131</v>
      </c>
      <c r="D1470">
        <v>2195</v>
      </c>
      <c r="E1470" s="153">
        <v>53111.5</v>
      </c>
      <c r="F1470" s="153">
        <v>4815.7</v>
      </c>
      <c r="G1470" s="154">
        <v>0.1</v>
      </c>
    </row>
    <row r="1471" spans="1:7" x14ac:dyDescent="0.25">
      <c r="A1471" s="4" t="s">
        <v>2</v>
      </c>
      <c r="B1471">
        <v>1970</v>
      </c>
      <c r="C1471" t="s">
        <v>132</v>
      </c>
      <c r="D1471">
        <v>1807</v>
      </c>
      <c r="E1471" s="153">
        <v>52298.500999999997</v>
      </c>
      <c r="F1471" s="153">
        <v>19733.300999999999</v>
      </c>
      <c r="G1471" s="154">
        <v>0.1</v>
      </c>
    </row>
    <row r="1472" spans="1:7" x14ac:dyDescent="0.25">
      <c r="A1472" s="4" t="s">
        <v>3</v>
      </c>
      <c r="B1472">
        <v>1970</v>
      </c>
      <c r="C1472" t="s">
        <v>131</v>
      </c>
      <c r="D1472">
        <v>219</v>
      </c>
      <c r="E1472" s="153">
        <v>8724.6</v>
      </c>
      <c r="F1472" s="153">
        <v>2800</v>
      </c>
      <c r="G1472" s="154">
        <v>0.1</v>
      </c>
    </row>
    <row r="1473" spans="1:7" x14ac:dyDescent="0.25">
      <c r="A1473" s="4" t="s">
        <v>3</v>
      </c>
      <c r="B1473">
        <v>1970</v>
      </c>
      <c r="C1473" t="s">
        <v>132</v>
      </c>
      <c r="D1473">
        <v>95</v>
      </c>
      <c r="E1473" s="153">
        <v>103138.1</v>
      </c>
      <c r="F1473" s="153">
        <v>26000</v>
      </c>
      <c r="G1473" s="154">
        <v>0.1</v>
      </c>
    </row>
    <row r="1474" spans="1:7" x14ac:dyDescent="0.25">
      <c r="A1474" s="4" t="s">
        <v>4</v>
      </c>
      <c r="B1474">
        <v>1970</v>
      </c>
      <c r="C1474" t="s">
        <v>131</v>
      </c>
      <c r="D1474">
        <v>2</v>
      </c>
      <c r="E1474" s="153">
        <v>2202</v>
      </c>
      <c r="F1474" s="153">
        <v>1943</v>
      </c>
      <c r="G1474" s="154">
        <v>259</v>
      </c>
    </row>
    <row r="1475" spans="1:7" x14ac:dyDescent="0.25">
      <c r="A1475" s="4" t="s">
        <v>4</v>
      </c>
      <c r="B1475">
        <v>1970</v>
      </c>
      <c r="C1475" t="s">
        <v>132</v>
      </c>
      <c r="D1475">
        <v>2</v>
      </c>
      <c r="E1475" s="153">
        <v>2590</v>
      </c>
      <c r="F1475" s="153">
        <v>2024</v>
      </c>
      <c r="G1475" s="154">
        <v>566</v>
      </c>
    </row>
    <row r="1476" spans="1:7" x14ac:dyDescent="0.25">
      <c r="A1476" s="4" t="s">
        <v>44</v>
      </c>
      <c r="B1476">
        <v>1970</v>
      </c>
      <c r="C1476" t="s">
        <v>131</v>
      </c>
      <c r="D1476">
        <v>39</v>
      </c>
      <c r="E1476" s="153">
        <v>620.29</v>
      </c>
      <c r="F1476" s="153">
        <v>298.89999999999998</v>
      </c>
      <c r="G1476" s="154">
        <v>0.05</v>
      </c>
    </row>
    <row r="1477" spans="1:7" x14ac:dyDescent="0.25">
      <c r="A1477" s="4" t="s">
        <v>44</v>
      </c>
      <c r="B1477">
        <v>1970</v>
      </c>
      <c r="C1477" t="s">
        <v>132</v>
      </c>
      <c r="D1477">
        <v>134</v>
      </c>
      <c r="E1477" s="153">
        <v>206773.7</v>
      </c>
      <c r="F1477" s="153">
        <v>81000</v>
      </c>
      <c r="G1477" s="154">
        <v>0.05</v>
      </c>
    </row>
    <row r="1478" spans="1:7" x14ac:dyDescent="0.25">
      <c r="A1478" s="4" t="s">
        <v>44</v>
      </c>
      <c r="B1478">
        <v>1970</v>
      </c>
      <c r="C1478" t="s">
        <v>133</v>
      </c>
      <c r="D1478">
        <v>3</v>
      </c>
      <c r="E1478" s="153">
        <v>224.4</v>
      </c>
      <c r="F1478" s="153">
        <v>162.01</v>
      </c>
      <c r="G1478" s="154">
        <v>1.63</v>
      </c>
    </row>
    <row r="1479" spans="1:7" x14ac:dyDescent="0.25">
      <c r="A1479" s="4" t="s">
        <v>5</v>
      </c>
      <c r="B1479">
        <v>1970</v>
      </c>
      <c r="C1479" t="s">
        <v>131</v>
      </c>
      <c r="D1479">
        <v>3</v>
      </c>
      <c r="E1479" s="153">
        <v>1487</v>
      </c>
      <c r="F1479" s="153">
        <v>809</v>
      </c>
      <c r="G1479" s="154">
        <v>243</v>
      </c>
    </row>
    <row r="1480" spans="1:7" x14ac:dyDescent="0.25">
      <c r="A1480" s="4" t="s">
        <v>5</v>
      </c>
      <c r="B1480">
        <v>1970</v>
      </c>
      <c r="C1480" t="s">
        <v>132</v>
      </c>
      <c r="D1480">
        <v>11</v>
      </c>
      <c r="E1480" s="153">
        <v>18148</v>
      </c>
      <c r="F1480" s="153">
        <v>8285</v>
      </c>
      <c r="G1480" s="154">
        <v>243</v>
      </c>
    </row>
    <row r="1481" spans="1:7" x14ac:dyDescent="0.25">
      <c r="A1481" s="4" t="s">
        <v>40</v>
      </c>
      <c r="B1481">
        <v>1970</v>
      </c>
      <c r="C1481" t="s">
        <v>131</v>
      </c>
      <c r="D1481">
        <v>4</v>
      </c>
      <c r="E1481" s="153">
        <v>0.8</v>
      </c>
      <c r="F1481" s="153">
        <v>0.5</v>
      </c>
      <c r="G1481" s="154">
        <v>0.1</v>
      </c>
    </row>
    <row r="1482" spans="1:7" x14ac:dyDescent="0.25">
      <c r="A1482" s="4" t="s">
        <v>40</v>
      </c>
      <c r="B1482">
        <v>1970</v>
      </c>
      <c r="C1482" t="s">
        <v>132</v>
      </c>
      <c r="D1482">
        <v>45</v>
      </c>
      <c r="E1482" s="153">
        <v>57794.5</v>
      </c>
      <c r="F1482" s="153">
        <v>40469</v>
      </c>
      <c r="G1482" s="154">
        <v>0.1</v>
      </c>
    </row>
    <row r="1483" spans="1:7" x14ac:dyDescent="0.25">
      <c r="A1483" s="4" t="s">
        <v>40</v>
      </c>
      <c r="B1483">
        <v>1970</v>
      </c>
      <c r="C1483" t="s">
        <v>133</v>
      </c>
      <c r="D1483">
        <v>1</v>
      </c>
      <c r="E1483" s="153">
        <v>26304</v>
      </c>
      <c r="F1483" s="153">
        <v>26304</v>
      </c>
      <c r="G1483" s="154">
        <v>26304</v>
      </c>
    </row>
    <row r="1484" spans="1:7" x14ac:dyDescent="0.25">
      <c r="A1484" s="4" t="s">
        <v>6</v>
      </c>
      <c r="B1484">
        <v>1970</v>
      </c>
      <c r="C1484" t="s">
        <v>131</v>
      </c>
      <c r="D1484">
        <v>7</v>
      </c>
      <c r="E1484" s="153">
        <v>4140.66</v>
      </c>
      <c r="F1484" s="153">
        <v>1173.5999999999999</v>
      </c>
      <c r="G1484" s="154">
        <v>212.87</v>
      </c>
    </row>
    <row r="1485" spans="1:7" x14ac:dyDescent="0.25">
      <c r="A1485" s="4" t="s">
        <v>6</v>
      </c>
      <c r="B1485">
        <v>1970</v>
      </c>
      <c r="C1485" t="s">
        <v>132</v>
      </c>
      <c r="D1485">
        <v>11</v>
      </c>
      <c r="E1485" s="153">
        <v>19192.57</v>
      </c>
      <c r="F1485" s="153">
        <v>6839.3</v>
      </c>
      <c r="G1485" s="154">
        <v>202.35</v>
      </c>
    </row>
    <row r="1486" spans="1:7" x14ac:dyDescent="0.25">
      <c r="A1486" s="4" t="s">
        <v>7</v>
      </c>
      <c r="B1486">
        <v>1970</v>
      </c>
      <c r="C1486" t="s">
        <v>131</v>
      </c>
      <c r="D1486">
        <v>4</v>
      </c>
      <c r="E1486" s="153">
        <v>75948.5</v>
      </c>
      <c r="F1486" s="153">
        <v>67142</v>
      </c>
      <c r="G1486" s="154">
        <v>242.8</v>
      </c>
    </row>
    <row r="1487" spans="1:7" x14ac:dyDescent="0.25">
      <c r="A1487" s="4" t="s">
        <v>7</v>
      </c>
      <c r="B1487">
        <v>1970</v>
      </c>
      <c r="C1487" t="s">
        <v>132</v>
      </c>
      <c r="D1487">
        <v>40</v>
      </c>
      <c r="E1487" s="153">
        <v>744466.61</v>
      </c>
      <c r="F1487" s="153">
        <v>289769</v>
      </c>
      <c r="G1487" s="154">
        <v>202.3</v>
      </c>
    </row>
    <row r="1488" spans="1:7" x14ac:dyDescent="0.25">
      <c r="A1488" s="4" t="s">
        <v>7</v>
      </c>
      <c r="B1488">
        <v>1970</v>
      </c>
      <c r="C1488" t="s">
        <v>133</v>
      </c>
      <c r="D1488">
        <v>2</v>
      </c>
      <c r="E1488" s="153">
        <v>6500</v>
      </c>
      <c r="F1488" s="153">
        <v>3810</v>
      </c>
      <c r="G1488" s="154">
        <v>2690</v>
      </c>
    </row>
    <row r="1489" spans="1:7" x14ac:dyDescent="0.25">
      <c r="A1489" s="4" t="s">
        <v>8</v>
      </c>
      <c r="B1489">
        <v>1970</v>
      </c>
      <c r="C1489" t="s">
        <v>131</v>
      </c>
      <c r="D1489">
        <v>109</v>
      </c>
      <c r="E1489" s="153">
        <v>73.94</v>
      </c>
      <c r="F1489" s="153">
        <v>20</v>
      </c>
      <c r="G1489" s="154">
        <v>0.01</v>
      </c>
    </row>
    <row r="1490" spans="1:7" x14ac:dyDescent="0.25">
      <c r="A1490" s="4" t="s">
        <v>8</v>
      </c>
      <c r="B1490">
        <v>1970</v>
      </c>
      <c r="C1490" t="s">
        <v>132</v>
      </c>
      <c r="D1490">
        <v>9</v>
      </c>
      <c r="E1490" s="153">
        <v>26.03</v>
      </c>
      <c r="F1490" s="153">
        <v>8</v>
      </c>
      <c r="G1490" s="154">
        <v>0.01</v>
      </c>
    </row>
    <row r="1491" spans="1:7" x14ac:dyDescent="0.25">
      <c r="A1491" s="4" t="s">
        <v>1</v>
      </c>
      <c r="B1491">
        <v>1969</v>
      </c>
      <c r="C1491" t="s">
        <v>131</v>
      </c>
      <c r="D1491">
        <v>315</v>
      </c>
      <c r="E1491" s="153">
        <v>2921.7251190000002</v>
      </c>
      <c r="F1491" s="153">
        <v>1165.8750540000001</v>
      </c>
      <c r="G1491" s="154">
        <v>0</v>
      </c>
    </row>
    <row r="1492" spans="1:7" x14ac:dyDescent="0.25">
      <c r="A1492" s="4" t="s">
        <v>1</v>
      </c>
      <c r="B1492">
        <v>1969</v>
      </c>
      <c r="C1492" t="s">
        <v>132</v>
      </c>
      <c r="D1492">
        <v>236</v>
      </c>
      <c r="E1492" s="153">
        <v>27387.060369999999</v>
      </c>
      <c r="F1492" s="153">
        <v>12036.637901</v>
      </c>
      <c r="G1492" s="154">
        <v>0</v>
      </c>
    </row>
    <row r="1493" spans="1:7" x14ac:dyDescent="0.25">
      <c r="A1493" s="4" t="s">
        <v>1</v>
      </c>
      <c r="B1493">
        <v>1969</v>
      </c>
      <c r="C1493" t="s">
        <v>133</v>
      </c>
      <c r="D1493">
        <v>6</v>
      </c>
      <c r="E1493" s="153">
        <v>17.401482999999999</v>
      </c>
      <c r="F1493" s="153">
        <v>12.949941000000001</v>
      </c>
      <c r="G1493" s="154">
        <v>0</v>
      </c>
    </row>
    <row r="1494" spans="1:7" x14ac:dyDescent="0.25">
      <c r="A1494" s="4" t="s">
        <v>2</v>
      </c>
      <c r="B1494">
        <v>1969</v>
      </c>
      <c r="C1494" t="s">
        <v>131</v>
      </c>
      <c r="D1494">
        <v>1670</v>
      </c>
      <c r="E1494" s="153">
        <v>52765</v>
      </c>
      <c r="F1494" s="153">
        <v>5099</v>
      </c>
      <c r="G1494" s="154">
        <v>0.1</v>
      </c>
    </row>
    <row r="1495" spans="1:7" x14ac:dyDescent="0.25">
      <c r="A1495" s="4" t="s">
        <v>2</v>
      </c>
      <c r="B1495">
        <v>1969</v>
      </c>
      <c r="C1495" t="s">
        <v>132</v>
      </c>
      <c r="D1495">
        <v>644</v>
      </c>
      <c r="E1495" s="153">
        <v>111168.3</v>
      </c>
      <c r="F1495" s="153">
        <v>35798.5</v>
      </c>
      <c r="G1495" s="154">
        <v>0.1</v>
      </c>
    </row>
    <row r="1496" spans="1:7" x14ac:dyDescent="0.25">
      <c r="A1496" s="4" t="s">
        <v>3</v>
      </c>
      <c r="B1496">
        <v>1969</v>
      </c>
      <c r="C1496" t="s">
        <v>131</v>
      </c>
      <c r="D1496">
        <v>149</v>
      </c>
      <c r="E1496" s="153">
        <v>2607.6999999999998</v>
      </c>
      <c r="F1496" s="153">
        <v>640</v>
      </c>
      <c r="G1496" s="154">
        <v>0.1</v>
      </c>
    </row>
    <row r="1497" spans="1:7" x14ac:dyDescent="0.25">
      <c r="A1497" s="4" t="s">
        <v>3</v>
      </c>
      <c r="B1497">
        <v>1969</v>
      </c>
      <c r="C1497" t="s">
        <v>132</v>
      </c>
      <c r="D1497">
        <v>140</v>
      </c>
      <c r="E1497" s="153">
        <v>39083.599999999999</v>
      </c>
      <c r="F1497" s="153">
        <v>8800</v>
      </c>
      <c r="G1497" s="154">
        <v>0.1</v>
      </c>
    </row>
    <row r="1498" spans="1:7" x14ac:dyDescent="0.25">
      <c r="A1498" s="4" t="s">
        <v>4</v>
      </c>
      <c r="B1498">
        <v>1969</v>
      </c>
      <c r="C1498" t="s">
        <v>132</v>
      </c>
      <c r="D1498">
        <v>1</v>
      </c>
      <c r="E1498" s="153">
        <v>3109</v>
      </c>
      <c r="F1498" s="153">
        <v>3109</v>
      </c>
      <c r="G1498" s="154">
        <v>3109</v>
      </c>
    </row>
    <row r="1499" spans="1:7" x14ac:dyDescent="0.25">
      <c r="A1499" s="4" t="s">
        <v>4</v>
      </c>
      <c r="B1499">
        <v>1969</v>
      </c>
      <c r="C1499" t="s">
        <v>133</v>
      </c>
      <c r="D1499">
        <v>4</v>
      </c>
      <c r="E1499" s="153">
        <v>4363</v>
      </c>
      <c r="F1499" s="153">
        <v>2429</v>
      </c>
      <c r="G1499" s="154">
        <v>404</v>
      </c>
    </row>
    <row r="1500" spans="1:7" x14ac:dyDescent="0.25">
      <c r="A1500" s="4" t="s">
        <v>44</v>
      </c>
      <c r="B1500">
        <v>1969</v>
      </c>
      <c r="C1500" t="s">
        <v>131</v>
      </c>
      <c r="D1500">
        <v>56</v>
      </c>
      <c r="E1500" s="153">
        <v>148004.26</v>
      </c>
      <c r="F1500" s="153">
        <v>100845</v>
      </c>
      <c r="G1500" s="154">
        <v>0.05</v>
      </c>
    </row>
    <row r="1501" spans="1:7" x14ac:dyDescent="0.25">
      <c r="A1501" s="4" t="s">
        <v>44</v>
      </c>
      <c r="B1501">
        <v>1969</v>
      </c>
      <c r="C1501" t="s">
        <v>132</v>
      </c>
      <c r="D1501">
        <v>73</v>
      </c>
      <c r="E1501" s="153">
        <v>100836.42</v>
      </c>
      <c r="F1501" s="153">
        <v>12960</v>
      </c>
      <c r="G1501" s="154">
        <v>0.05</v>
      </c>
    </row>
    <row r="1502" spans="1:7" x14ac:dyDescent="0.25">
      <c r="A1502" s="4" t="s">
        <v>44</v>
      </c>
      <c r="B1502">
        <v>1969</v>
      </c>
      <c r="C1502" t="s">
        <v>133</v>
      </c>
      <c r="D1502">
        <v>54</v>
      </c>
      <c r="E1502" s="153">
        <v>243816.14</v>
      </c>
      <c r="F1502" s="153">
        <v>124416</v>
      </c>
      <c r="G1502" s="154">
        <v>0.05</v>
      </c>
    </row>
    <row r="1503" spans="1:7" x14ac:dyDescent="0.25">
      <c r="A1503" s="4" t="s">
        <v>5</v>
      </c>
      <c r="B1503">
        <v>1969</v>
      </c>
      <c r="C1503" t="s">
        <v>132</v>
      </c>
      <c r="D1503">
        <v>2</v>
      </c>
      <c r="E1503" s="153">
        <v>1142</v>
      </c>
      <c r="F1503" s="153">
        <v>656</v>
      </c>
      <c r="G1503" s="154">
        <v>486</v>
      </c>
    </row>
    <row r="1504" spans="1:7" x14ac:dyDescent="0.25">
      <c r="A1504" s="4" t="s">
        <v>40</v>
      </c>
      <c r="B1504">
        <v>1969</v>
      </c>
      <c r="C1504" t="s">
        <v>131</v>
      </c>
      <c r="D1504">
        <v>4</v>
      </c>
      <c r="E1504" s="153">
        <v>1.6</v>
      </c>
      <c r="F1504" s="153">
        <v>1.2</v>
      </c>
      <c r="G1504" s="154">
        <v>0.1</v>
      </c>
    </row>
    <row r="1505" spans="1:7" x14ac:dyDescent="0.25">
      <c r="A1505" s="4" t="s">
        <v>40</v>
      </c>
      <c r="B1505">
        <v>1969</v>
      </c>
      <c r="C1505" t="s">
        <v>132</v>
      </c>
      <c r="D1505">
        <v>38</v>
      </c>
      <c r="E1505" s="153">
        <v>3219.1</v>
      </c>
      <c r="F1505" s="153">
        <v>2802.1</v>
      </c>
      <c r="G1505" s="154">
        <v>0.1</v>
      </c>
    </row>
    <row r="1506" spans="1:7" x14ac:dyDescent="0.25">
      <c r="A1506" s="4" t="s">
        <v>6</v>
      </c>
      <c r="B1506">
        <v>1969</v>
      </c>
      <c r="C1506" t="s">
        <v>131</v>
      </c>
      <c r="D1506">
        <v>1</v>
      </c>
      <c r="E1506" s="153">
        <v>557</v>
      </c>
      <c r="F1506" s="153">
        <v>557</v>
      </c>
      <c r="G1506" s="154">
        <v>557</v>
      </c>
    </row>
    <row r="1507" spans="1:7" x14ac:dyDescent="0.25">
      <c r="A1507" s="4" t="s">
        <v>6</v>
      </c>
      <c r="B1507">
        <v>1969</v>
      </c>
      <c r="C1507" t="s">
        <v>132</v>
      </c>
      <c r="D1507">
        <v>1</v>
      </c>
      <c r="E1507" s="153">
        <v>640</v>
      </c>
      <c r="F1507" s="153">
        <v>640</v>
      </c>
      <c r="G1507" s="154">
        <v>640</v>
      </c>
    </row>
    <row r="1508" spans="1:7" x14ac:dyDescent="0.25">
      <c r="A1508" s="4" t="s">
        <v>7</v>
      </c>
      <c r="B1508">
        <v>1969</v>
      </c>
      <c r="C1508" t="s">
        <v>131</v>
      </c>
      <c r="D1508">
        <v>5</v>
      </c>
      <c r="E1508" s="153">
        <v>5570.71</v>
      </c>
      <c r="F1508" s="153">
        <v>1417</v>
      </c>
      <c r="G1508" s="154">
        <v>809.71</v>
      </c>
    </row>
    <row r="1509" spans="1:7" x14ac:dyDescent="0.25">
      <c r="A1509" s="4" t="s">
        <v>7</v>
      </c>
      <c r="B1509">
        <v>1969</v>
      </c>
      <c r="C1509" t="s">
        <v>132</v>
      </c>
      <c r="D1509">
        <v>11</v>
      </c>
      <c r="E1509" s="153">
        <v>54436.89</v>
      </c>
      <c r="F1509" s="153">
        <v>39255</v>
      </c>
      <c r="G1509" s="154">
        <v>202.42</v>
      </c>
    </row>
    <row r="1510" spans="1:7" x14ac:dyDescent="0.25">
      <c r="A1510" s="4" t="s">
        <v>8</v>
      </c>
      <c r="B1510">
        <v>1969</v>
      </c>
      <c r="C1510" t="s">
        <v>131</v>
      </c>
      <c r="D1510">
        <v>64</v>
      </c>
      <c r="E1510" s="153">
        <v>10158.120000000001</v>
      </c>
      <c r="F1510" s="153">
        <v>8478.41</v>
      </c>
      <c r="G1510" s="154">
        <v>0.01</v>
      </c>
    </row>
    <row r="1511" spans="1:7" x14ac:dyDescent="0.25">
      <c r="A1511" s="4" t="s">
        <v>8</v>
      </c>
      <c r="B1511">
        <v>1969</v>
      </c>
      <c r="C1511" t="s">
        <v>132</v>
      </c>
      <c r="D1511">
        <v>76</v>
      </c>
      <c r="E1511" s="153">
        <v>607950.9</v>
      </c>
      <c r="F1511" s="153">
        <v>49596.29</v>
      </c>
      <c r="G1511" s="154">
        <v>0.01</v>
      </c>
    </row>
    <row r="1512" spans="1:7" x14ac:dyDescent="0.25">
      <c r="A1512" s="4" t="s">
        <v>1</v>
      </c>
      <c r="B1512">
        <v>1968</v>
      </c>
      <c r="C1512" t="s">
        <v>131</v>
      </c>
      <c r="D1512">
        <v>500</v>
      </c>
      <c r="E1512" s="153">
        <v>433743.79936</v>
      </c>
      <c r="F1512" s="153">
        <v>162411.27474299999</v>
      </c>
      <c r="G1512" s="154">
        <v>0</v>
      </c>
    </row>
    <row r="1513" spans="1:7" x14ac:dyDescent="0.25">
      <c r="A1513" s="4" t="s">
        <v>1</v>
      </c>
      <c r="B1513">
        <v>1968</v>
      </c>
      <c r="C1513" t="s">
        <v>132</v>
      </c>
      <c r="D1513">
        <v>109</v>
      </c>
      <c r="E1513" s="153">
        <v>229.45675900000001</v>
      </c>
      <c r="F1513" s="153">
        <v>46.943534</v>
      </c>
      <c r="G1513" s="154">
        <v>0</v>
      </c>
    </row>
    <row r="1514" spans="1:7" x14ac:dyDescent="0.25">
      <c r="A1514" s="4" t="s">
        <v>1</v>
      </c>
      <c r="B1514">
        <v>1968</v>
      </c>
      <c r="C1514" t="s">
        <v>133</v>
      </c>
      <c r="D1514">
        <v>6</v>
      </c>
      <c r="E1514" s="153">
        <v>757.56747499999994</v>
      </c>
      <c r="F1514" s="153">
        <v>586.38544899999999</v>
      </c>
      <c r="G1514" s="154">
        <v>0</v>
      </c>
    </row>
    <row r="1515" spans="1:7" x14ac:dyDescent="0.25">
      <c r="A1515" s="4" t="s">
        <v>2</v>
      </c>
      <c r="B1515">
        <v>1968</v>
      </c>
      <c r="C1515" t="s">
        <v>131</v>
      </c>
      <c r="D1515">
        <v>939</v>
      </c>
      <c r="E1515" s="153">
        <v>11531.5</v>
      </c>
      <c r="F1515" s="153">
        <v>4451.5</v>
      </c>
      <c r="G1515" s="154">
        <v>0.1</v>
      </c>
    </row>
    <row r="1516" spans="1:7" x14ac:dyDescent="0.25">
      <c r="A1516" s="4" t="s">
        <v>2</v>
      </c>
      <c r="B1516">
        <v>1968</v>
      </c>
      <c r="C1516" t="s">
        <v>132</v>
      </c>
      <c r="D1516">
        <v>707</v>
      </c>
      <c r="E1516" s="153">
        <v>2199.1999999999998</v>
      </c>
      <c r="F1516" s="153">
        <v>500.5</v>
      </c>
      <c r="G1516" s="154">
        <v>0.1</v>
      </c>
    </row>
    <row r="1517" spans="1:7" x14ac:dyDescent="0.25">
      <c r="A1517" s="4" t="s">
        <v>3</v>
      </c>
      <c r="B1517">
        <v>1968</v>
      </c>
      <c r="C1517" t="s">
        <v>131</v>
      </c>
      <c r="D1517">
        <v>198</v>
      </c>
      <c r="E1517" s="153">
        <v>43619.3</v>
      </c>
      <c r="F1517" s="153">
        <v>9216</v>
      </c>
      <c r="G1517" s="154">
        <v>0.1</v>
      </c>
    </row>
    <row r="1518" spans="1:7" x14ac:dyDescent="0.25">
      <c r="A1518" s="4" t="s">
        <v>3</v>
      </c>
      <c r="B1518">
        <v>1968</v>
      </c>
      <c r="C1518" t="s">
        <v>132</v>
      </c>
      <c r="D1518">
        <v>33</v>
      </c>
      <c r="E1518" s="153">
        <v>443.8</v>
      </c>
      <c r="F1518" s="153">
        <v>260</v>
      </c>
      <c r="G1518" s="154">
        <v>0.1</v>
      </c>
    </row>
    <row r="1519" spans="1:7" x14ac:dyDescent="0.25">
      <c r="A1519" s="4" t="s">
        <v>4</v>
      </c>
      <c r="B1519">
        <v>1968</v>
      </c>
      <c r="C1519" t="s">
        <v>131</v>
      </c>
      <c r="D1519">
        <v>1</v>
      </c>
      <c r="E1519" s="153">
        <v>2591</v>
      </c>
      <c r="F1519" s="153">
        <v>2591</v>
      </c>
      <c r="G1519" s="154">
        <v>2591</v>
      </c>
    </row>
    <row r="1520" spans="1:7" x14ac:dyDescent="0.25">
      <c r="A1520" s="4" t="s">
        <v>4</v>
      </c>
      <c r="B1520">
        <v>1968</v>
      </c>
      <c r="C1520" t="s">
        <v>132</v>
      </c>
      <c r="D1520">
        <v>1</v>
      </c>
      <c r="E1520" s="153">
        <v>1595</v>
      </c>
      <c r="F1520" s="153">
        <v>1595</v>
      </c>
      <c r="G1520" s="154">
        <v>1595</v>
      </c>
    </row>
    <row r="1521" spans="1:7" x14ac:dyDescent="0.25">
      <c r="A1521" s="4" t="s">
        <v>4</v>
      </c>
      <c r="B1521">
        <v>1968</v>
      </c>
      <c r="C1521" t="s">
        <v>133</v>
      </c>
      <c r="D1521">
        <v>4</v>
      </c>
      <c r="E1521" s="153">
        <v>3338</v>
      </c>
      <c r="F1521" s="153">
        <v>1417</v>
      </c>
      <c r="G1521" s="154">
        <v>344</v>
      </c>
    </row>
    <row r="1522" spans="1:7" x14ac:dyDescent="0.25">
      <c r="A1522" s="4" t="s">
        <v>44</v>
      </c>
      <c r="B1522">
        <v>1968</v>
      </c>
      <c r="C1522" t="s">
        <v>131</v>
      </c>
      <c r="D1522">
        <v>56</v>
      </c>
      <c r="E1522" s="153">
        <v>38798.07</v>
      </c>
      <c r="F1522" s="153">
        <v>35147</v>
      </c>
      <c r="G1522" s="154">
        <v>0.05</v>
      </c>
    </row>
    <row r="1523" spans="1:7" x14ac:dyDescent="0.25">
      <c r="A1523" s="4" t="s">
        <v>44</v>
      </c>
      <c r="B1523">
        <v>1968</v>
      </c>
      <c r="C1523" t="s">
        <v>132</v>
      </c>
      <c r="D1523">
        <v>14</v>
      </c>
      <c r="E1523" s="153">
        <v>5105.75</v>
      </c>
      <c r="F1523" s="153">
        <v>4665.6000000000004</v>
      </c>
      <c r="G1523" s="154">
        <v>0.05</v>
      </c>
    </row>
    <row r="1524" spans="1:7" x14ac:dyDescent="0.25">
      <c r="A1524" s="4" t="s">
        <v>44</v>
      </c>
      <c r="B1524">
        <v>1968</v>
      </c>
      <c r="C1524" t="s">
        <v>133</v>
      </c>
      <c r="D1524">
        <v>49</v>
      </c>
      <c r="E1524" s="153">
        <v>185705.02</v>
      </c>
      <c r="F1524" s="153">
        <v>50803</v>
      </c>
      <c r="G1524" s="154">
        <v>0.01</v>
      </c>
    </row>
    <row r="1525" spans="1:7" x14ac:dyDescent="0.25">
      <c r="A1525" s="4" t="s">
        <v>5</v>
      </c>
      <c r="B1525">
        <v>1968</v>
      </c>
      <c r="C1525" t="s">
        <v>131</v>
      </c>
      <c r="D1525">
        <v>1</v>
      </c>
      <c r="E1525" s="153">
        <v>304</v>
      </c>
      <c r="F1525" s="153">
        <v>304</v>
      </c>
      <c r="G1525" s="154">
        <v>304</v>
      </c>
    </row>
    <row r="1526" spans="1:7" x14ac:dyDescent="0.25">
      <c r="A1526" s="4" t="s">
        <v>40</v>
      </c>
      <c r="B1526">
        <v>1968</v>
      </c>
      <c r="C1526" t="s">
        <v>131</v>
      </c>
      <c r="D1526">
        <v>1</v>
      </c>
      <c r="E1526" s="153">
        <v>1.2</v>
      </c>
      <c r="F1526" s="153">
        <v>1.2</v>
      </c>
      <c r="G1526" s="154">
        <v>1.2</v>
      </c>
    </row>
    <row r="1527" spans="1:7" x14ac:dyDescent="0.25">
      <c r="A1527" s="4" t="s">
        <v>40</v>
      </c>
      <c r="B1527">
        <v>1968</v>
      </c>
      <c r="C1527" t="s">
        <v>132</v>
      </c>
      <c r="D1527">
        <v>2</v>
      </c>
      <c r="E1527" s="153">
        <v>2454.3000000000002</v>
      </c>
      <c r="F1527" s="153">
        <v>2430</v>
      </c>
      <c r="G1527" s="154">
        <v>24.3</v>
      </c>
    </row>
    <row r="1528" spans="1:7" x14ac:dyDescent="0.25">
      <c r="A1528" s="4" t="s">
        <v>6</v>
      </c>
      <c r="B1528">
        <v>1968</v>
      </c>
      <c r="C1528" t="s">
        <v>131</v>
      </c>
      <c r="D1528">
        <v>22</v>
      </c>
      <c r="E1528" s="153">
        <v>410948.76</v>
      </c>
      <c r="F1528" s="153">
        <v>378328</v>
      </c>
      <c r="G1528" s="154">
        <v>201.94</v>
      </c>
    </row>
    <row r="1529" spans="1:7" x14ac:dyDescent="0.25">
      <c r="A1529" s="4" t="s">
        <v>6</v>
      </c>
      <c r="B1529">
        <v>1968</v>
      </c>
      <c r="C1529" t="s">
        <v>132</v>
      </c>
      <c r="D1529">
        <v>21</v>
      </c>
      <c r="E1529" s="153">
        <v>65192.72</v>
      </c>
      <c r="F1529" s="153">
        <v>14245</v>
      </c>
      <c r="G1529" s="154">
        <v>213.6</v>
      </c>
    </row>
    <row r="1530" spans="1:7" x14ac:dyDescent="0.25">
      <c r="A1530" s="4" t="s">
        <v>6</v>
      </c>
      <c r="B1530">
        <v>1968</v>
      </c>
      <c r="C1530" t="s">
        <v>133</v>
      </c>
      <c r="D1530">
        <v>4</v>
      </c>
      <c r="E1530" s="153">
        <v>23778.2</v>
      </c>
      <c r="F1530" s="153">
        <v>22709</v>
      </c>
      <c r="G1530" s="154">
        <v>249.29</v>
      </c>
    </row>
    <row r="1531" spans="1:7" x14ac:dyDescent="0.25">
      <c r="A1531" s="4" t="s">
        <v>7</v>
      </c>
      <c r="B1531">
        <v>1968</v>
      </c>
      <c r="C1531" t="s">
        <v>131</v>
      </c>
      <c r="D1531">
        <v>7</v>
      </c>
      <c r="E1531" s="153">
        <v>8072.75</v>
      </c>
      <c r="F1531" s="153">
        <v>3643.7</v>
      </c>
      <c r="G1531" s="154">
        <v>202.42</v>
      </c>
    </row>
    <row r="1532" spans="1:7" x14ac:dyDescent="0.25">
      <c r="A1532" s="4" t="s">
        <v>7</v>
      </c>
      <c r="B1532">
        <v>1968</v>
      </c>
      <c r="C1532" t="s">
        <v>132</v>
      </c>
      <c r="D1532">
        <v>6</v>
      </c>
      <c r="E1532" s="153">
        <v>11453.37</v>
      </c>
      <c r="F1532" s="153">
        <v>9327.9</v>
      </c>
      <c r="G1532" s="154">
        <v>242.9</v>
      </c>
    </row>
    <row r="1533" spans="1:7" x14ac:dyDescent="0.25">
      <c r="A1533" s="4" t="s">
        <v>8</v>
      </c>
      <c r="B1533">
        <v>1968</v>
      </c>
      <c r="C1533" t="s">
        <v>131</v>
      </c>
      <c r="D1533">
        <v>66</v>
      </c>
      <c r="E1533" s="153">
        <v>136.04</v>
      </c>
      <c r="F1533" s="153">
        <v>95</v>
      </c>
      <c r="G1533" s="154">
        <v>0.01</v>
      </c>
    </row>
    <row r="1534" spans="1:7" x14ac:dyDescent="0.25">
      <c r="A1534" s="4" t="s">
        <v>8</v>
      </c>
      <c r="B1534">
        <v>1968</v>
      </c>
      <c r="C1534" t="s">
        <v>132</v>
      </c>
      <c r="D1534">
        <v>20</v>
      </c>
      <c r="E1534" s="153">
        <v>11441.5</v>
      </c>
      <c r="F1534" s="153">
        <v>3824.55</v>
      </c>
      <c r="G1534" s="154">
        <v>0.01</v>
      </c>
    </row>
    <row r="1535" spans="1:7" x14ac:dyDescent="0.25">
      <c r="A1535" s="4" t="s">
        <v>1</v>
      </c>
      <c r="B1535">
        <v>1967</v>
      </c>
      <c r="C1535" t="s">
        <v>131</v>
      </c>
      <c r="D1535">
        <v>535</v>
      </c>
      <c r="E1535" s="153">
        <v>6309.7978309999999</v>
      </c>
      <c r="F1535" s="153">
        <v>680.28465800000004</v>
      </c>
      <c r="G1535" s="154">
        <v>0</v>
      </c>
    </row>
    <row r="1536" spans="1:7" x14ac:dyDescent="0.25">
      <c r="A1536" s="4" t="s">
        <v>1</v>
      </c>
      <c r="B1536">
        <v>1967</v>
      </c>
      <c r="C1536" t="s">
        <v>132</v>
      </c>
      <c r="D1536">
        <v>274</v>
      </c>
      <c r="E1536" s="153">
        <v>2701.1876309999998</v>
      </c>
      <c r="F1536" s="153">
        <v>1020.074911</v>
      </c>
      <c r="G1536" s="154">
        <v>0</v>
      </c>
    </row>
    <row r="1537" spans="1:7" x14ac:dyDescent="0.25">
      <c r="A1537" s="4" t="s">
        <v>1</v>
      </c>
      <c r="B1537">
        <v>1967</v>
      </c>
      <c r="C1537" t="s">
        <v>133</v>
      </c>
      <c r="D1537">
        <v>21</v>
      </c>
      <c r="E1537" s="153">
        <v>1979.1070400000001</v>
      </c>
      <c r="F1537" s="153">
        <v>1241.57555</v>
      </c>
      <c r="G1537" s="154">
        <v>0</v>
      </c>
    </row>
    <row r="1538" spans="1:7" x14ac:dyDescent="0.25">
      <c r="A1538" s="4" t="s">
        <v>2</v>
      </c>
      <c r="B1538">
        <v>1967</v>
      </c>
      <c r="C1538" t="s">
        <v>131</v>
      </c>
      <c r="D1538">
        <v>2257</v>
      </c>
      <c r="E1538" s="153">
        <v>62332.000999999997</v>
      </c>
      <c r="F1538" s="153">
        <v>19592.800999999999</v>
      </c>
      <c r="G1538" s="154">
        <v>0.1</v>
      </c>
    </row>
    <row r="1539" spans="1:7" x14ac:dyDescent="0.25">
      <c r="A1539" s="4" t="s">
        <v>2</v>
      </c>
      <c r="B1539">
        <v>1967</v>
      </c>
      <c r="C1539" t="s">
        <v>132</v>
      </c>
      <c r="D1539">
        <v>955</v>
      </c>
      <c r="E1539" s="153">
        <v>39765.4</v>
      </c>
      <c r="F1539" s="153">
        <v>3738</v>
      </c>
      <c r="G1539" s="154">
        <v>0.1</v>
      </c>
    </row>
    <row r="1540" spans="1:7" x14ac:dyDescent="0.25">
      <c r="A1540" s="4" t="s">
        <v>3</v>
      </c>
      <c r="B1540">
        <v>1967</v>
      </c>
      <c r="C1540" t="s">
        <v>131</v>
      </c>
      <c r="D1540">
        <v>27</v>
      </c>
      <c r="E1540" s="153">
        <v>46891</v>
      </c>
      <c r="F1540" s="153">
        <v>9800</v>
      </c>
      <c r="G1540" s="154">
        <v>200</v>
      </c>
    </row>
    <row r="1541" spans="1:7" x14ac:dyDescent="0.25">
      <c r="A1541" s="4" t="s">
        <v>3</v>
      </c>
      <c r="B1541">
        <v>1967</v>
      </c>
      <c r="C1541" t="s">
        <v>132</v>
      </c>
      <c r="D1541">
        <v>40</v>
      </c>
      <c r="E1541" s="153">
        <v>95597</v>
      </c>
      <c r="F1541" s="153">
        <v>15872</v>
      </c>
      <c r="G1541" s="154">
        <v>200</v>
      </c>
    </row>
    <row r="1542" spans="1:7" x14ac:dyDescent="0.25">
      <c r="A1542" s="4" t="s">
        <v>4</v>
      </c>
      <c r="B1542">
        <v>1967</v>
      </c>
      <c r="C1542" t="s">
        <v>132</v>
      </c>
      <c r="D1542">
        <v>1</v>
      </c>
      <c r="E1542" s="153">
        <v>2591</v>
      </c>
      <c r="F1542" s="153">
        <v>2591</v>
      </c>
      <c r="G1542" s="154">
        <v>2591</v>
      </c>
    </row>
    <row r="1543" spans="1:7" x14ac:dyDescent="0.25">
      <c r="A1543" s="4" t="s">
        <v>4</v>
      </c>
      <c r="B1543">
        <v>1967</v>
      </c>
      <c r="C1543" t="s">
        <v>133</v>
      </c>
      <c r="D1543">
        <v>1</v>
      </c>
      <c r="E1543" s="153">
        <v>323</v>
      </c>
      <c r="F1543" s="153">
        <v>323</v>
      </c>
      <c r="G1543" s="154">
        <v>323</v>
      </c>
    </row>
    <row r="1544" spans="1:7" x14ac:dyDescent="0.25">
      <c r="A1544" s="4" t="s">
        <v>44</v>
      </c>
      <c r="B1544">
        <v>1967</v>
      </c>
      <c r="C1544" t="s">
        <v>131</v>
      </c>
      <c r="D1544">
        <v>35</v>
      </c>
      <c r="E1544" s="153">
        <v>4501.53</v>
      </c>
      <c r="F1544" s="153">
        <v>4050</v>
      </c>
      <c r="G1544" s="154">
        <v>0.05</v>
      </c>
    </row>
    <row r="1545" spans="1:7" x14ac:dyDescent="0.25">
      <c r="A1545" s="4" t="s">
        <v>44</v>
      </c>
      <c r="B1545">
        <v>1967</v>
      </c>
      <c r="C1545" t="s">
        <v>132</v>
      </c>
      <c r="D1545">
        <v>57</v>
      </c>
      <c r="E1545" s="153">
        <v>19820.12</v>
      </c>
      <c r="F1545" s="153">
        <v>4171.5</v>
      </c>
      <c r="G1545" s="154">
        <v>0.05</v>
      </c>
    </row>
    <row r="1546" spans="1:7" x14ac:dyDescent="0.25">
      <c r="A1546" s="4" t="s">
        <v>44</v>
      </c>
      <c r="B1546">
        <v>1967</v>
      </c>
      <c r="C1546" t="s">
        <v>133</v>
      </c>
      <c r="D1546">
        <v>30</v>
      </c>
      <c r="E1546" s="153">
        <v>13343.9</v>
      </c>
      <c r="F1546" s="153">
        <v>6196.5</v>
      </c>
      <c r="G1546" s="154">
        <v>0.05</v>
      </c>
    </row>
    <row r="1547" spans="1:7" x14ac:dyDescent="0.25">
      <c r="A1547" s="4" t="s">
        <v>5</v>
      </c>
      <c r="B1547">
        <v>1967</v>
      </c>
      <c r="C1547" t="s">
        <v>131</v>
      </c>
      <c r="D1547">
        <v>7</v>
      </c>
      <c r="E1547" s="153">
        <v>21679</v>
      </c>
      <c r="F1547" s="153">
        <v>8094</v>
      </c>
      <c r="G1547" s="154">
        <v>304</v>
      </c>
    </row>
    <row r="1548" spans="1:7" x14ac:dyDescent="0.25">
      <c r="A1548" s="4" t="s">
        <v>5</v>
      </c>
      <c r="B1548">
        <v>1967</v>
      </c>
      <c r="C1548" t="s">
        <v>132</v>
      </c>
      <c r="D1548">
        <v>1</v>
      </c>
      <c r="E1548" s="153">
        <v>218</v>
      </c>
      <c r="F1548" s="153">
        <v>218</v>
      </c>
      <c r="G1548" s="154">
        <v>218</v>
      </c>
    </row>
    <row r="1549" spans="1:7" x14ac:dyDescent="0.25">
      <c r="A1549" s="4" t="s">
        <v>40</v>
      </c>
      <c r="B1549">
        <v>1967</v>
      </c>
      <c r="C1549" t="s">
        <v>131</v>
      </c>
      <c r="D1549">
        <v>1</v>
      </c>
      <c r="E1549" s="153">
        <v>2066</v>
      </c>
      <c r="F1549" s="153">
        <v>2066</v>
      </c>
      <c r="G1549" s="154">
        <v>2066</v>
      </c>
    </row>
    <row r="1550" spans="1:7" x14ac:dyDescent="0.25">
      <c r="A1550" s="4" t="s">
        <v>40</v>
      </c>
      <c r="B1550">
        <v>1967</v>
      </c>
      <c r="C1550" t="s">
        <v>132</v>
      </c>
      <c r="D1550">
        <v>1</v>
      </c>
      <c r="E1550" s="153">
        <v>265.10000000000002</v>
      </c>
      <c r="F1550" s="153">
        <v>265.10000000000002</v>
      </c>
      <c r="G1550" s="154">
        <v>265.10000000000002</v>
      </c>
    </row>
    <row r="1551" spans="1:7" x14ac:dyDescent="0.25">
      <c r="A1551" s="4" t="s">
        <v>6</v>
      </c>
      <c r="B1551">
        <v>1967</v>
      </c>
      <c r="C1551" t="s">
        <v>131</v>
      </c>
      <c r="D1551">
        <v>15</v>
      </c>
      <c r="E1551" s="153">
        <v>15698.7</v>
      </c>
      <c r="F1551" s="153">
        <v>3321.7</v>
      </c>
      <c r="G1551" s="154">
        <v>202.3</v>
      </c>
    </row>
    <row r="1552" spans="1:7" x14ac:dyDescent="0.25">
      <c r="A1552" s="4" t="s">
        <v>6</v>
      </c>
      <c r="B1552">
        <v>1967</v>
      </c>
      <c r="C1552" t="s">
        <v>132</v>
      </c>
      <c r="D1552">
        <v>40</v>
      </c>
      <c r="E1552" s="153">
        <v>76515.7</v>
      </c>
      <c r="F1552" s="153">
        <v>8618.6</v>
      </c>
      <c r="G1552" s="154">
        <v>202.3</v>
      </c>
    </row>
    <row r="1553" spans="1:7" x14ac:dyDescent="0.25">
      <c r="A1553" s="4" t="s">
        <v>6</v>
      </c>
      <c r="B1553">
        <v>1967</v>
      </c>
      <c r="C1553" t="s">
        <v>133</v>
      </c>
      <c r="D1553">
        <v>4</v>
      </c>
      <c r="E1553" s="153">
        <v>5277.3</v>
      </c>
      <c r="F1553" s="153">
        <v>2428.1999999999998</v>
      </c>
      <c r="G1553" s="154">
        <v>257</v>
      </c>
    </row>
    <row r="1554" spans="1:7" x14ac:dyDescent="0.25">
      <c r="A1554" s="4" t="s">
        <v>7</v>
      </c>
      <c r="B1554">
        <v>1967</v>
      </c>
      <c r="C1554" t="s">
        <v>131</v>
      </c>
      <c r="D1554">
        <v>21</v>
      </c>
      <c r="E1554" s="153">
        <v>46012.36</v>
      </c>
      <c r="F1554" s="153">
        <v>15392</v>
      </c>
      <c r="G1554" s="154">
        <v>200</v>
      </c>
    </row>
    <row r="1555" spans="1:7" x14ac:dyDescent="0.25">
      <c r="A1555" s="4" t="s">
        <v>7</v>
      </c>
      <c r="B1555">
        <v>1967</v>
      </c>
      <c r="C1555" t="s">
        <v>132</v>
      </c>
      <c r="D1555">
        <v>1</v>
      </c>
      <c r="E1555" s="153">
        <v>1138.4000000000001</v>
      </c>
      <c r="F1555" s="153">
        <v>1138.4000000000001</v>
      </c>
      <c r="G1555" s="154">
        <v>1138.4000000000001</v>
      </c>
    </row>
    <row r="1556" spans="1:7" x14ac:dyDescent="0.25">
      <c r="A1556" s="4" t="s">
        <v>8</v>
      </c>
      <c r="B1556">
        <v>1967</v>
      </c>
      <c r="C1556" t="s">
        <v>131</v>
      </c>
      <c r="D1556">
        <v>48</v>
      </c>
      <c r="E1556" s="153">
        <v>51.89</v>
      </c>
      <c r="F1556" s="153">
        <v>24.3</v>
      </c>
      <c r="G1556" s="154">
        <v>0.01</v>
      </c>
    </row>
    <row r="1557" spans="1:7" x14ac:dyDescent="0.25">
      <c r="A1557" s="4" t="s">
        <v>8</v>
      </c>
      <c r="B1557">
        <v>1967</v>
      </c>
      <c r="C1557" t="s">
        <v>132</v>
      </c>
      <c r="D1557">
        <v>49</v>
      </c>
      <c r="E1557" s="153">
        <v>123922.74</v>
      </c>
      <c r="F1557" s="153">
        <v>24483.17</v>
      </c>
      <c r="G1557" s="154">
        <v>0.01</v>
      </c>
    </row>
    <row r="1558" spans="1:7" x14ac:dyDescent="0.25">
      <c r="A1558" s="4" t="s">
        <v>1</v>
      </c>
      <c r="B1558">
        <v>1966</v>
      </c>
      <c r="C1558" t="s">
        <v>131</v>
      </c>
      <c r="D1558">
        <v>295</v>
      </c>
      <c r="E1558" s="153">
        <v>4655.0341930000004</v>
      </c>
      <c r="F1558" s="153">
        <v>688.98540000000003</v>
      </c>
      <c r="G1558" s="154">
        <v>0</v>
      </c>
    </row>
    <row r="1559" spans="1:7" x14ac:dyDescent="0.25">
      <c r="A1559" s="4" t="s">
        <v>1</v>
      </c>
      <c r="B1559">
        <v>1966</v>
      </c>
      <c r="C1559" t="s">
        <v>132</v>
      </c>
      <c r="D1559">
        <v>106</v>
      </c>
      <c r="E1559" s="153">
        <v>28908.8524</v>
      </c>
      <c r="F1559" s="153">
        <v>9872.3831329999994</v>
      </c>
      <c r="G1559" s="154">
        <v>0</v>
      </c>
    </row>
    <row r="1560" spans="1:7" x14ac:dyDescent="0.25">
      <c r="A1560" s="4" t="s">
        <v>1</v>
      </c>
      <c r="B1560">
        <v>1966</v>
      </c>
      <c r="C1560" t="s">
        <v>133</v>
      </c>
      <c r="D1560">
        <v>4</v>
      </c>
      <c r="E1560" s="153">
        <v>29.542052000000002</v>
      </c>
      <c r="F1560" s="153">
        <v>26.304566999999999</v>
      </c>
      <c r="G1560" s="154">
        <v>0</v>
      </c>
    </row>
    <row r="1561" spans="1:7" x14ac:dyDescent="0.25">
      <c r="A1561" s="4" t="s">
        <v>2</v>
      </c>
      <c r="B1561">
        <v>1966</v>
      </c>
      <c r="C1561" t="s">
        <v>131</v>
      </c>
      <c r="D1561">
        <v>1591</v>
      </c>
      <c r="E1561" s="153">
        <v>10933.4</v>
      </c>
      <c r="F1561" s="153">
        <v>1133.0999999999999</v>
      </c>
      <c r="G1561" s="154">
        <v>0.1</v>
      </c>
    </row>
    <row r="1562" spans="1:7" x14ac:dyDescent="0.25">
      <c r="A1562" s="4" t="s">
        <v>2</v>
      </c>
      <c r="B1562">
        <v>1966</v>
      </c>
      <c r="C1562" t="s">
        <v>132</v>
      </c>
      <c r="D1562">
        <v>376</v>
      </c>
      <c r="E1562" s="153">
        <v>11416.4</v>
      </c>
      <c r="F1562" s="153">
        <v>8472.1</v>
      </c>
      <c r="G1562" s="154">
        <v>0.1</v>
      </c>
    </row>
    <row r="1563" spans="1:7" x14ac:dyDescent="0.25">
      <c r="A1563" s="4" t="s">
        <v>3</v>
      </c>
      <c r="B1563">
        <v>1966</v>
      </c>
      <c r="C1563" t="s">
        <v>131</v>
      </c>
      <c r="D1563">
        <v>2</v>
      </c>
      <c r="E1563" s="153">
        <v>795</v>
      </c>
      <c r="F1563" s="153">
        <v>587</v>
      </c>
      <c r="G1563" s="154">
        <v>208</v>
      </c>
    </row>
    <row r="1564" spans="1:7" x14ac:dyDescent="0.25">
      <c r="A1564" s="4" t="s">
        <v>3</v>
      </c>
      <c r="B1564">
        <v>1966</v>
      </c>
      <c r="C1564" t="s">
        <v>132</v>
      </c>
      <c r="D1564">
        <v>1</v>
      </c>
      <c r="E1564" s="153">
        <v>8715</v>
      </c>
      <c r="F1564" s="153">
        <v>8715</v>
      </c>
      <c r="G1564" s="154">
        <v>8715</v>
      </c>
    </row>
    <row r="1565" spans="1:7" x14ac:dyDescent="0.25">
      <c r="A1565" s="4" t="s">
        <v>4</v>
      </c>
      <c r="B1565">
        <v>1966</v>
      </c>
      <c r="C1565" t="s">
        <v>132</v>
      </c>
      <c r="D1565">
        <v>1</v>
      </c>
      <c r="E1565" s="153">
        <v>485</v>
      </c>
      <c r="F1565" s="153">
        <v>485</v>
      </c>
      <c r="G1565" s="154">
        <v>485</v>
      </c>
    </row>
    <row r="1566" spans="1:7" x14ac:dyDescent="0.25">
      <c r="A1566" s="4" t="s">
        <v>44</v>
      </c>
      <c r="B1566">
        <v>1966</v>
      </c>
      <c r="C1566" t="s">
        <v>131</v>
      </c>
      <c r="D1566">
        <v>51</v>
      </c>
      <c r="E1566" s="153">
        <v>7800.64</v>
      </c>
      <c r="F1566" s="153">
        <v>5670</v>
      </c>
      <c r="G1566" s="154">
        <v>0.05</v>
      </c>
    </row>
    <row r="1567" spans="1:7" x14ac:dyDescent="0.25">
      <c r="A1567" s="4" t="s">
        <v>44</v>
      </c>
      <c r="B1567">
        <v>1966</v>
      </c>
      <c r="C1567" t="s">
        <v>132</v>
      </c>
      <c r="D1567">
        <v>126</v>
      </c>
      <c r="E1567" s="153">
        <v>43753.82</v>
      </c>
      <c r="F1567" s="153">
        <v>5960.8</v>
      </c>
      <c r="G1567" s="154">
        <v>0.05</v>
      </c>
    </row>
    <row r="1568" spans="1:7" x14ac:dyDescent="0.25">
      <c r="A1568" s="4" t="s">
        <v>44</v>
      </c>
      <c r="B1568">
        <v>1966</v>
      </c>
      <c r="C1568" t="s">
        <v>133</v>
      </c>
      <c r="D1568">
        <v>33</v>
      </c>
      <c r="E1568" s="153">
        <v>156662.63</v>
      </c>
      <c r="F1568" s="153">
        <v>55987</v>
      </c>
      <c r="G1568" s="154">
        <v>0.05</v>
      </c>
    </row>
    <row r="1569" spans="1:7" x14ac:dyDescent="0.25">
      <c r="A1569" s="4" t="s">
        <v>5</v>
      </c>
      <c r="B1569">
        <v>1966</v>
      </c>
      <c r="C1569" t="s">
        <v>131</v>
      </c>
      <c r="D1569">
        <v>4</v>
      </c>
      <c r="E1569" s="153">
        <v>2287</v>
      </c>
      <c r="F1569" s="153">
        <v>1214</v>
      </c>
      <c r="G1569" s="154">
        <v>304</v>
      </c>
    </row>
    <row r="1570" spans="1:7" x14ac:dyDescent="0.25">
      <c r="A1570" s="4" t="s">
        <v>5</v>
      </c>
      <c r="B1570">
        <v>1966</v>
      </c>
      <c r="C1570" t="s">
        <v>132</v>
      </c>
      <c r="D1570">
        <v>2</v>
      </c>
      <c r="E1570" s="153">
        <v>1082</v>
      </c>
      <c r="F1570" s="153">
        <v>834</v>
      </c>
      <c r="G1570" s="154">
        <v>248</v>
      </c>
    </row>
    <row r="1571" spans="1:7" x14ac:dyDescent="0.25">
      <c r="A1571" s="4" t="s">
        <v>40</v>
      </c>
      <c r="B1571">
        <v>1966</v>
      </c>
      <c r="C1571" t="s">
        <v>131</v>
      </c>
      <c r="D1571">
        <v>1</v>
      </c>
      <c r="E1571" s="153">
        <v>0.1</v>
      </c>
      <c r="F1571" s="153">
        <v>0.1</v>
      </c>
      <c r="G1571" s="154">
        <v>0.1</v>
      </c>
    </row>
    <row r="1572" spans="1:7" x14ac:dyDescent="0.25">
      <c r="A1572" s="4" t="s">
        <v>40</v>
      </c>
      <c r="B1572">
        <v>1966</v>
      </c>
      <c r="C1572" t="s">
        <v>132</v>
      </c>
      <c r="D1572">
        <v>4</v>
      </c>
      <c r="E1572" s="153">
        <v>9123.4</v>
      </c>
      <c r="F1572" s="153">
        <v>9116.1</v>
      </c>
      <c r="G1572" s="154">
        <v>0.2</v>
      </c>
    </row>
    <row r="1573" spans="1:7" x14ac:dyDescent="0.25">
      <c r="A1573" s="4" t="s">
        <v>6</v>
      </c>
      <c r="B1573">
        <v>1966</v>
      </c>
      <c r="C1573" t="s">
        <v>131</v>
      </c>
      <c r="D1573">
        <v>3</v>
      </c>
      <c r="E1573" s="153">
        <v>4467.8999999999996</v>
      </c>
      <c r="F1573" s="153">
        <v>3470.7</v>
      </c>
      <c r="G1573" s="154">
        <v>323.8</v>
      </c>
    </row>
    <row r="1574" spans="1:7" x14ac:dyDescent="0.25">
      <c r="A1574" s="4" t="s">
        <v>6</v>
      </c>
      <c r="B1574">
        <v>1966</v>
      </c>
      <c r="C1574" t="s">
        <v>132</v>
      </c>
      <c r="D1574">
        <v>3</v>
      </c>
      <c r="E1574" s="153">
        <v>2609</v>
      </c>
      <c r="F1574" s="153">
        <v>1641.8</v>
      </c>
      <c r="G1574" s="154">
        <v>259</v>
      </c>
    </row>
    <row r="1575" spans="1:7" x14ac:dyDescent="0.25">
      <c r="A1575" s="4" t="s">
        <v>7</v>
      </c>
      <c r="B1575">
        <v>1966</v>
      </c>
      <c r="C1575" t="s">
        <v>131</v>
      </c>
      <c r="D1575">
        <v>6</v>
      </c>
      <c r="E1575" s="153">
        <v>2102.2399999999998</v>
      </c>
      <c r="F1575" s="153">
        <v>564.77</v>
      </c>
      <c r="G1575" s="154">
        <v>217.65</v>
      </c>
    </row>
    <row r="1576" spans="1:7" x14ac:dyDescent="0.25">
      <c r="A1576" s="4" t="s">
        <v>7</v>
      </c>
      <c r="B1576">
        <v>1966</v>
      </c>
      <c r="C1576" t="s">
        <v>132</v>
      </c>
      <c r="D1576">
        <v>7</v>
      </c>
      <c r="E1576" s="153">
        <v>9975.58</v>
      </c>
      <c r="F1576" s="153">
        <v>5700.4</v>
      </c>
      <c r="G1576" s="154">
        <v>202.42</v>
      </c>
    </row>
    <row r="1577" spans="1:7" x14ac:dyDescent="0.25">
      <c r="A1577" s="4" t="s">
        <v>8</v>
      </c>
      <c r="B1577">
        <v>1966</v>
      </c>
      <c r="C1577" t="s">
        <v>131</v>
      </c>
      <c r="D1577">
        <v>50</v>
      </c>
      <c r="E1577" s="153">
        <v>230.99</v>
      </c>
      <c r="F1577" s="153">
        <v>121</v>
      </c>
      <c r="G1577" s="154">
        <v>0.01</v>
      </c>
    </row>
    <row r="1578" spans="1:7" x14ac:dyDescent="0.25">
      <c r="A1578" s="4" t="s">
        <v>8</v>
      </c>
      <c r="B1578">
        <v>1966</v>
      </c>
      <c r="C1578" t="s">
        <v>132</v>
      </c>
      <c r="D1578">
        <v>52</v>
      </c>
      <c r="E1578" s="153">
        <v>191417.17</v>
      </c>
      <c r="F1578" s="153">
        <v>128636.94</v>
      </c>
      <c r="G1578" s="154">
        <v>0.01</v>
      </c>
    </row>
    <row r="1579" spans="1:7" x14ac:dyDescent="0.25">
      <c r="A1579" s="4" t="s">
        <v>1</v>
      </c>
      <c r="B1579">
        <v>1965</v>
      </c>
      <c r="C1579" t="s">
        <v>131</v>
      </c>
      <c r="D1579">
        <v>160</v>
      </c>
      <c r="E1579" s="153">
        <v>674.20627999999999</v>
      </c>
      <c r="F1579" s="153">
        <v>141.63997499999999</v>
      </c>
      <c r="G1579" s="154">
        <v>0</v>
      </c>
    </row>
    <row r="1580" spans="1:7" x14ac:dyDescent="0.25">
      <c r="A1580" s="4" t="s">
        <v>1</v>
      </c>
      <c r="B1580">
        <v>1965</v>
      </c>
      <c r="C1580" t="s">
        <v>132</v>
      </c>
      <c r="D1580">
        <v>116</v>
      </c>
      <c r="E1580" s="153">
        <v>22416.140705000002</v>
      </c>
      <c r="F1580" s="153">
        <v>21524.132613000002</v>
      </c>
      <c r="G1580" s="154">
        <v>0</v>
      </c>
    </row>
    <row r="1581" spans="1:7" x14ac:dyDescent="0.25">
      <c r="A1581" s="4" t="s">
        <v>1</v>
      </c>
      <c r="B1581">
        <v>1965</v>
      </c>
      <c r="C1581" t="s">
        <v>133</v>
      </c>
      <c r="D1581">
        <v>3</v>
      </c>
      <c r="E1581" s="153">
        <v>0.40468599999999999</v>
      </c>
      <c r="F1581" s="153">
        <v>0.40468599999999999</v>
      </c>
      <c r="G1581" s="154">
        <v>0</v>
      </c>
    </row>
    <row r="1582" spans="1:7" x14ac:dyDescent="0.25">
      <c r="A1582" s="4" t="s">
        <v>2</v>
      </c>
      <c r="B1582">
        <v>1965</v>
      </c>
      <c r="C1582" t="s">
        <v>131</v>
      </c>
      <c r="D1582">
        <v>1680</v>
      </c>
      <c r="E1582" s="153">
        <v>20796.599999999999</v>
      </c>
      <c r="F1582" s="153">
        <v>4046.8</v>
      </c>
      <c r="G1582" s="154">
        <v>0.1</v>
      </c>
    </row>
    <row r="1583" spans="1:7" x14ac:dyDescent="0.25">
      <c r="A1583" s="4" t="s">
        <v>2</v>
      </c>
      <c r="B1583">
        <v>1965</v>
      </c>
      <c r="C1583" t="s">
        <v>132</v>
      </c>
      <c r="D1583">
        <v>1006</v>
      </c>
      <c r="E1583" s="153">
        <v>100504.19899999999</v>
      </c>
      <c r="F1583" s="153">
        <v>24981.199000000001</v>
      </c>
      <c r="G1583" s="154">
        <v>0.1</v>
      </c>
    </row>
    <row r="1584" spans="1:7" x14ac:dyDescent="0.25">
      <c r="A1584" s="4" t="s">
        <v>3</v>
      </c>
      <c r="B1584">
        <v>1965</v>
      </c>
      <c r="C1584" t="s">
        <v>131</v>
      </c>
      <c r="D1584">
        <v>14</v>
      </c>
      <c r="E1584" s="153">
        <v>30273</v>
      </c>
      <c r="F1584" s="153">
        <v>11943</v>
      </c>
      <c r="G1584" s="154">
        <v>212</v>
      </c>
    </row>
    <row r="1585" spans="1:7" x14ac:dyDescent="0.25">
      <c r="A1585" s="4" t="s">
        <v>4</v>
      </c>
      <c r="B1585">
        <v>1965</v>
      </c>
      <c r="C1585" t="s">
        <v>133</v>
      </c>
      <c r="D1585">
        <v>1</v>
      </c>
      <c r="E1585" s="153">
        <v>259</v>
      </c>
      <c r="F1585" s="153">
        <v>259</v>
      </c>
      <c r="G1585" s="154">
        <v>259</v>
      </c>
    </row>
    <row r="1586" spans="1:7" x14ac:dyDescent="0.25">
      <c r="A1586" s="4" t="s">
        <v>44</v>
      </c>
      <c r="B1586">
        <v>1965</v>
      </c>
      <c r="C1586" t="s">
        <v>131</v>
      </c>
      <c r="D1586">
        <v>54</v>
      </c>
      <c r="E1586" s="153">
        <v>428.51</v>
      </c>
      <c r="F1586" s="153">
        <v>255.16</v>
      </c>
      <c r="G1586" s="154">
        <v>0.05</v>
      </c>
    </row>
    <row r="1587" spans="1:7" x14ac:dyDescent="0.25">
      <c r="A1587" s="4" t="s">
        <v>44</v>
      </c>
      <c r="B1587">
        <v>1965</v>
      </c>
      <c r="C1587" t="s">
        <v>132</v>
      </c>
      <c r="D1587">
        <v>25</v>
      </c>
      <c r="E1587" s="153">
        <v>1178.08</v>
      </c>
      <c r="F1587" s="153">
        <v>486.01</v>
      </c>
      <c r="G1587" s="154">
        <v>0.05</v>
      </c>
    </row>
    <row r="1588" spans="1:7" x14ac:dyDescent="0.25">
      <c r="A1588" s="4" t="s">
        <v>44</v>
      </c>
      <c r="B1588">
        <v>1965</v>
      </c>
      <c r="C1588" t="s">
        <v>133</v>
      </c>
      <c r="D1588">
        <v>17</v>
      </c>
      <c r="E1588" s="153">
        <v>487.54</v>
      </c>
      <c r="F1588" s="153">
        <v>188.74</v>
      </c>
      <c r="G1588" s="154">
        <v>0.05</v>
      </c>
    </row>
    <row r="1589" spans="1:7" x14ac:dyDescent="0.25">
      <c r="A1589" s="4" t="s">
        <v>5</v>
      </c>
      <c r="B1589">
        <v>1965</v>
      </c>
      <c r="C1589" t="s">
        <v>131</v>
      </c>
      <c r="D1589">
        <v>2</v>
      </c>
      <c r="E1589" s="153">
        <v>4330</v>
      </c>
      <c r="F1589" s="153">
        <v>3844</v>
      </c>
      <c r="G1589" s="154">
        <v>486</v>
      </c>
    </row>
    <row r="1590" spans="1:7" x14ac:dyDescent="0.25">
      <c r="A1590" s="4" t="s">
        <v>5</v>
      </c>
      <c r="B1590">
        <v>1965</v>
      </c>
      <c r="C1590" t="s">
        <v>132</v>
      </c>
      <c r="D1590">
        <v>1</v>
      </c>
      <c r="E1590" s="153">
        <v>971</v>
      </c>
      <c r="F1590" s="153">
        <v>971</v>
      </c>
      <c r="G1590" s="154">
        <v>971</v>
      </c>
    </row>
    <row r="1591" spans="1:7" x14ac:dyDescent="0.25">
      <c r="A1591" s="4" t="s">
        <v>40</v>
      </c>
      <c r="B1591">
        <v>1965</v>
      </c>
      <c r="C1591" t="s">
        <v>132</v>
      </c>
      <c r="D1591">
        <v>5</v>
      </c>
      <c r="E1591" s="153">
        <v>1431.5</v>
      </c>
      <c r="F1591" s="153">
        <v>1392.1</v>
      </c>
      <c r="G1591" s="154">
        <v>0.1</v>
      </c>
    </row>
    <row r="1592" spans="1:7" x14ac:dyDescent="0.25">
      <c r="A1592" s="4" t="s">
        <v>40</v>
      </c>
      <c r="B1592">
        <v>1965</v>
      </c>
      <c r="C1592" t="s">
        <v>133</v>
      </c>
      <c r="D1592">
        <v>1</v>
      </c>
      <c r="E1592" s="153">
        <v>283</v>
      </c>
      <c r="F1592" s="153">
        <v>283</v>
      </c>
      <c r="G1592" s="154">
        <v>283</v>
      </c>
    </row>
    <row r="1593" spans="1:7" x14ac:dyDescent="0.25">
      <c r="A1593" s="4" t="s">
        <v>6</v>
      </c>
      <c r="B1593">
        <v>1965</v>
      </c>
      <c r="C1593" t="s">
        <v>131</v>
      </c>
      <c r="D1593">
        <v>9</v>
      </c>
      <c r="E1593" s="153">
        <v>5161.62</v>
      </c>
      <c r="F1593" s="153">
        <v>1823.7</v>
      </c>
      <c r="G1593" s="154">
        <v>216.51</v>
      </c>
    </row>
    <row r="1594" spans="1:7" x14ac:dyDescent="0.25">
      <c r="A1594" s="4" t="s">
        <v>6</v>
      </c>
      <c r="B1594">
        <v>1965</v>
      </c>
      <c r="C1594" t="s">
        <v>133</v>
      </c>
      <c r="D1594">
        <v>4</v>
      </c>
      <c r="E1594" s="153">
        <v>1043.8</v>
      </c>
      <c r="F1594" s="153">
        <v>323.76</v>
      </c>
      <c r="G1594" s="154">
        <v>213.36</v>
      </c>
    </row>
    <row r="1595" spans="1:7" x14ac:dyDescent="0.25">
      <c r="A1595" s="4" t="s">
        <v>7</v>
      </c>
      <c r="B1595">
        <v>1965</v>
      </c>
      <c r="C1595" t="s">
        <v>131</v>
      </c>
      <c r="D1595">
        <v>3</v>
      </c>
      <c r="E1595" s="153">
        <v>1806.39</v>
      </c>
      <c r="F1595" s="153">
        <v>1214.5</v>
      </c>
      <c r="G1595" s="154">
        <v>203.23</v>
      </c>
    </row>
    <row r="1596" spans="1:7" x14ac:dyDescent="0.25">
      <c r="A1596" s="4" t="s">
        <v>7</v>
      </c>
      <c r="B1596">
        <v>1965</v>
      </c>
      <c r="C1596" t="s">
        <v>132</v>
      </c>
      <c r="D1596">
        <v>1</v>
      </c>
      <c r="E1596" s="153">
        <v>323.88</v>
      </c>
      <c r="F1596" s="153">
        <v>323.88</v>
      </c>
      <c r="G1596" s="154">
        <v>323.88</v>
      </c>
    </row>
    <row r="1597" spans="1:7" x14ac:dyDescent="0.25">
      <c r="A1597" s="4" t="s">
        <v>8</v>
      </c>
      <c r="B1597">
        <v>1965</v>
      </c>
      <c r="C1597" t="s">
        <v>131</v>
      </c>
      <c r="D1597">
        <v>58</v>
      </c>
      <c r="E1597" s="153">
        <v>2463.63</v>
      </c>
      <c r="F1597" s="153">
        <v>1755.73</v>
      </c>
      <c r="G1597" s="154">
        <v>0.01</v>
      </c>
    </row>
    <row r="1598" spans="1:7" x14ac:dyDescent="0.25">
      <c r="A1598" s="4" t="s">
        <v>8</v>
      </c>
      <c r="B1598">
        <v>1965</v>
      </c>
      <c r="C1598" t="s">
        <v>132</v>
      </c>
      <c r="D1598">
        <v>17</v>
      </c>
      <c r="E1598" s="153">
        <v>15536.37</v>
      </c>
      <c r="F1598" s="153">
        <v>4260.59</v>
      </c>
      <c r="G1598" s="154">
        <v>0.01</v>
      </c>
    </row>
    <row r="1599" spans="1:7" x14ac:dyDescent="0.25">
      <c r="A1599" s="4" t="s">
        <v>1</v>
      </c>
      <c r="B1599">
        <v>1964</v>
      </c>
      <c r="C1599" t="s">
        <v>131</v>
      </c>
      <c r="D1599">
        <v>271</v>
      </c>
      <c r="E1599" s="153">
        <v>4128.2872669999997</v>
      </c>
      <c r="F1599" s="153">
        <v>636.78499899999997</v>
      </c>
      <c r="G1599" s="154">
        <v>0</v>
      </c>
    </row>
    <row r="1600" spans="1:7" x14ac:dyDescent="0.25">
      <c r="A1600" s="4" t="s">
        <v>1</v>
      </c>
      <c r="B1600">
        <v>1964</v>
      </c>
      <c r="C1600" t="s">
        <v>132</v>
      </c>
      <c r="D1600">
        <v>86</v>
      </c>
      <c r="E1600" s="153">
        <v>3436.3598029999998</v>
      </c>
      <c r="F1600" s="153">
        <v>1083.675307</v>
      </c>
      <c r="G1600" s="154">
        <v>0</v>
      </c>
    </row>
    <row r="1601" spans="1:7" x14ac:dyDescent="0.25">
      <c r="A1601" s="4" t="s">
        <v>1</v>
      </c>
      <c r="B1601">
        <v>1964</v>
      </c>
      <c r="C1601" t="s">
        <v>133</v>
      </c>
      <c r="D1601">
        <v>4</v>
      </c>
      <c r="E1601" s="153">
        <v>12.140568999999999</v>
      </c>
      <c r="F1601" s="153">
        <v>6.0702850000000002</v>
      </c>
      <c r="G1601" s="154">
        <v>1.2140569999999999</v>
      </c>
    </row>
    <row r="1602" spans="1:7" x14ac:dyDescent="0.25">
      <c r="A1602" s="4" t="s">
        <v>2</v>
      </c>
      <c r="B1602">
        <v>1964</v>
      </c>
      <c r="C1602" t="s">
        <v>131</v>
      </c>
      <c r="D1602">
        <v>842</v>
      </c>
      <c r="E1602" s="153">
        <v>2983.9</v>
      </c>
      <c r="F1602" s="153">
        <v>517.9</v>
      </c>
      <c r="G1602" s="154">
        <v>0.1</v>
      </c>
    </row>
    <row r="1603" spans="1:7" x14ac:dyDescent="0.25">
      <c r="A1603" s="4" t="s">
        <v>2</v>
      </c>
      <c r="B1603">
        <v>1964</v>
      </c>
      <c r="C1603" t="s">
        <v>132</v>
      </c>
      <c r="D1603">
        <v>278</v>
      </c>
      <c r="E1603" s="153">
        <v>161.5</v>
      </c>
      <c r="F1603" s="153">
        <v>48.5</v>
      </c>
      <c r="G1603" s="154">
        <v>0.1</v>
      </c>
    </row>
    <row r="1604" spans="1:7" x14ac:dyDescent="0.25">
      <c r="A1604" s="4" t="s">
        <v>3</v>
      </c>
      <c r="B1604">
        <v>1964</v>
      </c>
      <c r="C1604" t="s">
        <v>131</v>
      </c>
      <c r="D1604">
        <v>49</v>
      </c>
      <c r="E1604" s="153">
        <v>149704.95000000001</v>
      </c>
      <c r="F1604" s="153">
        <v>43530</v>
      </c>
      <c r="G1604" s="154">
        <v>222.67</v>
      </c>
    </row>
    <row r="1605" spans="1:7" x14ac:dyDescent="0.25">
      <c r="A1605" s="4" t="s">
        <v>3</v>
      </c>
      <c r="B1605">
        <v>1964</v>
      </c>
      <c r="C1605" t="s">
        <v>132</v>
      </c>
      <c r="D1605">
        <v>31</v>
      </c>
      <c r="E1605" s="153">
        <v>274701.57</v>
      </c>
      <c r="F1605" s="153">
        <v>49748</v>
      </c>
      <c r="G1605" s="154">
        <v>202.43</v>
      </c>
    </row>
    <row r="1606" spans="1:7" x14ac:dyDescent="0.25">
      <c r="A1606" s="4" t="s">
        <v>4</v>
      </c>
      <c r="B1606">
        <v>1964</v>
      </c>
      <c r="C1606" t="s">
        <v>131</v>
      </c>
      <c r="D1606">
        <v>3</v>
      </c>
      <c r="E1606" s="153">
        <v>1153</v>
      </c>
      <c r="F1606" s="153">
        <v>518</v>
      </c>
      <c r="G1606" s="154">
        <v>242</v>
      </c>
    </row>
    <row r="1607" spans="1:7" x14ac:dyDescent="0.25">
      <c r="A1607" s="4" t="s">
        <v>44</v>
      </c>
      <c r="B1607">
        <v>1964</v>
      </c>
      <c r="C1607" t="s">
        <v>131</v>
      </c>
      <c r="D1607">
        <v>1</v>
      </c>
      <c r="E1607" s="153">
        <v>4618</v>
      </c>
      <c r="F1607" s="153">
        <v>4618</v>
      </c>
      <c r="G1607" s="154">
        <v>4618</v>
      </c>
    </row>
    <row r="1608" spans="1:7" x14ac:dyDescent="0.25">
      <c r="A1608" s="4" t="s">
        <v>44</v>
      </c>
      <c r="B1608">
        <v>1964</v>
      </c>
      <c r="C1608" t="s">
        <v>132</v>
      </c>
      <c r="D1608">
        <v>25</v>
      </c>
      <c r="E1608" s="153">
        <v>162068.20000000001</v>
      </c>
      <c r="F1608" s="153">
        <v>60705</v>
      </c>
      <c r="G1608" s="154">
        <v>200</v>
      </c>
    </row>
    <row r="1609" spans="1:7" x14ac:dyDescent="0.25">
      <c r="A1609" s="4" t="s">
        <v>44</v>
      </c>
      <c r="B1609">
        <v>1964</v>
      </c>
      <c r="C1609" t="s">
        <v>133</v>
      </c>
      <c r="D1609">
        <v>1</v>
      </c>
      <c r="E1609" s="153">
        <v>4880</v>
      </c>
      <c r="F1609" s="153">
        <v>4880</v>
      </c>
      <c r="G1609" s="154">
        <v>4880</v>
      </c>
    </row>
    <row r="1610" spans="1:7" x14ac:dyDescent="0.25">
      <c r="A1610" s="4" t="s">
        <v>5</v>
      </c>
      <c r="B1610">
        <v>1964</v>
      </c>
      <c r="C1610" t="s">
        <v>131</v>
      </c>
      <c r="D1610">
        <v>4</v>
      </c>
      <c r="E1610" s="153">
        <v>2858</v>
      </c>
      <c r="F1610" s="153">
        <v>1594</v>
      </c>
      <c r="G1610" s="154">
        <v>212</v>
      </c>
    </row>
    <row r="1611" spans="1:7" x14ac:dyDescent="0.25">
      <c r="A1611" s="4" t="s">
        <v>5</v>
      </c>
      <c r="B1611">
        <v>1964</v>
      </c>
      <c r="C1611" t="s">
        <v>132</v>
      </c>
      <c r="D1611">
        <v>9</v>
      </c>
      <c r="E1611" s="153">
        <v>4640</v>
      </c>
      <c r="F1611" s="153">
        <v>902</v>
      </c>
      <c r="G1611" s="154">
        <v>248</v>
      </c>
    </row>
    <row r="1612" spans="1:7" x14ac:dyDescent="0.25">
      <c r="A1612" s="4" t="s">
        <v>40</v>
      </c>
      <c r="B1612">
        <v>1964</v>
      </c>
      <c r="C1612" t="s">
        <v>131</v>
      </c>
      <c r="D1612">
        <v>1</v>
      </c>
      <c r="E1612" s="153">
        <v>0.2</v>
      </c>
      <c r="F1612" s="153">
        <v>0.2</v>
      </c>
      <c r="G1612" s="154">
        <v>0.2</v>
      </c>
    </row>
    <row r="1613" spans="1:7" x14ac:dyDescent="0.25">
      <c r="A1613" s="4" t="s">
        <v>40</v>
      </c>
      <c r="B1613">
        <v>1964</v>
      </c>
      <c r="C1613" t="s">
        <v>132</v>
      </c>
      <c r="D1613">
        <v>8</v>
      </c>
      <c r="E1613" s="153">
        <v>10798.6</v>
      </c>
      <c r="F1613" s="153">
        <v>5180</v>
      </c>
      <c r="G1613" s="154">
        <v>0.3</v>
      </c>
    </row>
    <row r="1614" spans="1:7" x14ac:dyDescent="0.25">
      <c r="A1614" s="4" t="s">
        <v>6</v>
      </c>
      <c r="B1614">
        <v>1964</v>
      </c>
      <c r="C1614" t="s">
        <v>131</v>
      </c>
      <c r="D1614">
        <v>16</v>
      </c>
      <c r="E1614" s="153">
        <v>28803.14</v>
      </c>
      <c r="F1614" s="153">
        <v>14883</v>
      </c>
      <c r="G1614" s="154">
        <v>202.35</v>
      </c>
    </row>
    <row r="1615" spans="1:7" x14ac:dyDescent="0.25">
      <c r="A1615" s="4" t="s">
        <v>6</v>
      </c>
      <c r="B1615">
        <v>1964</v>
      </c>
      <c r="C1615" t="s">
        <v>132</v>
      </c>
      <c r="D1615">
        <v>8</v>
      </c>
      <c r="E1615" s="153">
        <v>59909.58</v>
      </c>
      <c r="F1615" s="153">
        <v>27921</v>
      </c>
      <c r="G1615" s="154">
        <v>323.76</v>
      </c>
    </row>
    <row r="1616" spans="1:7" x14ac:dyDescent="0.25">
      <c r="A1616" s="4" t="s">
        <v>6</v>
      </c>
      <c r="B1616">
        <v>1964</v>
      </c>
      <c r="C1616" t="s">
        <v>133</v>
      </c>
      <c r="D1616">
        <v>1</v>
      </c>
      <c r="E1616" s="153">
        <v>768.92</v>
      </c>
      <c r="F1616" s="153">
        <v>768.92</v>
      </c>
      <c r="G1616" s="154">
        <v>768.92</v>
      </c>
    </row>
    <row r="1617" spans="1:7" x14ac:dyDescent="0.25">
      <c r="A1617" s="4" t="s">
        <v>7</v>
      </c>
      <c r="B1617">
        <v>1964</v>
      </c>
      <c r="C1617" t="s">
        <v>131</v>
      </c>
      <c r="D1617">
        <v>12</v>
      </c>
      <c r="E1617" s="153">
        <v>71985.240000000005</v>
      </c>
      <c r="F1617" s="153">
        <v>60728</v>
      </c>
      <c r="G1617" s="154">
        <v>372.46</v>
      </c>
    </row>
    <row r="1618" spans="1:7" x14ac:dyDescent="0.25">
      <c r="A1618" s="4" t="s">
        <v>7</v>
      </c>
      <c r="B1618">
        <v>1964</v>
      </c>
      <c r="C1618" t="s">
        <v>132</v>
      </c>
      <c r="D1618">
        <v>37</v>
      </c>
      <c r="E1618" s="153">
        <v>351126.32</v>
      </c>
      <c r="F1618" s="153">
        <v>83951</v>
      </c>
      <c r="G1618" s="154">
        <v>222.67</v>
      </c>
    </row>
    <row r="1619" spans="1:7" x14ac:dyDescent="0.25">
      <c r="A1619" s="4" t="s">
        <v>8</v>
      </c>
      <c r="B1619">
        <v>1964</v>
      </c>
      <c r="C1619" t="s">
        <v>131</v>
      </c>
      <c r="D1619">
        <v>22</v>
      </c>
      <c r="E1619" s="153">
        <v>3.66</v>
      </c>
      <c r="F1619" s="153">
        <v>2</v>
      </c>
      <c r="G1619" s="154">
        <v>0.01</v>
      </c>
    </row>
    <row r="1620" spans="1:7" x14ac:dyDescent="0.25">
      <c r="A1620" s="4" t="s">
        <v>8</v>
      </c>
      <c r="B1620">
        <v>1964</v>
      </c>
      <c r="C1620" t="s">
        <v>132</v>
      </c>
      <c r="D1620">
        <v>3</v>
      </c>
      <c r="E1620" s="153">
        <v>189</v>
      </c>
      <c r="F1620" s="153">
        <v>161</v>
      </c>
      <c r="G1620" s="154">
        <v>8</v>
      </c>
    </row>
    <row r="1621" spans="1:7" x14ac:dyDescent="0.25">
      <c r="A1621" s="4" t="s">
        <v>1</v>
      </c>
      <c r="B1621">
        <v>1963</v>
      </c>
      <c r="C1621" t="s">
        <v>131</v>
      </c>
      <c r="D1621">
        <v>272</v>
      </c>
      <c r="E1621" s="153">
        <v>2333.3890849999998</v>
      </c>
      <c r="F1621" s="153">
        <v>226.59563199999999</v>
      </c>
      <c r="G1621" s="154">
        <v>0</v>
      </c>
    </row>
    <row r="1622" spans="1:7" x14ac:dyDescent="0.25">
      <c r="A1622" s="4" t="s">
        <v>1</v>
      </c>
      <c r="B1622">
        <v>1963</v>
      </c>
      <c r="C1622" t="s">
        <v>132</v>
      </c>
      <c r="D1622">
        <v>265</v>
      </c>
      <c r="E1622" s="153">
        <v>5192.2179610000003</v>
      </c>
      <c r="F1622" s="153">
        <v>1059.1756379999999</v>
      </c>
      <c r="G1622" s="154">
        <v>0</v>
      </c>
    </row>
    <row r="1623" spans="1:7" x14ac:dyDescent="0.25">
      <c r="A1623" s="4" t="s">
        <v>1</v>
      </c>
      <c r="B1623">
        <v>1963</v>
      </c>
      <c r="C1623" t="s">
        <v>133</v>
      </c>
      <c r="D1623">
        <v>18</v>
      </c>
      <c r="E1623" s="153">
        <v>96.719868000000005</v>
      </c>
      <c r="F1623" s="153">
        <v>45.729478</v>
      </c>
      <c r="G1623" s="154">
        <v>0</v>
      </c>
    </row>
    <row r="1624" spans="1:7" x14ac:dyDescent="0.25">
      <c r="A1624" s="4" t="s">
        <v>2</v>
      </c>
      <c r="B1624">
        <v>1963</v>
      </c>
      <c r="C1624" t="s">
        <v>131</v>
      </c>
      <c r="D1624">
        <v>1198</v>
      </c>
      <c r="E1624" s="153">
        <v>12123.3</v>
      </c>
      <c r="F1624" s="153">
        <v>2529.1999999999998</v>
      </c>
      <c r="G1624" s="154">
        <v>0.1</v>
      </c>
    </row>
    <row r="1625" spans="1:7" x14ac:dyDescent="0.25">
      <c r="A1625" s="4" t="s">
        <v>2</v>
      </c>
      <c r="B1625">
        <v>1963</v>
      </c>
      <c r="C1625" t="s">
        <v>132</v>
      </c>
      <c r="D1625">
        <v>1146</v>
      </c>
      <c r="E1625" s="153">
        <v>6880.4</v>
      </c>
      <c r="F1625" s="153">
        <v>4273.3999999999996</v>
      </c>
      <c r="G1625" s="154">
        <v>0.1</v>
      </c>
    </row>
    <row r="1626" spans="1:7" x14ac:dyDescent="0.25">
      <c r="A1626" s="4" t="s">
        <v>3</v>
      </c>
      <c r="B1626">
        <v>1963</v>
      </c>
      <c r="C1626" t="s">
        <v>131</v>
      </c>
      <c r="D1626">
        <v>15</v>
      </c>
      <c r="E1626" s="153">
        <v>9447</v>
      </c>
      <c r="F1626" s="153">
        <v>2024</v>
      </c>
      <c r="G1626" s="154">
        <v>215</v>
      </c>
    </row>
    <row r="1627" spans="1:7" x14ac:dyDescent="0.25">
      <c r="A1627" s="4" t="s">
        <v>3</v>
      </c>
      <c r="B1627">
        <v>1963</v>
      </c>
      <c r="C1627" t="s">
        <v>132</v>
      </c>
      <c r="D1627">
        <v>16</v>
      </c>
      <c r="E1627" s="153">
        <v>9576</v>
      </c>
      <c r="F1627" s="153">
        <v>2024</v>
      </c>
      <c r="G1627" s="154">
        <v>202</v>
      </c>
    </row>
    <row r="1628" spans="1:7" x14ac:dyDescent="0.25">
      <c r="A1628" s="4" t="s">
        <v>3</v>
      </c>
      <c r="B1628">
        <v>1963</v>
      </c>
      <c r="C1628" t="s">
        <v>133</v>
      </c>
      <c r="D1628">
        <v>1</v>
      </c>
      <c r="E1628" s="153">
        <v>300</v>
      </c>
      <c r="F1628" s="153">
        <v>300</v>
      </c>
      <c r="G1628" s="154">
        <v>300</v>
      </c>
    </row>
    <row r="1629" spans="1:7" x14ac:dyDescent="0.25">
      <c r="A1629" s="4" t="s">
        <v>4</v>
      </c>
      <c r="B1629">
        <v>1963</v>
      </c>
      <c r="C1629" t="s">
        <v>131</v>
      </c>
      <c r="D1629">
        <v>2</v>
      </c>
      <c r="E1629" s="153">
        <v>1813</v>
      </c>
      <c r="F1629" s="153">
        <v>1295</v>
      </c>
      <c r="G1629" s="154">
        <v>518</v>
      </c>
    </row>
    <row r="1630" spans="1:7" x14ac:dyDescent="0.25">
      <c r="A1630" s="4" t="s">
        <v>9</v>
      </c>
      <c r="B1630">
        <v>1963</v>
      </c>
      <c r="C1630" t="s">
        <v>131</v>
      </c>
      <c r="D1630">
        <v>1</v>
      </c>
      <c r="E1630" s="153">
        <v>215</v>
      </c>
      <c r="F1630" s="153">
        <v>215</v>
      </c>
      <c r="G1630" s="154">
        <v>215</v>
      </c>
    </row>
    <row r="1631" spans="1:7" x14ac:dyDescent="0.25">
      <c r="A1631" s="4" t="s">
        <v>44</v>
      </c>
      <c r="B1631">
        <v>1963</v>
      </c>
      <c r="C1631" t="s">
        <v>132</v>
      </c>
      <c r="D1631">
        <v>5</v>
      </c>
      <c r="E1631" s="153">
        <v>5400</v>
      </c>
      <c r="F1631" s="153">
        <v>3400</v>
      </c>
      <c r="G1631" s="154">
        <v>200</v>
      </c>
    </row>
    <row r="1632" spans="1:7" x14ac:dyDescent="0.25">
      <c r="A1632" s="4" t="s">
        <v>44</v>
      </c>
      <c r="B1632">
        <v>1963</v>
      </c>
      <c r="C1632" t="s">
        <v>133</v>
      </c>
      <c r="D1632">
        <v>1</v>
      </c>
      <c r="E1632" s="153">
        <v>384</v>
      </c>
      <c r="F1632" s="153">
        <v>384</v>
      </c>
      <c r="G1632" s="154">
        <v>384</v>
      </c>
    </row>
    <row r="1633" spans="1:7" x14ac:dyDescent="0.25">
      <c r="A1633" s="4" t="s">
        <v>5</v>
      </c>
      <c r="B1633">
        <v>1963</v>
      </c>
      <c r="C1633" t="s">
        <v>131</v>
      </c>
      <c r="D1633">
        <v>6</v>
      </c>
      <c r="E1633" s="153">
        <v>10795</v>
      </c>
      <c r="F1633" s="153">
        <v>4634</v>
      </c>
      <c r="G1633" s="154">
        <v>243</v>
      </c>
    </row>
    <row r="1634" spans="1:7" x14ac:dyDescent="0.25">
      <c r="A1634" s="4" t="s">
        <v>5</v>
      </c>
      <c r="B1634">
        <v>1963</v>
      </c>
      <c r="C1634" t="s">
        <v>132</v>
      </c>
      <c r="D1634">
        <v>4</v>
      </c>
      <c r="E1634" s="153">
        <v>6707</v>
      </c>
      <c r="F1634" s="153">
        <v>4532</v>
      </c>
      <c r="G1634" s="154">
        <v>253</v>
      </c>
    </row>
    <row r="1635" spans="1:7" x14ac:dyDescent="0.25">
      <c r="A1635" s="4" t="s">
        <v>40</v>
      </c>
      <c r="B1635">
        <v>1963</v>
      </c>
      <c r="C1635" t="s">
        <v>132</v>
      </c>
      <c r="D1635">
        <v>5</v>
      </c>
      <c r="E1635" s="153">
        <v>1428.1</v>
      </c>
      <c r="F1635" s="153">
        <v>1355.7</v>
      </c>
      <c r="G1635" s="154">
        <v>0.3</v>
      </c>
    </row>
    <row r="1636" spans="1:7" x14ac:dyDescent="0.25">
      <c r="A1636" s="4" t="s">
        <v>6</v>
      </c>
      <c r="B1636">
        <v>1963</v>
      </c>
      <c r="C1636" t="s">
        <v>131</v>
      </c>
      <c r="D1636">
        <v>22</v>
      </c>
      <c r="E1636" s="153">
        <v>16038</v>
      </c>
      <c r="F1636" s="153">
        <v>2546</v>
      </c>
      <c r="G1636" s="154">
        <v>207</v>
      </c>
    </row>
    <row r="1637" spans="1:7" x14ac:dyDescent="0.25">
      <c r="A1637" s="4" t="s">
        <v>6</v>
      </c>
      <c r="B1637">
        <v>1963</v>
      </c>
      <c r="C1637" t="s">
        <v>132</v>
      </c>
      <c r="D1637">
        <v>8</v>
      </c>
      <c r="E1637" s="153">
        <v>10645</v>
      </c>
      <c r="F1637" s="153">
        <v>7770</v>
      </c>
      <c r="G1637" s="154">
        <v>259</v>
      </c>
    </row>
    <row r="1638" spans="1:7" x14ac:dyDescent="0.25">
      <c r="A1638" s="4" t="s">
        <v>6</v>
      </c>
      <c r="B1638">
        <v>1963</v>
      </c>
      <c r="C1638" t="s">
        <v>133</v>
      </c>
      <c r="D1638">
        <v>2</v>
      </c>
      <c r="E1638" s="153">
        <v>2277</v>
      </c>
      <c r="F1638" s="153">
        <v>1943</v>
      </c>
      <c r="G1638" s="154">
        <v>334</v>
      </c>
    </row>
    <row r="1639" spans="1:7" x14ac:dyDescent="0.25">
      <c r="A1639" s="4" t="s">
        <v>7</v>
      </c>
      <c r="B1639">
        <v>1963</v>
      </c>
      <c r="C1639" t="s">
        <v>131</v>
      </c>
      <c r="D1639">
        <v>8</v>
      </c>
      <c r="E1639" s="153">
        <v>17055.7</v>
      </c>
      <c r="F1639" s="153">
        <v>8343.2999999999993</v>
      </c>
      <c r="G1639" s="154">
        <v>218.6</v>
      </c>
    </row>
    <row r="1640" spans="1:7" x14ac:dyDescent="0.25">
      <c r="A1640" s="4" t="s">
        <v>7</v>
      </c>
      <c r="B1640">
        <v>1963</v>
      </c>
      <c r="C1640" t="s">
        <v>132</v>
      </c>
      <c r="D1640">
        <v>9</v>
      </c>
      <c r="E1640" s="153">
        <v>38663.300000000003</v>
      </c>
      <c r="F1640" s="153">
        <v>30364</v>
      </c>
      <c r="G1640" s="154">
        <v>202.4</v>
      </c>
    </row>
    <row r="1641" spans="1:7" x14ac:dyDescent="0.25">
      <c r="A1641" s="4" t="s">
        <v>8</v>
      </c>
      <c r="B1641">
        <v>1963</v>
      </c>
      <c r="C1641" t="s">
        <v>131</v>
      </c>
      <c r="D1641">
        <v>27</v>
      </c>
      <c r="E1641" s="153">
        <v>575.04</v>
      </c>
      <c r="F1641" s="153">
        <v>547.92999999999995</v>
      </c>
      <c r="G1641" s="154">
        <v>0.01</v>
      </c>
    </row>
    <row r="1642" spans="1:7" x14ac:dyDescent="0.25">
      <c r="A1642" s="4" t="s">
        <v>8</v>
      </c>
      <c r="B1642">
        <v>1963</v>
      </c>
      <c r="C1642" t="s">
        <v>132</v>
      </c>
      <c r="D1642">
        <v>16</v>
      </c>
      <c r="E1642" s="153">
        <v>16931.14</v>
      </c>
      <c r="F1642" s="153">
        <v>10563.62</v>
      </c>
      <c r="G1642" s="154">
        <v>0.01</v>
      </c>
    </row>
    <row r="1643" spans="1:7" x14ac:dyDescent="0.25">
      <c r="A1643" s="4" t="s">
        <v>1</v>
      </c>
      <c r="B1643">
        <v>1962</v>
      </c>
      <c r="C1643" t="s">
        <v>131</v>
      </c>
      <c r="D1643">
        <v>158</v>
      </c>
      <c r="E1643" s="153">
        <v>421.68243899999999</v>
      </c>
      <c r="F1643" s="153">
        <v>80.937128000000001</v>
      </c>
      <c r="G1643" s="154">
        <v>0</v>
      </c>
    </row>
    <row r="1644" spans="1:7" x14ac:dyDescent="0.25">
      <c r="A1644" s="4" t="s">
        <v>1</v>
      </c>
      <c r="B1644">
        <v>1962</v>
      </c>
      <c r="C1644" t="s">
        <v>132</v>
      </c>
      <c r="D1644">
        <v>107</v>
      </c>
      <c r="E1644" s="153">
        <v>1094.5653970000001</v>
      </c>
      <c r="F1644" s="153">
        <v>991.77524400000004</v>
      </c>
      <c r="G1644" s="154">
        <v>0</v>
      </c>
    </row>
    <row r="1645" spans="1:7" x14ac:dyDescent="0.25">
      <c r="A1645" s="4" t="s">
        <v>1</v>
      </c>
      <c r="B1645">
        <v>1962</v>
      </c>
      <c r="C1645" t="s">
        <v>133</v>
      </c>
      <c r="D1645">
        <v>14</v>
      </c>
      <c r="E1645" s="153">
        <v>234.24419</v>
      </c>
      <c r="F1645" s="153">
        <v>135.09620799999999</v>
      </c>
      <c r="G1645" s="154">
        <v>0</v>
      </c>
    </row>
    <row r="1646" spans="1:7" x14ac:dyDescent="0.25">
      <c r="A1646" s="4" t="s">
        <v>2</v>
      </c>
      <c r="B1646">
        <v>1962</v>
      </c>
      <c r="C1646" t="s">
        <v>131</v>
      </c>
      <c r="D1646">
        <v>914</v>
      </c>
      <c r="E1646" s="153">
        <v>14888.3</v>
      </c>
      <c r="F1646" s="153">
        <v>4597.2</v>
      </c>
      <c r="G1646" s="154">
        <v>0.1</v>
      </c>
    </row>
    <row r="1647" spans="1:7" x14ac:dyDescent="0.25">
      <c r="A1647" s="4" t="s">
        <v>2</v>
      </c>
      <c r="B1647">
        <v>1962</v>
      </c>
      <c r="C1647" t="s">
        <v>132</v>
      </c>
      <c r="D1647">
        <v>619</v>
      </c>
      <c r="E1647" s="153">
        <v>3702.2</v>
      </c>
      <c r="F1647" s="153">
        <v>2766</v>
      </c>
      <c r="G1647" s="154">
        <v>0.1</v>
      </c>
    </row>
    <row r="1648" spans="1:7" x14ac:dyDescent="0.25">
      <c r="A1648" s="4" t="s">
        <v>3</v>
      </c>
      <c r="B1648">
        <v>1962</v>
      </c>
      <c r="C1648" t="s">
        <v>131</v>
      </c>
      <c r="D1648">
        <v>17</v>
      </c>
      <c r="E1648" s="153">
        <v>12467</v>
      </c>
      <c r="F1648" s="153">
        <v>3239</v>
      </c>
      <c r="G1648" s="154">
        <v>202</v>
      </c>
    </row>
    <row r="1649" spans="1:7" x14ac:dyDescent="0.25">
      <c r="A1649" s="4" t="s">
        <v>3</v>
      </c>
      <c r="B1649">
        <v>1962</v>
      </c>
      <c r="C1649" t="s">
        <v>132</v>
      </c>
      <c r="D1649">
        <v>10</v>
      </c>
      <c r="E1649" s="153">
        <v>50548</v>
      </c>
      <c r="F1649" s="153">
        <v>22099</v>
      </c>
      <c r="G1649" s="154">
        <v>243</v>
      </c>
    </row>
    <row r="1650" spans="1:7" x14ac:dyDescent="0.25">
      <c r="A1650" s="4" t="s">
        <v>4</v>
      </c>
      <c r="B1650">
        <v>1962</v>
      </c>
      <c r="C1650" t="s">
        <v>131</v>
      </c>
      <c r="D1650">
        <v>1</v>
      </c>
      <c r="E1650" s="153">
        <v>202</v>
      </c>
      <c r="F1650" s="153">
        <v>202</v>
      </c>
      <c r="G1650" s="154">
        <v>202</v>
      </c>
    </row>
    <row r="1651" spans="1:7" x14ac:dyDescent="0.25">
      <c r="A1651" s="4" t="s">
        <v>44</v>
      </c>
      <c r="B1651">
        <v>1962</v>
      </c>
      <c r="C1651" t="s">
        <v>131</v>
      </c>
      <c r="D1651">
        <v>1</v>
      </c>
      <c r="E1651" s="153">
        <v>800</v>
      </c>
      <c r="F1651" s="153">
        <v>800</v>
      </c>
      <c r="G1651" s="154">
        <v>800</v>
      </c>
    </row>
    <row r="1652" spans="1:7" x14ac:dyDescent="0.25">
      <c r="A1652" s="4" t="s">
        <v>44</v>
      </c>
      <c r="B1652">
        <v>1962</v>
      </c>
      <c r="C1652" t="s">
        <v>132</v>
      </c>
      <c r="D1652">
        <v>9</v>
      </c>
      <c r="E1652" s="153">
        <v>7137.2</v>
      </c>
      <c r="F1652" s="153">
        <v>1760</v>
      </c>
      <c r="G1652" s="154">
        <v>224</v>
      </c>
    </row>
    <row r="1653" spans="1:7" x14ac:dyDescent="0.25">
      <c r="A1653" s="4" t="s">
        <v>44</v>
      </c>
      <c r="B1653">
        <v>1962</v>
      </c>
      <c r="C1653" t="s">
        <v>133</v>
      </c>
      <c r="D1653">
        <v>2</v>
      </c>
      <c r="E1653" s="153">
        <v>14260</v>
      </c>
      <c r="F1653" s="153">
        <v>14000</v>
      </c>
      <c r="G1653" s="154">
        <v>260</v>
      </c>
    </row>
    <row r="1654" spans="1:7" x14ac:dyDescent="0.25">
      <c r="A1654" s="4" t="s">
        <v>5</v>
      </c>
      <c r="B1654">
        <v>1962</v>
      </c>
      <c r="C1654" t="s">
        <v>131</v>
      </c>
      <c r="D1654">
        <v>7</v>
      </c>
      <c r="E1654" s="153">
        <v>6155</v>
      </c>
      <c r="F1654" s="153">
        <v>4047</v>
      </c>
      <c r="G1654" s="154">
        <v>209</v>
      </c>
    </row>
    <row r="1655" spans="1:7" x14ac:dyDescent="0.25">
      <c r="A1655" s="4" t="s">
        <v>5</v>
      </c>
      <c r="B1655">
        <v>1962</v>
      </c>
      <c r="C1655" t="s">
        <v>132</v>
      </c>
      <c r="D1655">
        <v>2</v>
      </c>
      <c r="E1655" s="153">
        <v>2865</v>
      </c>
      <c r="F1655" s="153">
        <v>2630</v>
      </c>
      <c r="G1655" s="154">
        <v>235</v>
      </c>
    </row>
    <row r="1656" spans="1:7" x14ac:dyDescent="0.25">
      <c r="A1656" s="4" t="s">
        <v>40</v>
      </c>
      <c r="B1656">
        <v>1962</v>
      </c>
      <c r="C1656" t="s">
        <v>131</v>
      </c>
      <c r="D1656">
        <v>1</v>
      </c>
      <c r="E1656" s="153">
        <v>265</v>
      </c>
      <c r="F1656" s="153">
        <v>265</v>
      </c>
      <c r="G1656" s="154">
        <v>265</v>
      </c>
    </row>
    <row r="1657" spans="1:7" x14ac:dyDescent="0.25">
      <c r="A1657" s="4" t="s">
        <v>6</v>
      </c>
      <c r="B1657">
        <v>1962</v>
      </c>
      <c r="C1657" t="s">
        <v>131</v>
      </c>
      <c r="D1657">
        <v>37</v>
      </c>
      <c r="E1657" s="153">
        <v>135828.97</v>
      </c>
      <c r="F1657" s="153">
        <v>41440</v>
      </c>
      <c r="G1657" s="154">
        <v>207.2</v>
      </c>
    </row>
    <row r="1658" spans="1:7" x14ac:dyDescent="0.25">
      <c r="A1658" s="4" t="s">
        <v>6</v>
      </c>
      <c r="B1658">
        <v>1962</v>
      </c>
      <c r="C1658" t="s">
        <v>132</v>
      </c>
      <c r="D1658">
        <v>5</v>
      </c>
      <c r="E1658" s="153">
        <v>58805.52</v>
      </c>
      <c r="F1658" s="153">
        <v>51800</v>
      </c>
      <c r="G1658" s="154">
        <v>233.91</v>
      </c>
    </row>
    <row r="1659" spans="1:7" x14ac:dyDescent="0.25">
      <c r="A1659" s="4" t="s">
        <v>7</v>
      </c>
      <c r="B1659">
        <v>1962</v>
      </c>
      <c r="C1659" t="s">
        <v>131</v>
      </c>
      <c r="D1659">
        <v>3</v>
      </c>
      <c r="E1659" s="153">
        <v>898.77</v>
      </c>
      <c r="F1659" s="153">
        <v>404.85</v>
      </c>
      <c r="G1659" s="154">
        <v>242.91</v>
      </c>
    </row>
    <row r="1660" spans="1:7" x14ac:dyDescent="0.25">
      <c r="A1660" s="4" t="s">
        <v>7</v>
      </c>
      <c r="B1660">
        <v>1962</v>
      </c>
      <c r="C1660" t="s">
        <v>132</v>
      </c>
      <c r="D1660">
        <v>4</v>
      </c>
      <c r="E1660" s="153">
        <v>1174.06</v>
      </c>
      <c r="F1660" s="153">
        <v>404.85</v>
      </c>
      <c r="G1660" s="154">
        <v>202.42</v>
      </c>
    </row>
    <row r="1661" spans="1:7" x14ac:dyDescent="0.25">
      <c r="A1661" s="4" t="s">
        <v>8</v>
      </c>
      <c r="B1661">
        <v>1962</v>
      </c>
      <c r="C1661" t="s">
        <v>131</v>
      </c>
      <c r="D1661">
        <v>31</v>
      </c>
      <c r="E1661" s="153">
        <v>2.29</v>
      </c>
      <c r="F1661" s="153">
        <v>1.2</v>
      </c>
      <c r="G1661" s="154">
        <v>0.01</v>
      </c>
    </row>
    <row r="1662" spans="1:7" x14ac:dyDescent="0.25">
      <c r="A1662" s="4" t="s">
        <v>8</v>
      </c>
      <c r="B1662">
        <v>1962</v>
      </c>
      <c r="C1662" t="s">
        <v>132</v>
      </c>
      <c r="D1662">
        <v>15</v>
      </c>
      <c r="E1662" s="153">
        <v>13379.28</v>
      </c>
      <c r="F1662" s="153">
        <v>4315.32</v>
      </c>
      <c r="G1662" s="154">
        <v>0.01</v>
      </c>
    </row>
    <row r="1663" spans="1:7" x14ac:dyDescent="0.25">
      <c r="A1663" s="4" t="s">
        <v>1</v>
      </c>
      <c r="B1663">
        <v>1961</v>
      </c>
      <c r="C1663" t="s">
        <v>131</v>
      </c>
      <c r="D1663">
        <v>436</v>
      </c>
      <c r="E1663" s="153">
        <v>19431.017533999999</v>
      </c>
      <c r="F1663" s="153">
        <v>4323.2041069999996</v>
      </c>
      <c r="G1663" s="154">
        <v>0</v>
      </c>
    </row>
    <row r="1664" spans="1:7" x14ac:dyDescent="0.25">
      <c r="A1664" s="4" t="s">
        <v>1</v>
      </c>
      <c r="B1664">
        <v>1961</v>
      </c>
      <c r="C1664" t="s">
        <v>132</v>
      </c>
      <c r="D1664">
        <v>320</v>
      </c>
      <c r="E1664" s="153">
        <v>65008.754179000003</v>
      </c>
      <c r="F1664" s="153">
        <v>12806.819427</v>
      </c>
      <c r="G1664" s="154">
        <v>0</v>
      </c>
    </row>
    <row r="1665" spans="1:7" x14ac:dyDescent="0.25">
      <c r="A1665" s="4" t="s">
        <v>1</v>
      </c>
      <c r="B1665">
        <v>1961</v>
      </c>
      <c r="C1665" t="s">
        <v>133</v>
      </c>
      <c r="D1665">
        <v>29</v>
      </c>
      <c r="E1665" s="153">
        <v>8526.1154069999993</v>
      </c>
      <c r="F1665" s="153">
        <v>3100.0336600000001</v>
      </c>
      <c r="G1665" s="154">
        <v>0</v>
      </c>
    </row>
    <row r="1666" spans="1:7" x14ac:dyDescent="0.25">
      <c r="A1666" s="4" t="s">
        <v>2</v>
      </c>
      <c r="B1666">
        <v>1961</v>
      </c>
      <c r="C1666" t="s">
        <v>131</v>
      </c>
      <c r="D1666">
        <v>1671</v>
      </c>
      <c r="E1666" s="153">
        <v>193726.19899999999</v>
      </c>
      <c r="F1666" s="153">
        <v>30351.4</v>
      </c>
      <c r="G1666" s="154">
        <v>0.1</v>
      </c>
    </row>
    <row r="1667" spans="1:7" x14ac:dyDescent="0.25">
      <c r="A1667" s="4" t="s">
        <v>2</v>
      </c>
      <c r="B1667">
        <v>1961</v>
      </c>
      <c r="C1667" t="s">
        <v>132</v>
      </c>
      <c r="D1667">
        <v>1427</v>
      </c>
      <c r="E1667" s="153">
        <v>289368.701</v>
      </c>
      <c r="F1667" s="153">
        <v>47348.199000000001</v>
      </c>
      <c r="G1667" s="154">
        <v>0.1</v>
      </c>
    </row>
    <row r="1668" spans="1:7" x14ac:dyDescent="0.25">
      <c r="A1668" s="4" t="s">
        <v>3</v>
      </c>
      <c r="B1668">
        <v>1961</v>
      </c>
      <c r="C1668" t="s">
        <v>131</v>
      </c>
      <c r="D1668">
        <v>80</v>
      </c>
      <c r="E1668" s="153">
        <v>633947.13</v>
      </c>
      <c r="F1668" s="153">
        <v>164184</v>
      </c>
      <c r="G1668" s="154">
        <v>202</v>
      </c>
    </row>
    <row r="1669" spans="1:7" x14ac:dyDescent="0.25">
      <c r="A1669" s="4" t="s">
        <v>3</v>
      </c>
      <c r="B1669">
        <v>1961</v>
      </c>
      <c r="C1669" t="s">
        <v>132</v>
      </c>
      <c r="D1669">
        <v>69</v>
      </c>
      <c r="E1669" s="153">
        <v>283972.67</v>
      </c>
      <c r="F1669" s="153">
        <v>60729</v>
      </c>
      <c r="G1669" s="154">
        <v>222.67</v>
      </c>
    </row>
    <row r="1670" spans="1:7" x14ac:dyDescent="0.25">
      <c r="A1670" s="4" t="s">
        <v>3</v>
      </c>
      <c r="B1670">
        <v>1961</v>
      </c>
      <c r="C1670" t="s">
        <v>133</v>
      </c>
      <c r="D1670">
        <v>1</v>
      </c>
      <c r="E1670" s="153">
        <v>21052</v>
      </c>
      <c r="F1670" s="153">
        <v>21052</v>
      </c>
      <c r="G1670" s="154">
        <v>21052</v>
      </c>
    </row>
    <row r="1671" spans="1:7" x14ac:dyDescent="0.25">
      <c r="A1671" s="4" t="s">
        <v>4</v>
      </c>
      <c r="B1671">
        <v>1961</v>
      </c>
      <c r="C1671" t="s">
        <v>131</v>
      </c>
      <c r="D1671">
        <v>12</v>
      </c>
      <c r="E1671" s="153">
        <v>183462</v>
      </c>
      <c r="F1671" s="153">
        <v>150607</v>
      </c>
      <c r="G1671" s="154">
        <v>202</v>
      </c>
    </row>
    <row r="1672" spans="1:7" x14ac:dyDescent="0.25">
      <c r="A1672" s="4" t="s">
        <v>4</v>
      </c>
      <c r="B1672">
        <v>1961</v>
      </c>
      <c r="C1672" t="s">
        <v>132</v>
      </c>
      <c r="D1672">
        <v>3</v>
      </c>
      <c r="E1672" s="153">
        <v>8015</v>
      </c>
      <c r="F1672" s="153">
        <v>7255</v>
      </c>
      <c r="G1672" s="154">
        <v>242</v>
      </c>
    </row>
    <row r="1673" spans="1:7" x14ac:dyDescent="0.25">
      <c r="A1673" s="4" t="s">
        <v>4</v>
      </c>
      <c r="B1673">
        <v>1961</v>
      </c>
      <c r="C1673" t="s">
        <v>133</v>
      </c>
      <c r="D1673">
        <v>7</v>
      </c>
      <c r="E1673" s="153">
        <v>212236</v>
      </c>
      <c r="F1673" s="153">
        <v>199914</v>
      </c>
      <c r="G1673" s="154">
        <v>242</v>
      </c>
    </row>
    <row r="1674" spans="1:7" x14ac:dyDescent="0.25">
      <c r="A1674" s="4" t="s">
        <v>9</v>
      </c>
      <c r="B1674">
        <v>1961</v>
      </c>
      <c r="C1674" t="s">
        <v>131</v>
      </c>
      <c r="D1674">
        <v>3</v>
      </c>
      <c r="E1674" s="153">
        <v>719</v>
      </c>
      <c r="F1674" s="153">
        <v>294</v>
      </c>
      <c r="G1674" s="154">
        <v>202</v>
      </c>
    </row>
    <row r="1675" spans="1:7" x14ac:dyDescent="0.25">
      <c r="A1675" s="4" t="s">
        <v>9</v>
      </c>
      <c r="B1675">
        <v>1961</v>
      </c>
      <c r="C1675" t="s">
        <v>132</v>
      </c>
      <c r="D1675">
        <v>1</v>
      </c>
      <c r="E1675" s="153">
        <v>514</v>
      </c>
      <c r="F1675" s="153">
        <v>514</v>
      </c>
      <c r="G1675" s="154">
        <v>514</v>
      </c>
    </row>
    <row r="1676" spans="1:7" x14ac:dyDescent="0.25">
      <c r="A1676" s="4" t="s">
        <v>44</v>
      </c>
      <c r="B1676">
        <v>1961</v>
      </c>
      <c r="C1676" t="s">
        <v>132</v>
      </c>
      <c r="D1676">
        <v>38</v>
      </c>
      <c r="E1676" s="153">
        <v>282361.2</v>
      </c>
      <c r="F1676" s="153">
        <v>76200</v>
      </c>
      <c r="G1676" s="154">
        <v>234.4</v>
      </c>
    </row>
    <row r="1677" spans="1:7" x14ac:dyDescent="0.25">
      <c r="A1677" s="4" t="s">
        <v>44</v>
      </c>
      <c r="B1677">
        <v>1961</v>
      </c>
      <c r="C1677" t="s">
        <v>133</v>
      </c>
      <c r="D1677">
        <v>3</v>
      </c>
      <c r="E1677" s="153">
        <v>8416</v>
      </c>
      <c r="F1677" s="153">
        <v>4000</v>
      </c>
      <c r="G1677" s="154">
        <v>1600</v>
      </c>
    </row>
    <row r="1678" spans="1:7" x14ac:dyDescent="0.25">
      <c r="A1678" s="4" t="s">
        <v>5</v>
      </c>
      <c r="B1678">
        <v>1961</v>
      </c>
      <c r="C1678" t="s">
        <v>131</v>
      </c>
      <c r="D1678">
        <v>3</v>
      </c>
      <c r="E1678" s="153">
        <v>1208</v>
      </c>
      <c r="F1678" s="153">
        <v>666</v>
      </c>
      <c r="G1678" s="154">
        <v>218</v>
      </c>
    </row>
    <row r="1679" spans="1:7" x14ac:dyDescent="0.25">
      <c r="A1679" s="4" t="s">
        <v>5</v>
      </c>
      <c r="B1679">
        <v>1961</v>
      </c>
      <c r="C1679" t="s">
        <v>132</v>
      </c>
      <c r="D1679">
        <v>28</v>
      </c>
      <c r="E1679" s="153">
        <v>468770</v>
      </c>
      <c r="F1679" s="153">
        <v>128399</v>
      </c>
      <c r="G1679" s="154">
        <v>214</v>
      </c>
    </row>
    <row r="1680" spans="1:7" x14ac:dyDescent="0.25">
      <c r="A1680" s="4" t="s">
        <v>40</v>
      </c>
      <c r="B1680">
        <v>1961</v>
      </c>
      <c r="C1680" t="s">
        <v>131</v>
      </c>
      <c r="D1680">
        <v>4</v>
      </c>
      <c r="E1680" s="153">
        <v>5727.2</v>
      </c>
      <c r="F1680" s="153">
        <v>5261</v>
      </c>
      <c r="G1680" s="154">
        <v>0.1</v>
      </c>
    </row>
    <row r="1681" spans="1:7" x14ac:dyDescent="0.25">
      <c r="A1681" s="4" t="s">
        <v>40</v>
      </c>
      <c r="B1681">
        <v>1961</v>
      </c>
      <c r="C1681" t="s">
        <v>132</v>
      </c>
      <c r="D1681">
        <v>9</v>
      </c>
      <c r="E1681" s="153">
        <v>6452.2</v>
      </c>
      <c r="F1681" s="153">
        <v>4273.6000000000004</v>
      </c>
      <c r="G1681" s="154">
        <v>0.1</v>
      </c>
    </row>
    <row r="1682" spans="1:7" x14ac:dyDescent="0.25">
      <c r="A1682" s="4" t="s">
        <v>40</v>
      </c>
      <c r="B1682">
        <v>1961</v>
      </c>
      <c r="C1682" t="s">
        <v>133</v>
      </c>
      <c r="D1682">
        <v>4</v>
      </c>
      <c r="E1682" s="153">
        <v>7911</v>
      </c>
      <c r="F1682" s="153">
        <v>6475</v>
      </c>
      <c r="G1682" s="154">
        <v>324</v>
      </c>
    </row>
    <row r="1683" spans="1:7" x14ac:dyDescent="0.25">
      <c r="A1683" s="4" t="s">
        <v>6</v>
      </c>
      <c r="B1683">
        <v>1961</v>
      </c>
      <c r="C1683" t="s">
        <v>131</v>
      </c>
      <c r="D1683">
        <v>11</v>
      </c>
      <c r="E1683" s="153">
        <v>4399.93</v>
      </c>
      <c r="F1683" s="153">
        <v>849.86</v>
      </c>
      <c r="G1683" s="154">
        <v>212.46</v>
      </c>
    </row>
    <row r="1684" spans="1:7" x14ac:dyDescent="0.25">
      <c r="A1684" s="4" t="s">
        <v>6</v>
      </c>
      <c r="B1684">
        <v>1961</v>
      </c>
      <c r="C1684" t="s">
        <v>132</v>
      </c>
      <c r="D1684">
        <v>5</v>
      </c>
      <c r="E1684" s="153">
        <v>14700.17</v>
      </c>
      <c r="F1684" s="153">
        <v>5221.3</v>
      </c>
      <c r="G1684" s="154">
        <v>372.97</v>
      </c>
    </row>
    <row r="1685" spans="1:7" x14ac:dyDescent="0.25">
      <c r="A1685" s="4" t="s">
        <v>6</v>
      </c>
      <c r="B1685">
        <v>1961</v>
      </c>
      <c r="C1685" t="s">
        <v>133</v>
      </c>
      <c r="D1685">
        <v>1</v>
      </c>
      <c r="E1685" s="153">
        <v>3108</v>
      </c>
      <c r="F1685" s="153">
        <v>3108</v>
      </c>
      <c r="G1685" s="154">
        <v>3108</v>
      </c>
    </row>
    <row r="1686" spans="1:7" x14ac:dyDescent="0.25">
      <c r="A1686" s="4" t="s">
        <v>7</v>
      </c>
      <c r="B1686">
        <v>1961</v>
      </c>
      <c r="C1686" t="s">
        <v>131</v>
      </c>
      <c r="D1686">
        <v>5</v>
      </c>
      <c r="E1686" s="153">
        <v>11026.22</v>
      </c>
      <c r="F1686" s="153">
        <v>8939.2000000000007</v>
      </c>
      <c r="G1686" s="154">
        <v>291.49</v>
      </c>
    </row>
    <row r="1687" spans="1:7" x14ac:dyDescent="0.25">
      <c r="A1687" s="4" t="s">
        <v>8</v>
      </c>
      <c r="B1687">
        <v>1961</v>
      </c>
      <c r="C1687" t="s">
        <v>131</v>
      </c>
      <c r="D1687">
        <v>40</v>
      </c>
      <c r="E1687" s="153">
        <v>49.17</v>
      </c>
      <c r="F1687" s="153">
        <v>36</v>
      </c>
      <c r="G1687" s="154">
        <v>0.01</v>
      </c>
    </row>
    <row r="1688" spans="1:7" x14ac:dyDescent="0.25">
      <c r="A1688" s="4" t="s">
        <v>8</v>
      </c>
      <c r="B1688">
        <v>1961</v>
      </c>
      <c r="C1688" t="s">
        <v>132</v>
      </c>
      <c r="D1688">
        <v>9</v>
      </c>
      <c r="E1688" s="153">
        <v>43987.93</v>
      </c>
      <c r="F1688" s="153">
        <v>22645.8</v>
      </c>
      <c r="G1688" s="154">
        <v>0.01</v>
      </c>
    </row>
    <row r="1689" spans="1:7" x14ac:dyDescent="0.25">
      <c r="A1689" s="4" t="s">
        <v>1</v>
      </c>
      <c r="B1689">
        <v>1960</v>
      </c>
      <c r="C1689" t="s">
        <v>131</v>
      </c>
      <c r="D1689">
        <v>5</v>
      </c>
      <c r="E1689" s="153">
        <v>8508.94686</v>
      </c>
      <c r="F1689" s="153">
        <v>6926</v>
      </c>
      <c r="G1689" s="154">
        <v>0</v>
      </c>
    </row>
    <row r="1690" spans="1:7" x14ac:dyDescent="0.25">
      <c r="A1690" s="4" t="s">
        <v>1</v>
      </c>
      <c r="B1690">
        <v>1960</v>
      </c>
      <c r="C1690" t="s">
        <v>132</v>
      </c>
      <c r="D1690">
        <v>2</v>
      </c>
      <c r="E1690" s="153">
        <v>868</v>
      </c>
      <c r="F1690" s="153">
        <v>465</v>
      </c>
      <c r="G1690" s="154">
        <v>403</v>
      </c>
    </row>
    <row r="1691" spans="1:7" x14ac:dyDescent="0.25">
      <c r="A1691" s="4" t="s">
        <v>2</v>
      </c>
      <c r="B1691">
        <v>1960</v>
      </c>
      <c r="C1691" t="s">
        <v>131</v>
      </c>
      <c r="D1691">
        <v>1473</v>
      </c>
      <c r="E1691" s="153">
        <v>36626.199999999997</v>
      </c>
      <c r="F1691" s="153">
        <v>5949.2</v>
      </c>
      <c r="G1691" s="154">
        <v>0.1</v>
      </c>
    </row>
    <row r="1692" spans="1:7" x14ac:dyDescent="0.25">
      <c r="A1692" s="4" t="s">
        <v>2</v>
      </c>
      <c r="B1692">
        <v>1960</v>
      </c>
      <c r="C1692" t="s">
        <v>132</v>
      </c>
      <c r="D1692">
        <v>1160</v>
      </c>
      <c r="E1692" s="153">
        <v>79591.600000000006</v>
      </c>
      <c r="F1692" s="153">
        <v>7452.7</v>
      </c>
      <c r="G1692" s="154">
        <v>0.1</v>
      </c>
    </row>
    <row r="1693" spans="1:7" x14ac:dyDescent="0.25">
      <c r="A1693" s="4" t="s">
        <v>3</v>
      </c>
      <c r="B1693">
        <v>1960</v>
      </c>
      <c r="C1693" t="s">
        <v>131</v>
      </c>
      <c r="D1693">
        <v>10</v>
      </c>
      <c r="E1693" s="153">
        <v>9603.2199999999993</v>
      </c>
      <c r="F1693" s="153">
        <v>3643.7</v>
      </c>
      <c r="G1693" s="154">
        <v>242.92</v>
      </c>
    </row>
    <row r="1694" spans="1:7" x14ac:dyDescent="0.25">
      <c r="A1694" s="4" t="s">
        <v>3</v>
      </c>
      <c r="B1694">
        <v>1960</v>
      </c>
      <c r="C1694" t="s">
        <v>132</v>
      </c>
      <c r="D1694">
        <v>55</v>
      </c>
      <c r="E1694" s="153">
        <v>138646.12</v>
      </c>
      <c r="F1694" s="153">
        <v>16720</v>
      </c>
      <c r="G1694" s="154">
        <v>202.43</v>
      </c>
    </row>
    <row r="1695" spans="1:7" x14ac:dyDescent="0.25">
      <c r="A1695" s="4" t="s">
        <v>4</v>
      </c>
      <c r="B1695">
        <v>1960</v>
      </c>
      <c r="C1695" t="s">
        <v>131</v>
      </c>
      <c r="D1695">
        <v>9</v>
      </c>
      <c r="E1695" s="153">
        <v>12156</v>
      </c>
      <c r="F1695" s="153">
        <v>4534</v>
      </c>
      <c r="G1695" s="154">
        <v>202</v>
      </c>
    </row>
    <row r="1696" spans="1:7" x14ac:dyDescent="0.25">
      <c r="A1696" s="4" t="s">
        <v>9</v>
      </c>
      <c r="B1696">
        <v>1960</v>
      </c>
      <c r="C1696" t="s">
        <v>131</v>
      </c>
      <c r="D1696">
        <v>2</v>
      </c>
      <c r="E1696" s="153">
        <v>1499</v>
      </c>
      <c r="F1696" s="153">
        <v>784</v>
      </c>
      <c r="G1696" s="154">
        <v>715</v>
      </c>
    </row>
    <row r="1697" spans="1:7" x14ac:dyDescent="0.25">
      <c r="A1697" s="4" t="s">
        <v>9</v>
      </c>
      <c r="B1697">
        <v>1960</v>
      </c>
      <c r="C1697" t="s">
        <v>133</v>
      </c>
      <c r="D1697">
        <v>2</v>
      </c>
      <c r="E1697" s="153">
        <v>4184</v>
      </c>
      <c r="F1697" s="153">
        <v>3968</v>
      </c>
      <c r="G1697" s="154">
        <v>216</v>
      </c>
    </row>
    <row r="1698" spans="1:7" x14ac:dyDescent="0.25">
      <c r="A1698" s="4" t="s">
        <v>44</v>
      </c>
      <c r="B1698">
        <v>1960</v>
      </c>
      <c r="C1698" t="s">
        <v>132</v>
      </c>
      <c r="D1698">
        <v>14</v>
      </c>
      <c r="E1698" s="153">
        <v>40101.800000000003</v>
      </c>
      <c r="F1698" s="153">
        <v>10137</v>
      </c>
      <c r="G1698" s="154">
        <v>230.4</v>
      </c>
    </row>
    <row r="1699" spans="1:7" x14ac:dyDescent="0.25">
      <c r="A1699" s="4" t="s">
        <v>44</v>
      </c>
      <c r="B1699">
        <v>1960</v>
      </c>
      <c r="C1699" t="s">
        <v>133</v>
      </c>
      <c r="D1699">
        <v>5</v>
      </c>
      <c r="E1699" s="153">
        <v>2423.1999999999998</v>
      </c>
      <c r="F1699" s="153">
        <v>800</v>
      </c>
      <c r="G1699" s="154">
        <v>307.2</v>
      </c>
    </row>
    <row r="1700" spans="1:7" x14ac:dyDescent="0.25">
      <c r="A1700" s="4" t="s">
        <v>5</v>
      </c>
      <c r="B1700">
        <v>1960</v>
      </c>
      <c r="C1700" t="s">
        <v>132</v>
      </c>
      <c r="D1700">
        <v>9</v>
      </c>
      <c r="E1700" s="153">
        <v>11032</v>
      </c>
      <c r="F1700" s="153">
        <v>3440</v>
      </c>
      <c r="G1700" s="154">
        <v>283</v>
      </c>
    </row>
    <row r="1701" spans="1:7" x14ac:dyDescent="0.25">
      <c r="A1701" s="4" t="s">
        <v>40</v>
      </c>
      <c r="B1701">
        <v>1960</v>
      </c>
      <c r="C1701" t="s">
        <v>131</v>
      </c>
      <c r="D1701">
        <v>2</v>
      </c>
      <c r="E1701" s="153">
        <v>1000.1</v>
      </c>
      <c r="F1701" s="153">
        <v>1000</v>
      </c>
      <c r="G1701" s="154">
        <v>0.1</v>
      </c>
    </row>
    <row r="1702" spans="1:7" x14ac:dyDescent="0.25">
      <c r="A1702" s="4" t="s">
        <v>40</v>
      </c>
      <c r="B1702">
        <v>1960</v>
      </c>
      <c r="C1702" t="s">
        <v>132</v>
      </c>
      <c r="D1702">
        <v>10</v>
      </c>
      <c r="E1702" s="153">
        <v>2552</v>
      </c>
      <c r="F1702" s="153">
        <v>2000</v>
      </c>
      <c r="G1702" s="154">
        <v>0.1</v>
      </c>
    </row>
    <row r="1703" spans="1:7" x14ac:dyDescent="0.25">
      <c r="A1703" s="4" t="s">
        <v>6</v>
      </c>
      <c r="B1703">
        <v>1960</v>
      </c>
      <c r="C1703" t="s">
        <v>131</v>
      </c>
      <c r="D1703">
        <v>7</v>
      </c>
      <c r="E1703" s="153">
        <v>29709.21</v>
      </c>
      <c r="F1703" s="153">
        <v>15151</v>
      </c>
      <c r="G1703" s="154">
        <v>212.46</v>
      </c>
    </row>
    <row r="1704" spans="1:7" x14ac:dyDescent="0.25">
      <c r="A1704" s="4" t="s">
        <v>6</v>
      </c>
      <c r="B1704">
        <v>1960</v>
      </c>
      <c r="C1704" t="s">
        <v>132</v>
      </c>
      <c r="D1704">
        <v>13</v>
      </c>
      <c r="E1704" s="153">
        <v>9999.0499999999993</v>
      </c>
      <c r="F1704" s="153">
        <v>3108</v>
      </c>
      <c r="G1704" s="154">
        <v>202.35</v>
      </c>
    </row>
    <row r="1705" spans="1:7" x14ac:dyDescent="0.25">
      <c r="A1705" s="4" t="s">
        <v>6</v>
      </c>
      <c r="B1705">
        <v>1960</v>
      </c>
      <c r="C1705" t="s">
        <v>133</v>
      </c>
      <c r="D1705">
        <v>1</v>
      </c>
      <c r="E1705" s="153">
        <v>223.8</v>
      </c>
      <c r="F1705" s="153">
        <v>223.8</v>
      </c>
      <c r="G1705" s="154">
        <v>223.8</v>
      </c>
    </row>
    <row r="1706" spans="1:7" x14ac:dyDescent="0.25">
      <c r="A1706" s="4" t="s">
        <v>7</v>
      </c>
      <c r="B1706">
        <v>1960</v>
      </c>
      <c r="C1706" t="s">
        <v>132</v>
      </c>
      <c r="D1706">
        <v>28</v>
      </c>
      <c r="E1706" s="153">
        <v>200238.67</v>
      </c>
      <c r="F1706" s="153">
        <v>41625</v>
      </c>
      <c r="G1706" s="154">
        <v>202.42</v>
      </c>
    </row>
    <row r="1707" spans="1:7" x14ac:dyDescent="0.25">
      <c r="A1707" s="4" t="s">
        <v>8</v>
      </c>
      <c r="B1707">
        <v>1960</v>
      </c>
      <c r="C1707" t="s">
        <v>131</v>
      </c>
      <c r="D1707">
        <v>41</v>
      </c>
      <c r="E1707" s="153">
        <v>1764.81</v>
      </c>
      <c r="F1707" s="153">
        <v>724.94</v>
      </c>
      <c r="G1707" s="154">
        <v>0.01</v>
      </c>
    </row>
    <row r="1708" spans="1:7" x14ac:dyDescent="0.25">
      <c r="A1708" s="4" t="s">
        <v>8</v>
      </c>
      <c r="B1708">
        <v>1960</v>
      </c>
      <c r="C1708" t="s">
        <v>132</v>
      </c>
      <c r="D1708">
        <v>8</v>
      </c>
      <c r="E1708" s="153">
        <v>7113.5</v>
      </c>
      <c r="F1708" s="153">
        <v>6422.86</v>
      </c>
      <c r="G1708" s="154">
        <v>0.01</v>
      </c>
    </row>
    <row r="1709" spans="1:7" x14ac:dyDescent="0.25">
      <c r="A1709" s="4" t="s">
        <v>1</v>
      </c>
      <c r="B1709">
        <v>1959</v>
      </c>
      <c r="C1709" t="s">
        <v>131</v>
      </c>
      <c r="D1709">
        <v>20</v>
      </c>
      <c r="E1709" s="153">
        <v>12664.72</v>
      </c>
      <c r="F1709" s="153">
        <v>2627.1</v>
      </c>
      <c r="G1709" s="154">
        <v>229.96</v>
      </c>
    </row>
    <row r="1710" spans="1:7" x14ac:dyDescent="0.25">
      <c r="A1710" s="4" t="s">
        <v>1</v>
      </c>
      <c r="B1710">
        <v>1959</v>
      </c>
      <c r="C1710" t="s">
        <v>132</v>
      </c>
      <c r="D1710">
        <v>8</v>
      </c>
      <c r="E1710" s="153">
        <v>15413.01</v>
      </c>
      <c r="F1710" s="153">
        <v>10662</v>
      </c>
      <c r="G1710" s="154">
        <v>245.34</v>
      </c>
    </row>
    <row r="1711" spans="1:7" x14ac:dyDescent="0.25">
      <c r="A1711" s="4" t="s">
        <v>2</v>
      </c>
      <c r="B1711">
        <v>1959</v>
      </c>
      <c r="C1711" t="s">
        <v>131</v>
      </c>
      <c r="D1711">
        <v>1287</v>
      </c>
      <c r="E1711" s="153">
        <v>71725.399999999994</v>
      </c>
      <c r="F1711" s="153">
        <v>8660.2000000000007</v>
      </c>
      <c r="G1711" s="154">
        <v>0.1</v>
      </c>
    </row>
    <row r="1712" spans="1:7" x14ac:dyDescent="0.25">
      <c r="A1712" s="4" t="s">
        <v>2</v>
      </c>
      <c r="B1712">
        <v>1959</v>
      </c>
      <c r="C1712" t="s">
        <v>132</v>
      </c>
      <c r="D1712">
        <v>181</v>
      </c>
      <c r="E1712" s="153">
        <v>37888.500999999997</v>
      </c>
      <c r="F1712" s="153">
        <v>36211.300999999999</v>
      </c>
      <c r="G1712" s="154">
        <v>0.1</v>
      </c>
    </row>
    <row r="1713" spans="1:7" x14ac:dyDescent="0.25">
      <c r="A1713" s="4" t="s">
        <v>3</v>
      </c>
      <c r="B1713">
        <v>1959</v>
      </c>
      <c r="C1713" t="s">
        <v>131</v>
      </c>
      <c r="D1713">
        <v>3</v>
      </c>
      <c r="E1713" s="153">
        <v>6856.21</v>
      </c>
      <c r="F1713" s="153">
        <v>6388.6</v>
      </c>
      <c r="G1713" s="154">
        <v>216.6</v>
      </c>
    </row>
    <row r="1714" spans="1:7" x14ac:dyDescent="0.25">
      <c r="A1714" s="4" t="s">
        <v>3</v>
      </c>
      <c r="B1714">
        <v>1959</v>
      </c>
      <c r="C1714" t="s">
        <v>132</v>
      </c>
      <c r="D1714">
        <v>3</v>
      </c>
      <c r="E1714" s="153">
        <v>1549.8</v>
      </c>
      <c r="F1714" s="153">
        <v>663.16</v>
      </c>
      <c r="G1714" s="154">
        <v>291.5</v>
      </c>
    </row>
    <row r="1715" spans="1:7" x14ac:dyDescent="0.25">
      <c r="A1715" s="4" t="s">
        <v>4</v>
      </c>
      <c r="B1715">
        <v>1959</v>
      </c>
      <c r="C1715" t="s">
        <v>131</v>
      </c>
      <c r="D1715">
        <v>5</v>
      </c>
      <c r="E1715" s="153">
        <v>14467</v>
      </c>
      <c r="F1715" s="153">
        <v>10261</v>
      </c>
      <c r="G1715" s="154">
        <v>324</v>
      </c>
    </row>
    <row r="1716" spans="1:7" x14ac:dyDescent="0.25">
      <c r="A1716" s="4" t="s">
        <v>44</v>
      </c>
      <c r="B1716">
        <v>1959</v>
      </c>
      <c r="C1716" t="s">
        <v>131</v>
      </c>
      <c r="D1716">
        <v>2</v>
      </c>
      <c r="E1716" s="153">
        <v>15760</v>
      </c>
      <c r="F1716" s="153">
        <v>14400</v>
      </c>
      <c r="G1716" s="154">
        <v>1360</v>
      </c>
    </row>
    <row r="1717" spans="1:7" x14ac:dyDescent="0.25">
      <c r="A1717" s="4" t="s">
        <v>44</v>
      </c>
      <c r="B1717">
        <v>1959</v>
      </c>
      <c r="C1717" t="s">
        <v>132</v>
      </c>
      <c r="D1717">
        <v>12</v>
      </c>
      <c r="E1717" s="153">
        <v>14528</v>
      </c>
      <c r="F1717" s="153">
        <v>3600</v>
      </c>
      <c r="G1717" s="154">
        <v>220</v>
      </c>
    </row>
    <row r="1718" spans="1:7" x14ac:dyDescent="0.25">
      <c r="A1718" s="4" t="s">
        <v>44</v>
      </c>
      <c r="B1718">
        <v>1959</v>
      </c>
      <c r="C1718" t="s">
        <v>133</v>
      </c>
      <c r="D1718">
        <v>4</v>
      </c>
      <c r="E1718" s="153">
        <v>10040</v>
      </c>
      <c r="F1718" s="153">
        <v>3600</v>
      </c>
      <c r="G1718" s="154">
        <v>600</v>
      </c>
    </row>
    <row r="1719" spans="1:7" x14ac:dyDescent="0.25">
      <c r="A1719" s="4" t="s">
        <v>5</v>
      </c>
      <c r="B1719">
        <v>1959</v>
      </c>
      <c r="C1719" t="s">
        <v>131</v>
      </c>
      <c r="D1719">
        <v>1</v>
      </c>
      <c r="E1719" s="153">
        <v>239</v>
      </c>
      <c r="F1719" s="153">
        <v>239</v>
      </c>
      <c r="G1719" s="154">
        <v>239</v>
      </c>
    </row>
    <row r="1720" spans="1:7" x14ac:dyDescent="0.25">
      <c r="A1720" s="4" t="s">
        <v>40</v>
      </c>
      <c r="B1720">
        <v>1959</v>
      </c>
      <c r="C1720" t="s">
        <v>131</v>
      </c>
      <c r="D1720">
        <v>3</v>
      </c>
      <c r="E1720" s="153">
        <v>186.3</v>
      </c>
      <c r="F1720" s="153">
        <v>161.9</v>
      </c>
      <c r="G1720" s="154">
        <v>0.1</v>
      </c>
    </row>
    <row r="1721" spans="1:7" x14ac:dyDescent="0.25">
      <c r="A1721" s="4" t="s">
        <v>40</v>
      </c>
      <c r="B1721">
        <v>1959</v>
      </c>
      <c r="C1721" t="s">
        <v>132</v>
      </c>
      <c r="D1721">
        <v>8</v>
      </c>
      <c r="E1721" s="153">
        <v>650.20000000000005</v>
      </c>
      <c r="F1721" s="153">
        <v>202.3</v>
      </c>
      <c r="G1721" s="154">
        <v>0.1</v>
      </c>
    </row>
    <row r="1722" spans="1:7" x14ac:dyDescent="0.25">
      <c r="A1722" s="4" t="s">
        <v>6</v>
      </c>
      <c r="B1722">
        <v>1959</v>
      </c>
      <c r="C1722" t="s">
        <v>131</v>
      </c>
      <c r="D1722">
        <v>12</v>
      </c>
      <c r="E1722" s="153">
        <v>24295.29</v>
      </c>
      <c r="F1722" s="153">
        <v>13856</v>
      </c>
      <c r="G1722" s="154">
        <v>242.82</v>
      </c>
    </row>
    <row r="1723" spans="1:7" x14ac:dyDescent="0.25">
      <c r="A1723" s="4" t="s">
        <v>6</v>
      </c>
      <c r="B1723">
        <v>1959</v>
      </c>
      <c r="C1723" t="s">
        <v>132</v>
      </c>
      <c r="D1723">
        <v>9</v>
      </c>
      <c r="E1723" s="153">
        <v>9696.32</v>
      </c>
      <c r="F1723" s="153">
        <v>2416</v>
      </c>
      <c r="G1723" s="154">
        <v>364.23</v>
      </c>
    </row>
    <row r="1724" spans="1:7" x14ac:dyDescent="0.25">
      <c r="A1724" s="4" t="s">
        <v>6</v>
      </c>
      <c r="B1724">
        <v>1959</v>
      </c>
      <c r="C1724" t="s">
        <v>133</v>
      </c>
      <c r="D1724">
        <v>2</v>
      </c>
      <c r="E1724" s="153">
        <v>637.4</v>
      </c>
      <c r="F1724" s="153">
        <v>323.76</v>
      </c>
      <c r="G1724" s="154">
        <v>313.64</v>
      </c>
    </row>
    <row r="1725" spans="1:7" x14ac:dyDescent="0.25">
      <c r="A1725" s="4" t="s">
        <v>7</v>
      </c>
      <c r="B1725">
        <v>1959</v>
      </c>
      <c r="C1725" t="s">
        <v>131</v>
      </c>
      <c r="D1725">
        <v>7</v>
      </c>
      <c r="E1725" s="153">
        <v>3676.05</v>
      </c>
      <c r="F1725" s="153">
        <v>1068.8</v>
      </c>
      <c r="G1725" s="154">
        <v>242.91</v>
      </c>
    </row>
    <row r="1726" spans="1:7" x14ac:dyDescent="0.25">
      <c r="A1726" s="4" t="s">
        <v>7</v>
      </c>
      <c r="B1726">
        <v>1959</v>
      </c>
      <c r="C1726" t="s">
        <v>132</v>
      </c>
      <c r="D1726">
        <v>5</v>
      </c>
      <c r="E1726" s="153">
        <v>7854.14</v>
      </c>
      <c r="F1726" s="153">
        <v>4655.8</v>
      </c>
      <c r="G1726" s="154">
        <v>202.42</v>
      </c>
    </row>
    <row r="1727" spans="1:7" x14ac:dyDescent="0.25">
      <c r="A1727" s="4" t="s">
        <v>8</v>
      </c>
      <c r="B1727">
        <v>1959</v>
      </c>
      <c r="C1727" t="s">
        <v>131</v>
      </c>
      <c r="D1727">
        <v>33</v>
      </c>
      <c r="E1727" s="153">
        <v>371.92</v>
      </c>
      <c r="F1727" s="153">
        <v>358.85</v>
      </c>
      <c r="G1727" s="154">
        <v>0.01</v>
      </c>
    </row>
    <row r="1728" spans="1:7" x14ac:dyDescent="0.25">
      <c r="A1728" s="4" t="s">
        <v>8</v>
      </c>
      <c r="B1728">
        <v>1959</v>
      </c>
      <c r="C1728" t="s">
        <v>132</v>
      </c>
      <c r="D1728">
        <v>27</v>
      </c>
      <c r="E1728" s="153">
        <v>39126.54</v>
      </c>
      <c r="F1728" s="153">
        <v>23486.67</v>
      </c>
      <c r="G1728" s="154">
        <v>0.01</v>
      </c>
    </row>
    <row r="1729" spans="1:7" x14ac:dyDescent="0.25">
      <c r="A1729" s="4" t="s">
        <v>2</v>
      </c>
      <c r="B1729">
        <v>1958</v>
      </c>
      <c r="C1729" t="s">
        <v>131</v>
      </c>
      <c r="D1729">
        <v>1890</v>
      </c>
      <c r="E1729" s="153">
        <v>483613.995</v>
      </c>
      <c r="F1729" s="153">
        <v>285935.09399999998</v>
      </c>
      <c r="G1729" s="154">
        <v>0.1</v>
      </c>
    </row>
    <row r="1730" spans="1:7" x14ac:dyDescent="0.25">
      <c r="A1730" s="4" t="s">
        <v>2</v>
      </c>
      <c r="B1730">
        <v>1958</v>
      </c>
      <c r="C1730" t="s">
        <v>132</v>
      </c>
      <c r="D1730">
        <v>1141</v>
      </c>
      <c r="E1730" s="153">
        <v>372352.30099999998</v>
      </c>
      <c r="F1730" s="153">
        <v>31658.6</v>
      </c>
      <c r="G1730" s="154">
        <v>0.1</v>
      </c>
    </row>
    <row r="1731" spans="1:7" x14ac:dyDescent="0.25">
      <c r="A1731" s="4" t="s">
        <v>4</v>
      </c>
      <c r="B1731">
        <v>1958</v>
      </c>
      <c r="C1731" t="s">
        <v>131</v>
      </c>
      <c r="D1731">
        <v>3</v>
      </c>
      <c r="E1731" s="153">
        <v>1069</v>
      </c>
      <c r="F1731" s="153">
        <v>405</v>
      </c>
      <c r="G1731" s="154">
        <v>259</v>
      </c>
    </row>
    <row r="1732" spans="1:7" x14ac:dyDescent="0.25">
      <c r="A1732" s="4" t="s">
        <v>40</v>
      </c>
      <c r="B1732">
        <v>1958</v>
      </c>
      <c r="C1732" t="s">
        <v>131</v>
      </c>
      <c r="D1732">
        <v>1</v>
      </c>
      <c r="E1732" s="153">
        <v>0.1</v>
      </c>
      <c r="F1732" s="153">
        <v>0.1</v>
      </c>
      <c r="G1732" s="154">
        <v>0.1</v>
      </c>
    </row>
    <row r="1733" spans="1:7" x14ac:dyDescent="0.25">
      <c r="A1733" s="4" t="s">
        <v>8</v>
      </c>
      <c r="B1733">
        <v>1958</v>
      </c>
      <c r="C1733" t="s">
        <v>131</v>
      </c>
      <c r="D1733">
        <v>62</v>
      </c>
      <c r="E1733" s="153">
        <v>361487.45</v>
      </c>
      <c r="F1733" s="153">
        <v>134197.25</v>
      </c>
      <c r="G1733" s="154">
        <v>0.01</v>
      </c>
    </row>
    <row r="1734" spans="1:7" x14ac:dyDescent="0.25">
      <c r="A1734" s="4" t="s">
        <v>8</v>
      </c>
      <c r="B1734">
        <v>1958</v>
      </c>
      <c r="C1734" t="s">
        <v>132</v>
      </c>
      <c r="D1734">
        <v>38</v>
      </c>
      <c r="E1734" s="153">
        <v>527544.55000000005</v>
      </c>
      <c r="F1734" s="153">
        <v>126092.7</v>
      </c>
      <c r="G1734" s="154">
        <v>0.01</v>
      </c>
    </row>
    <row r="1735" spans="1:7" x14ac:dyDescent="0.25">
      <c r="A1735" s="4" t="s">
        <v>2</v>
      </c>
      <c r="B1735">
        <v>1957</v>
      </c>
      <c r="C1735" t="s">
        <v>131</v>
      </c>
      <c r="D1735">
        <v>941</v>
      </c>
      <c r="E1735" s="153">
        <v>9334.6</v>
      </c>
      <c r="F1735" s="153">
        <v>1335.4</v>
      </c>
      <c r="G1735" s="154">
        <v>0.1</v>
      </c>
    </row>
    <row r="1736" spans="1:7" x14ac:dyDescent="0.25">
      <c r="A1736" s="4" t="s">
        <v>2</v>
      </c>
      <c r="B1736">
        <v>1957</v>
      </c>
      <c r="C1736" t="s">
        <v>132</v>
      </c>
      <c r="D1736">
        <v>308</v>
      </c>
      <c r="E1736" s="153">
        <v>3040.9</v>
      </c>
      <c r="F1736" s="153">
        <v>1513.5</v>
      </c>
      <c r="G1736" s="154">
        <v>0.1</v>
      </c>
    </row>
    <row r="1737" spans="1:7" x14ac:dyDescent="0.25">
      <c r="A1737" s="4" t="s">
        <v>4</v>
      </c>
      <c r="B1737">
        <v>1957</v>
      </c>
      <c r="C1737" t="s">
        <v>131</v>
      </c>
      <c r="D1737">
        <v>11</v>
      </c>
      <c r="E1737" s="153">
        <v>4906</v>
      </c>
      <c r="F1737" s="153">
        <v>1012</v>
      </c>
      <c r="G1737" s="154">
        <v>243</v>
      </c>
    </row>
    <row r="1738" spans="1:7" x14ac:dyDescent="0.25">
      <c r="A1738" s="4" t="s">
        <v>40</v>
      </c>
      <c r="B1738">
        <v>1957</v>
      </c>
      <c r="C1738" t="s">
        <v>132</v>
      </c>
      <c r="D1738">
        <v>3</v>
      </c>
      <c r="E1738" s="153">
        <v>1</v>
      </c>
      <c r="F1738" s="153">
        <v>0.8</v>
      </c>
      <c r="G1738" s="154">
        <v>0.1</v>
      </c>
    </row>
    <row r="1739" spans="1:7" x14ac:dyDescent="0.25">
      <c r="A1739" s="4" t="s">
        <v>8</v>
      </c>
      <c r="B1739">
        <v>1957</v>
      </c>
      <c r="C1739" t="s">
        <v>131</v>
      </c>
      <c r="D1739">
        <v>47</v>
      </c>
      <c r="E1739" s="153">
        <v>12857.57</v>
      </c>
      <c r="F1739" s="153">
        <v>6125.85</v>
      </c>
      <c r="G1739" s="154">
        <v>0.01</v>
      </c>
    </row>
    <row r="1740" spans="1:7" x14ac:dyDescent="0.25">
      <c r="A1740" s="4" t="s">
        <v>8</v>
      </c>
      <c r="B1740">
        <v>1957</v>
      </c>
      <c r="C1740" t="s">
        <v>132</v>
      </c>
      <c r="D1740">
        <v>41</v>
      </c>
      <c r="E1740" s="153">
        <v>65087.19</v>
      </c>
      <c r="F1740" s="153">
        <v>17449.22</v>
      </c>
      <c r="G1740" s="154">
        <v>0.01</v>
      </c>
    </row>
    <row r="1741" spans="1:7" x14ac:dyDescent="0.25">
      <c r="A1741" s="4" t="s">
        <v>2</v>
      </c>
      <c r="B1741">
        <v>1956</v>
      </c>
      <c r="C1741" t="s">
        <v>131</v>
      </c>
      <c r="D1741">
        <v>1358</v>
      </c>
      <c r="E1741" s="153">
        <v>216097.39799999999</v>
      </c>
      <c r="F1741" s="153">
        <v>60702.898000000001</v>
      </c>
      <c r="G1741" s="154">
        <v>0.1</v>
      </c>
    </row>
    <row r="1742" spans="1:7" x14ac:dyDescent="0.25">
      <c r="A1742" s="4" t="s">
        <v>2</v>
      </c>
      <c r="B1742">
        <v>1956</v>
      </c>
      <c r="C1742" t="s">
        <v>132</v>
      </c>
      <c r="D1742">
        <v>488</v>
      </c>
      <c r="E1742" s="153">
        <v>6986.4</v>
      </c>
      <c r="F1742" s="153">
        <v>2144.8000000000002</v>
      </c>
      <c r="G1742" s="154">
        <v>0.1</v>
      </c>
    </row>
    <row r="1743" spans="1:7" x14ac:dyDescent="0.25">
      <c r="A1743" s="4" t="s">
        <v>4</v>
      </c>
      <c r="B1743">
        <v>1956</v>
      </c>
      <c r="C1743" t="s">
        <v>131</v>
      </c>
      <c r="D1743">
        <v>6</v>
      </c>
      <c r="E1743" s="153">
        <v>2493</v>
      </c>
      <c r="F1743" s="153">
        <v>688</v>
      </c>
      <c r="G1743" s="154">
        <v>202</v>
      </c>
    </row>
    <row r="1744" spans="1:7" x14ac:dyDescent="0.25">
      <c r="A1744" s="4" t="s">
        <v>40</v>
      </c>
      <c r="B1744">
        <v>1956</v>
      </c>
      <c r="C1744" t="s">
        <v>131</v>
      </c>
      <c r="D1744">
        <v>1</v>
      </c>
      <c r="E1744" s="153">
        <v>0.1</v>
      </c>
      <c r="F1744" s="153">
        <v>0.1</v>
      </c>
      <c r="G1744" s="154">
        <v>0.1</v>
      </c>
    </row>
    <row r="1745" spans="1:7" x14ac:dyDescent="0.25">
      <c r="A1745" s="4" t="s">
        <v>40</v>
      </c>
      <c r="B1745">
        <v>1956</v>
      </c>
      <c r="C1745" t="s">
        <v>132</v>
      </c>
      <c r="D1745">
        <v>3</v>
      </c>
      <c r="E1745" s="153">
        <v>647.6</v>
      </c>
      <c r="F1745" s="153">
        <v>445.2</v>
      </c>
      <c r="G1745" s="154">
        <v>0.1</v>
      </c>
    </row>
    <row r="1746" spans="1:7" x14ac:dyDescent="0.25">
      <c r="A1746" s="4" t="s">
        <v>8</v>
      </c>
      <c r="B1746">
        <v>1956</v>
      </c>
      <c r="C1746" t="s">
        <v>131</v>
      </c>
      <c r="D1746">
        <v>51</v>
      </c>
      <c r="E1746" s="153">
        <v>1425.45</v>
      </c>
      <c r="F1746" s="153">
        <v>999.85</v>
      </c>
      <c r="G1746" s="154">
        <v>0.01</v>
      </c>
    </row>
    <row r="1747" spans="1:7" x14ac:dyDescent="0.25">
      <c r="A1747" s="4" t="s">
        <v>8</v>
      </c>
      <c r="B1747">
        <v>1956</v>
      </c>
      <c r="C1747" t="s">
        <v>132</v>
      </c>
      <c r="D1747">
        <v>4</v>
      </c>
      <c r="E1747" s="153">
        <v>64.599999999999994</v>
      </c>
      <c r="F1747" s="153">
        <v>42</v>
      </c>
      <c r="G1747" s="154">
        <v>0.4</v>
      </c>
    </row>
    <row r="1748" spans="1:7" x14ac:dyDescent="0.25">
      <c r="A1748" s="4" t="s">
        <v>2</v>
      </c>
      <c r="B1748">
        <v>1955</v>
      </c>
      <c r="C1748" t="s">
        <v>131</v>
      </c>
      <c r="D1748">
        <v>830</v>
      </c>
      <c r="E1748" s="153">
        <v>20372.400000000001</v>
      </c>
      <c r="F1748" s="153">
        <v>4548.6000000000004</v>
      </c>
      <c r="G1748" s="154">
        <v>0.1</v>
      </c>
    </row>
    <row r="1749" spans="1:7" x14ac:dyDescent="0.25">
      <c r="A1749" s="4" t="s">
        <v>2</v>
      </c>
      <c r="B1749">
        <v>1955</v>
      </c>
      <c r="C1749" t="s">
        <v>132</v>
      </c>
      <c r="D1749">
        <v>424</v>
      </c>
      <c r="E1749" s="153">
        <v>2583.4</v>
      </c>
      <c r="F1749" s="153">
        <v>284.8</v>
      </c>
      <c r="G1749" s="154">
        <v>0.1</v>
      </c>
    </row>
    <row r="1750" spans="1:7" x14ac:dyDescent="0.25">
      <c r="A1750" s="4" t="s">
        <v>4</v>
      </c>
      <c r="B1750">
        <v>1955</v>
      </c>
      <c r="C1750" t="s">
        <v>131</v>
      </c>
      <c r="D1750">
        <v>2</v>
      </c>
      <c r="E1750" s="153">
        <v>895</v>
      </c>
      <c r="F1750" s="153">
        <v>518</v>
      </c>
      <c r="G1750" s="154">
        <v>377</v>
      </c>
    </row>
    <row r="1751" spans="1:7" x14ac:dyDescent="0.25">
      <c r="A1751" s="4" t="s">
        <v>40</v>
      </c>
      <c r="B1751">
        <v>1955</v>
      </c>
      <c r="C1751" t="s">
        <v>131</v>
      </c>
      <c r="D1751">
        <v>2</v>
      </c>
      <c r="E1751" s="153">
        <v>0.2</v>
      </c>
      <c r="F1751" s="153">
        <v>0.1</v>
      </c>
      <c r="G1751" s="154">
        <v>0.1</v>
      </c>
    </row>
    <row r="1752" spans="1:7" x14ac:dyDescent="0.25">
      <c r="A1752" s="4" t="s">
        <v>40</v>
      </c>
      <c r="B1752">
        <v>1955</v>
      </c>
      <c r="C1752" t="s">
        <v>132</v>
      </c>
      <c r="D1752">
        <v>16</v>
      </c>
      <c r="E1752" s="153">
        <v>46306</v>
      </c>
      <c r="F1752" s="153">
        <v>24282</v>
      </c>
      <c r="G1752" s="154">
        <v>0.1</v>
      </c>
    </row>
    <row r="1753" spans="1:7" x14ac:dyDescent="0.25">
      <c r="A1753" s="4" t="s">
        <v>40</v>
      </c>
      <c r="B1753">
        <v>1955</v>
      </c>
      <c r="C1753" t="s">
        <v>133</v>
      </c>
      <c r="D1753">
        <v>1</v>
      </c>
      <c r="E1753" s="153">
        <v>200</v>
      </c>
      <c r="F1753" s="153">
        <v>200</v>
      </c>
      <c r="G1753" s="154">
        <v>200</v>
      </c>
    </row>
    <row r="1754" spans="1:7" x14ac:dyDescent="0.25">
      <c r="A1754" s="4" t="s">
        <v>8</v>
      </c>
      <c r="B1754">
        <v>1955</v>
      </c>
      <c r="C1754" t="s">
        <v>131</v>
      </c>
      <c r="D1754">
        <v>54</v>
      </c>
      <c r="E1754" s="153">
        <v>3148.77</v>
      </c>
      <c r="F1754" s="153">
        <v>2435.41</v>
      </c>
      <c r="G1754" s="154">
        <v>0.01</v>
      </c>
    </row>
    <row r="1755" spans="1:7" x14ac:dyDescent="0.25">
      <c r="A1755" s="4" t="s">
        <v>8</v>
      </c>
      <c r="B1755">
        <v>1955</v>
      </c>
      <c r="C1755" t="s">
        <v>132</v>
      </c>
      <c r="D1755">
        <v>21</v>
      </c>
      <c r="E1755" s="153">
        <v>46777.120000000003</v>
      </c>
      <c r="F1755" s="153">
        <v>20284</v>
      </c>
      <c r="G1755" s="154">
        <v>0.01</v>
      </c>
    </row>
    <row r="1756" spans="1:7" x14ac:dyDescent="0.25">
      <c r="A1756" s="4" t="s">
        <v>2</v>
      </c>
      <c r="B1756">
        <v>1954</v>
      </c>
      <c r="C1756" t="s">
        <v>131</v>
      </c>
      <c r="D1756">
        <v>590</v>
      </c>
      <c r="E1756" s="153">
        <v>4159.8999999999996</v>
      </c>
      <c r="F1756" s="153">
        <v>991.4</v>
      </c>
      <c r="G1756" s="154">
        <v>0.1</v>
      </c>
    </row>
    <row r="1757" spans="1:7" x14ac:dyDescent="0.25">
      <c r="A1757" s="4" t="s">
        <v>2</v>
      </c>
      <c r="B1757">
        <v>1954</v>
      </c>
      <c r="C1757" t="s">
        <v>132</v>
      </c>
      <c r="D1757">
        <v>116</v>
      </c>
      <c r="E1757" s="153">
        <v>65.2</v>
      </c>
      <c r="F1757" s="153">
        <v>14.1</v>
      </c>
      <c r="G1757" s="154">
        <v>0.1</v>
      </c>
    </row>
    <row r="1758" spans="1:7" x14ac:dyDescent="0.25">
      <c r="A1758" s="4" t="s">
        <v>40</v>
      </c>
      <c r="B1758">
        <v>1954</v>
      </c>
      <c r="C1758" t="s">
        <v>131</v>
      </c>
      <c r="D1758">
        <v>2</v>
      </c>
      <c r="E1758" s="153">
        <v>0.9</v>
      </c>
      <c r="F1758" s="153">
        <v>0.8</v>
      </c>
      <c r="G1758" s="154">
        <v>0.1</v>
      </c>
    </row>
    <row r="1759" spans="1:7" x14ac:dyDescent="0.25">
      <c r="A1759" s="4" t="s">
        <v>40</v>
      </c>
      <c r="B1759">
        <v>1954</v>
      </c>
      <c r="C1759" t="s">
        <v>132</v>
      </c>
      <c r="D1759">
        <v>2</v>
      </c>
      <c r="E1759" s="153">
        <v>433</v>
      </c>
      <c r="F1759" s="153">
        <v>364.2</v>
      </c>
      <c r="G1759" s="154">
        <v>68.8</v>
      </c>
    </row>
    <row r="1760" spans="1:7" x14ac:dyDescent="0.25">
      <c r="A1760" s="4" t="s">
        <v>8</v>
      </c>
      <c r="B1760">
        <v>1954</v>
      </c>
      <c r="C1760" t="s">
        <v>131</v>
      </c>
      <c r="D1760">
        <v>44</v>
      </c>
      <c r="E1760" s="153">
        <v>1935.48</v>
      </c>
      <c r="F1760" s="153">
        <v>723.01</v>
      </c>
      <c r="G1760" s="154">
        <v>0.01</v>
      </c>
    </row>
    <row r="1761" spans="1:7" x14ac:dyDescent="0.25">
      <c r="A1761" s="4" t="s">
        <v>8</v>
      </c>
      <c r="B1761">
        <v>1954</v>
      </c>
      <c r="C1761" t="s">
        <v>132</v>
      </c>
      <c r="D1761">
        <v>13</v>
      </c>
      <c r="E1761" s="153">
        <v>2998.74</v>
      </c>
      <c r="F1761" s="153">
        <v>1385.22</v>
      </c>
      <c r="G1761" s="154">
        <v>0.01</v>
      </c>
    </row>
    <row r="1762" spans="1:7" x14ac:dyDescent="0.25">
      <c r="A1762" s="4" t="s">
        <v>2</v>
      </c>
      <c r="B1762">
        <v>1953</v>
      </c>
      <c r="C1762" t="s">
        <v>131</v>
      </c>
      <c r="D1762">
        <v>712</v>
      </c>
      <c r="E1762" s="153">
        <v>14112.7</v>
      </c>
      <c r="F1762" s="153">
        <v>7834.7</v>
      </c>
      <c r="G1762" s="154">
        <v>0.1</v>
      </c>
    </row>
    <row r="1763" spans="1:7" x14ac:dyDescent="0.25">
      <c r="A1763" s="4" t="s">
        <v>2</v>
      </c>
      <c r="B1763">
        <v>1953</v>
      </c>
      <c r="C1763" t="s">
        <v>132</v>
      </c>
      <c r="D1763">
        <v>562</v>
      </c>
      <c r="E1763" s="153">
        <v>1590.7</v>
      </c>
      <c r="F1763" s="153">
        <v>566.5</v>
      </c>
      <c r="G1763" s="154">
        <v>0.1</v>
      </c>
    </row>
    <row r="1764" spans="1:7" x14ac:dyDescent="0.25">
      <c r="A1764" s="4" t="s">
        <v>40</v>
      </c>
      <c r="B1764">
        <v>1953</v>
      </c>
      <c r="C1764" t="s">
        <v>131</v>
      </c>
      <c r="D1764">
        <v>6</v>
      </c>
      <c r="E1764" s="153">
        <v>139335.1</v>
      </c>
      <c r="F1764" s="153">
        <v>134156</v>
      </c>
      <c r="G1764" s="154">
        <v>0.4</v>
      </c>
    </row>
    <row r="1765" spans="1:7" x14ac:dyDescent="0.25">
      <c r="A1765" s="4" t="s">
        <v>40</v>
      </c>
      <c r="B1765">
        <v>1953</v>
      </c>
      <c r="C1765" t="s">
        <v>132</v>
      </c>
      <c r="D1765">
        <v>12</v>
      </c>
      <c r="E1765" s="153">
        <v>261253.3</v>
      </c>
      <c r="F1765" s="153">
        <v>105220</v>
      </c>
      <c r="G1765" s="154">
        <v>0.1</v>
      </c>
    </row>
    <row r="1766" spans="1:7" x14ac:dyDescent="0.25">
      <c r="A1766" s="4" t="s">
        <v>8</v>
      </c>
      <c r="B1766">
        <v>1953</v>
      </c>
      <c r="C1766" t="s">
        <v>131</v>
      </c>
      <c r="D1766">
        <v>39</v>
      </c>
      <c r="E1766" s="153">
        <v>23906.66</v>
      </c>
      <c r="F1766" s="153">
        <v>20416.55</v>
      </c>
      <c r="G1766" s="154">
        <v>0.01</v>
      </c>
    </row>
    <row r="1767" spans="1:7" x14ac:dyDescent="0.25">
      <c r="A1767" s="4" t="s">
        <v>8</v>
      </c>
      <c r="B1767">
        <v>1953</v>
      </c>
      <c r="C1767" t="s">
        <v>132</v>
      </c>
      <c r="D1767">
        <v>16</v>
      </c>
      <c r="E1767" s="153">
        <v>151892.9</v>
      </c>
      <c r="F1767" s="153">
        <v>107559.78</v>
      </c>
      <c r="G1767" s="154">
        <v>0.01</v>
      </c>
    </row>
    <row r="1768" spans="1:7" x14ac:dyDescent="0.25">
      <c r="A1768" s="4" t="s">
        <v>2</v>
      </c>
      <c r="B1768">
        <v>1952</v>
      </c>
      <c r="C1768" t="s">
        <v>131</v>
      </c>
      <c r="D1768">
        <v>1311</v>
      </c>
      <c r="E1768" s="153">
        <v>38337.9</v>
      </c>
      <c r="F1768" s="153">
        <v>9761</v>
      </c>
      <c r="G1768" s="154">
        <v>0.1</v>
      </c>
    </row>
    <row r="1769" spans="1:7" x14ac:dyDescent="0.25">
      <c r="A1769" s="4" t="s">
        <v>2</v>
      </c>
      <c r="B1769">
        <v>1952</v>
      </c>
      <c r="C1769" t="s">
        <v>132</v>
      </c>
      <c r="D1769">
        <v>430</v>
      </c>
      <c r="E1769" s="153">
        <v>23334.400000000001</v>
      </c>
      <c r="F1769" s="153">
        <v>6276.6</v>
      </c>
      <c r="G1769" s="154">
        <v>0.1</v>
      </c>
    </row>
    <row r="1770" spans="1:7" x14ac:dyDescent="0.25">
      <c r="A1770" s="4" t="s">
        <v>40</v>
      </c>
      <c r="B1770">
        <v>1952</v>
      </c>
      <c r="C1770" t="s">
        <v>131</v>
      </c>
      <c r="D1770">
        <v>3</v>
      </c>
      <c r="E1770" s="153">
        <v>65528.1</v>
      </c>
      <c r="F1770" s="153">
        <v>64751</v>
      </c>
      <c r="G1770" s="154">
        <v>0.1</v>
      </c>
    </row>
    <row r="1771" spans="1:7" x14ac:dyDescent="0.25">
      <c r="A1771" s="4" t="s">
        <v>40</v>
      </c>
      <c r="B1771">
        <v>1952</v>
      </c>
      <c r="C1771" t="s">
        <v>132</v>
      </c>
      <c r="D1771">
        <v>2</v>
      </c>
      <c r="E1771" s="153">
        <v>60.8</v>
      </c>
      <c r="F1771" s="153">
        <v>60.7</v>
      </c>
      <c r="G1771" s="154">
        <v>0.1</v>
      </c>
    </row>
    <row r="1772" spans="1:7" x14ac:dyDescent="0.25">
      <c r="A1772" s="4" t="s">
        <v>8</v>
      </c>
      <c r="B1772">
        <v>1952</v>
      </c>
      <c r="C1772" t="s">
        <v>131</v>
      </c>
      <c r="D1772">
        <v>17</v>
      </c>
      <c r="E1772" s="153">
        <v>37726.36</v>
      </c>
      <c r="F1772" s="153">
        <v>24748.76</v>
      </c>
      <c r="G1772" s="154">
        <v>0.01</v>
      </c>
    </row>
    <row r="1773" spans="1:7" x14ac:dyDescent="0.25">
      <c r="A1773" s="4" t="s">
        <v>8</v>
      </c>
      <c r="B1773">
        <v>1952</v>
      </c>
      <c r="C1773" t="s">
        <v>132</v>
      </c>
      <c r="D1773">
        <v>8</v>
      </c>
      <c r="E1773" s="153">
        <v>2078.54</v>
      </c>
      <c r="F1773" s="153">
        <v>1131.6300000000001</v>
      </c>
      <c r="G1773" s="154">
        <v>0.1</v>
      </c>
    </row>
    <row r="1774" spans="1:7" x14ac:dyDescent="0.25">
      <c r="A1774" s="4" t="s">
        <v>2</v>
      </c>
      <c r="B1774">
        <v>1951</v>
      </c>
      <c r="C1774" t="s">
        <v>131</v>
      </c>
      <c r="D1774">
        <v>1230</v>
      </c>
      <c r="E1774" s="153">
        <v>124738.501</v>
      </c>
      <c r="F1774" s="153">
        <v>40144.800999999999</v>
      </c>
      <c r="G1774" s="154">
        <v>0.1</v>
      </c>
    </row>
    <row r="1775" spans="1:7" x14ac:dyDescent="0.25">
      <c r="A1775" s="4" t="s">
        <v>2</v>
      </c>
      <c r="B1775">
        <v>1951</v>
      </c>
      <c r="C1775" t="s">
        <v>132</v>
      </c>
      <c r="D1775">
        <v>568</v>
      </c>
      <c r="E1775" s="153">
        <v>45338.6</v>
      </c>
      <c r="F1775" s="153">
        <v>8583.2999999999993</v>
      </c>
      <c r="G1775" s="154">
        <v>0.1</v>
      </c>
    </row>
    <row r="1776" spans="1:7" x14ac:dyDescent="0.25">
      <c r="A1776" s="4" t="s">
        <v>40</v>
      </c>
      <c r="B1776">
        <v>1951</v>
      </c>
      <c r="C1776" t="s">
        <v>131</v>
      </c>
      <c r="D1776">
        <v>1</v>
      </c>
      <c r="E1776" s="153">
        <v>388.5</v>
      </c>
      <c r="F1776" s="153">
        <v>388.5</v>
      </c>
      <c r="G1776" s="154">
        <v>388.5</v>
      </c>
    </row>
    <row r="1777" spans="1:7" x14ac:dyDescent="0.25">
      <c r="A1777" s="4" t="s">
        <v>40</v>
      </c>
      <c r="B1777">
        <v>1951</v>
      </c>
      <c r="C1777" t="s">
        <v>132</v>
      </c>
      <c r="D1777">
        <v>5</v>
      </c>
      <c r="E1777" s="153">
        <v>1283.3</v>
      </c>
      <c r="F1777" s="153">
        <v>777</v>
      </c>
      <c r="G1777" s="154">
        <v>0.4</v>
      </c>
    </row>
    <row r="1778" spans="1:7" x14ac:dyDescent="0.25">
      <c r="A1778" s="4" t="s">
        <v>8</v>
      </c>
      <c r="B1778">
        <v>1951</v>
      </c>
      <c r="C1778" t="s">
        <v>131</v>
      </c>
      <c r="D1778">
        <v>53</v>
      </c>
      <c r="E1778" s="153">
        <v>33502.160000000003</v>
      </c>
      <c r="F1778" s="153">
        <v>15545.18</v>
      </c>
      <c r="G1778" s="154">
        <v>0.01</v>
      </c>
    </row>
    <row r="1779" spans="1:7" x14ac:dyDescent="0.25">
      <c r="A1779" s="4" t="s">
        <v>8</v>
      </c>
      <c r="B1779">
        <v>1951</v>
      </c>
      <c r="C1779" t="s">
        <v>132</v>
      </c>
      <c r="D1779">
        <v>18</v>
      </c>
      <c r="E1779" s="153">
        <v>305649.15000000002</v>
      </c>
      <c r="F1779" s="153">
        <v>107770.74</v>
      </c>
      <c r="G1779" s="154">
        <v>0.16</v>
      </c>
    </row>
    <row r="1780" spans="1:7" x14ac:dyDescent="0.25">
      <c r="A1780" s="4" t="s">
        <v>2</v>
      </c>
      <c r="B1780">
        <v>1950</v>
      </c>
      <c r="C1780" t="s">
        <v>131</v>
      </c>
      <c r="D1780">
        <v>1096</v>
      </c>
      <c r="E1780" s="153">
        <v>328410.103</v>
      </c>
      <c r="F1780" s="153">
        <v>99767.297000000006</v>
      </c>
      <c r="G1780" s="154">
        <v>0.1</v>
      </c>
    </row>
    <row r="1781" spans="1:7" x14ac:dyDescent="0.25">
      <c r="A1781" s="4" t="s">
        <v>2</v>
      </c>
      <c r="B1781">
        <v>1950</v>
      </c>
      <c r="C1781" t="s">
        <v>132</v>
      </c>
      <c r="D1781">
        <v>341</v>
      </c>
      <c r="E1781" s="153">
        <v>14932.5</v>
      </c>
      <c r="F1781" s="153">
        <v>5179.8999999999996</v>
      </c>
      <c r="G1781" s="154">
        <v>0.1</v>
      </c>
    </row>
    <row r="1782" spans="1:7" x14ac:dyDescent="0.25">
      <c r="A1782" s="4" t="s">
        <v>40</v>
      </c>
      <c r="B1782">
        <v>1950</v>
      </c>
      <c r="C1782" t="s">
        <v>131</v>
      </c>
      <c r="D1782">
        <v>4</v>
      </c>
      <c r="E1782" s="153">
        <v>325.89999999999998</v>
      </c>
      <c r="F1782" s="153">
        <v>323.8</v>
      </c>
      <c r="G1782" s="154">
        <v>0.1</v>
      </c>
    </row>
    <row r="1783" spans="1:7" x14ac:dyDescent="0.25">
      <c r="A1783" s="4" t="s">
        <v>40</v>
      </c>
      <c r="B1783">
        <v>1950</v>
      </c>
      <c r="C1783" t="s">
        <v>132</v>
      </c>
      <c r="D1783">
        <v>14</v>
      </c>
      <c r="E1783" s="153">
        <v>94036.4</v>
      </c>
      <c r="F1783" s="153">
        <v>48563</v>
      </c>
      <c r="G1783" s="154">
        <v>0.1</v>
      </c>
    </row>
    <row r="1784" spans="1:7" x14ac:dyDescent="0.25">
      <c r="A1784" s="4" t="s">
        <v>8</v>
      </c>
      <c r="B1784">
        <v>1950</v>
      </c>
      <c r="C1784" t="s">
        <v>131</v>
      </c>
      <c r="D1784">
        <v>30</v>
      </c>
      <c r="E1784" s="153">
        <v>149929.4</v>
      </c>
      <c r="F1784" s="153">
        <v>143237.45000000001</v>
      </c>
      <c r="G1784" s="154">
        <v>0.01</v>
      </c>
    </row>
    <row r="1785" spans="1:7" x14ac:dyDescent="0.25">
      <c r="A1785" s="4" t="s">
        <v>8</v>
      </c>
      <c r="B1785">
        <v>1950</v>
      </c>
      <c r="C1785" t="s">
        <v>132</v>
      </c>
      <c r="D1785">
        <v>9</v>
      </c>
      <c r="E1785" s="153">
        <v>27094.42</v>
      </c>
      <c r="F1785" s="153">
        <v>25897.4</v>
      </c>
      <c r="G1785" s="154">
        <v>0.01</v>
      </c>
    </row>
    <row r="1786" spans="1:7" x14ac:dyDescent="0.25">
      <c r="A1786" s="4" t="s">
        <v>40</v>
      </c>
      <c r="B1786">
        <v>1949</v>
      </c>
      <c r="C1786" t="s">
        <v>132</v>
      </c>
      <c r="D1786">
        <v>1</v>
      </c>
      <c r="E1786" s="153">
        <v>0.1</v>
      </c>
      <c r="F1786" s="153">
        <v>0.1</v>
      </c>
      <c r="G1786" s="154">
        <v>0.1</v>
      </c>
    </row>
    <row r="1787" spans="1:7" x14ac:dyDescent="0.25">
      <c r="A1787" s="4" t="s">
        <v>8</v>
      </c>
      <c r="B1787">
        <v>1949</v>
      </c>
      <c r="C1787" t="s">
        <v>131</v>
      </c>
      <c r="D1787">
        <v>10</v>
      </c>
      <c r="E1787" s="153">
        <v>29.39</v>
      </c>
      <c r="F1787" s="153">
        <v>28.43</v>
      </c>
      <c r="G1787" s="154">
        <v>0.01</v>
      </c>
    </row>
    <row r="1788" spans="1:7" x14ac:dyDescent="0.25">
      <c r="A1788" s="4" t="s">
        <v>40</v>
      </c>
      <c r="B1788">
        <v>1948</v>
      </c>
      <c r="C1788" t="s">
        <v>131</v>
      </c>
      <c r="D1788">
        <v>2</v>
      </c>
      <c r="E1788" s="153">
        <v>1602.5</v>
      </c>
      <c r="F1788" s="153">
        <v>1600</v>
      </c>
      <c r="G1788" s="154">
        <v>2.5</v>
      </c>
    </row>
    <row r="1789" spans="1:7" x14ac:dyDescent="0.25">
      <c r="A1789" s="4" t="s">
        <v>40</v>
      </c>
      <c r="B1789">
        <v>1948</v>
      </c>
      <c r="C1789" t="s">
        <v>132</v>
      </c>
      <c r="D1789">
        <v>2</v>
      </c>
      <c r="E1789" s="153">
        <v>3300</v>
      </c>
      <c r="F1789" s="153">
        <v>1700</v>
      </c>
      <c r="G1789" s="154">
        <v>1600</v>
      </c>
    </row>
    <row r="1790" spans="1:7" x14ac:dyDescent="0.25">
      <c r="A1790" s="4" t="s">
        <v>8</v>
      </c>
      <c r="B1790">
        <v>1948</v>
      </c>
      <c r="C1790" t="s">
        <v>131</v>
      </c>
      <c r="D1790">
        <v>15</v>
      </c>
      <c r="E1790" s="153">
        <v>27041.7</v>
      </c>
      <c r="F1790" s="153">
        <v>25149.37</v>
      </c>
      <c r="G1790" s="154">
        <v>0.01</v>
      </c>
    </row>
    <row r="1791" spans="1:7" x14ac:dyDescent="0.25">
      <c r="A1791" s="4" t="s">
        <v>40</v>
      </c>
      <c r="B1791">
        <v>1947</v>
      </c>
      <c r="C1791" t="s">
        <v>131</v>
      </c>
      <c r="D1791">
        <v>1</v>
      </c>
      <c r="E1791" s="153">
        <v>400</v>
      </c>
      <c r="F1791" s="153">
        <v>400</v>
      </c>
      <c r="G1791" s="154">
        <v>400</v>
      </c>
    </row>
    <row r="1792" spans="1:7" x14ac:dyDescent="0.25">
      <c r="A1792" s="4" t="s">
        <v>40</v>
      </c>
      <c r="B1792">
        <v>1947</v>
      </c>
      <c r="C1792" t="s">
        <v>132</v>
      </c>
      <c r="D1792">
        <v>3</v>
      </c>
      <c r="E1792" s="153">
        <v>2000</v>
      </c>
      <c r="F1792" s="153">
        <v>1400</v>
      </c>
      <c r="G1792" s="154">
        <v>200</v>
      </c>
    </row>
    <row r="1793" spans="1:7" x14ac:dyDescent="0.25">
      <c r="A1793" s="4" t="s">
        <v>8</v>
      </c>
      <c r="B1793">
        <v>1947</v>
      </c>
      <c r="C1793" t="s">
        <v>131</v>
      </c>
      <c r="D1793">
        <v>21</v>
      </c>
      <c r="E1793" s="153">
        <v>454.3</v>
      </c>
      <c r="F1793" s="153">
        <v>424.45</v>
      </c>
      <c r="G1793" s="154">
        <v>0.01</v>
      </c>
    </row>
    <row r="1794" spans="1:7" x14ac:dyDescent="0.25">
      <c r="A1794" s="4" t="s">
        <v>8</v>
      </c>
      <c r="B1794">
        <v>1947</v>
      </c>
      <c r="C1794" t="s">
        <v>132</v>
      </c>
      <c r="D1794">
        <v>1</v>
      </c>
      <c r="E1794" s="153">
        <v>0.1</v>
      </c>
      <c r="F1794" s="153">
        <v>0.1</v>
      </c>
      <c r="G1794" s="154">
        <v>0.1</v>
      </c>
    </row>
    <row r="1795" spans="1:7" x14ac:dyDescent="0.25">
      <c r="A1795" s="4" t="s">
        <v>40</v>
      </c>
      <c r="B1795">
        <v>1946</v>
      </c>
      <c r="C1795" t="s">
        <v>131</v>
      </c>
      <c r="D1795">
        <v>3</v>
      </c>
      <c r="E1795" s="153">
        <v>117906</v>
      </c>
      <c r="F1795" s="153">
        <v>117900</v>
      </c>
      <c r="G1795" s="154">
        <v>3</v>
      </c>
    </row>
    <row r="1796" spans="1:7" x14ac:dyDescent="0.25">
      <c r="A1796" s="4" t="s">
        <v>8</v>
      </c>
      <c r="B1796">
        <v>1946</v>
      </c>
      <c r="C1796" t="s">
        <v>131</v>
      </c>
      <c r="D1796">
        <v>15</v>
      </c>
      <c r="E1796" s="153">
        <v>47154.06</v>
      </c>
      <c r="F1796" s="153">
        <v>37936.04</v>
      </c>
      <c r="G1796" s="154">
        <v>0.01</v>
      </c>
    </row>
    <row r="1797" spans="1:7" x14ac:dyDescent="0.25">
      <c r="A1797" s="4" t="s">
        <v>8</v>
      </c>
      <c r="B1797">
        <v>1946</v>
      </c>
      <c r="C1797" t="s">
        <v>132</v>
      </c>
      <c r="D1797">
        <v>1</v>
      </c>
      <c r="E1797" s="153">
        <v>2614.5</v>
      </c>
      <c r="F1797" s="153">
        <v>2614.5</v>
      </c>
      <c r="G1797" s="154">
        <v>2614.5</v>
      </c>
    </row>
    <row r="1798" spans="1:7" x14ac:dyDescent="0.25">
      <c r="A1798" s="4" t="s">
        <v>2</v>
      </c>
      <c r="B1798">
        <v>1930</v>
      </c>
      <c r="C1798" t="s">
        <v>131</v>
      </c>
      <c r="D1798">
        <v>1</v>
      </c>
      <c r="E1798" s="153">
        <v>8.9999999999999993E-3</v>
      </c>
      <c r="F1798" s="153">
        <v>8.9999999999999993E-3</v>
      </c>
      <c r="G1798" s="154">
        <v>8.9999999999999993E-3</v>
      </c>
    </row>
    <row r="1799" spans="1:7" x14ac:dyDescent="0.25">
      <c r="A1799" s="4" t="s">
        <v>8</v>
      </c>
      <c r="B1799">
        <v>-999</v>
      </c>
      <c r="C1799" t="s">
        <v>133</v>
      </c>
      <c r="D1799">
        <v>95</v>
      </c>
      <c r="E1799" s="153">
        <v>73983.44</v>
      </c>
      <c r="F1799" s="153">
        <v>6401.05</v>
      </c>
      <c r="G1799" s="154">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9"/>
  <sheetViews>
    <sheetView workbookViewId="0">
      <selection sqref="A1:S1"/>
    </sheetView>
  </sheetViews>
  <sheetFormatPr defaultColWidth="9.140625" defaultRowHeight="15" x14ac:dyDescent="0.25"/>
  <cols>
    <col min="1" max="16384" width="9.140625" style="143"/>
  </cols>
  <sheetData>
    <row r="1" spans="1:19" ht="100.5" customHeight="1" x14ac:dyDescent="0.25">
      <c r="A1" s="228" t="s">
        <v>145</v>
      </c>
      <c r="B1" s="229"/>
      <c r="C1" s="229"/>
      <c r="D1" s="229"/>
      <c r="E1" s="229"/>
      <c r="F1" s="229"/>
      <c r="G1" s="229"/>
      <c r="H1" s="229"/>
      <c r="I1" s="229"/>
      <c r="J1" s="229"/>
      <c r="K1" s="229"/>
      <c r="L1" s="229"/>
      <c r="M1" s="229"/>
      <c r="N1" s="229"/>
      <c r="O1" s="229"/>
      <c r="P1" s="229"/>
      <c r="Q1" s="229"/>
      <c r="R1" s="229"/>
      <c r="S1" s="229"/>
    </row>
    <row r="2" spans="1:19" ht="133.5" customHeight="1" x14ac:dyDescent="0.25">
      <c r="A2" s="228" t="s">
        <v>148</v>
      </c>
      <c r="B2" s="229"/>
      <c r="C2" s="229"/>
      <c r="D2" s="229"/>
      <c r="E2" s="229"/>
      <c r="F2" s="229"/>
      <c r="G2" s="229"/>
      <c r="H2" s="229"/>
      <c r="I2" s="229"/>
      <c r="J2" s="229"/>
      <c r="K2" s="229"/>
      <c r="L2" s="229"/>
      <c r="M2" s="229"/>
      <c r="N2" s="229"/>
      <c r="O2" s="229"/>
      <c r="P2" s="229"/>
      <c r="Q2" s="229"/>
      <c r="R2" s="229"/>
      <c r="S2" s="229"/>
    </row>
    <row r="3" spans="1:19" ht="45.75" customHeight="1" x14ac:dyDescent="0.25">
      <c r="A3" s="230" t="s">
        <v>146</v>
      </c>
      <c r="B3" s="231"/>
      <c r="C3" s="231"/>
      <c r="D3" s="231"/>
      <c r="E3" s="231"/>
      <c r="F3" s="231"/>
      <c r="G3" s="231"/>
      <c r="H3" s="231"/>
      <c r="I3" s="231"/>
      <c r="J3" s="231"/>
      <c r="K3" s="231"/>
      <c r="L3" s="231"/>
      <c r="M3" s="231"/>
      <c r="N3" s="231"/>
      <c r="O3" s="231"/>
      <c r="P3" s="231"/>
      <c r="Q3" s="231"/>
      <c r="R3" s="231"/>
      <c r="S3" s="231"/>
    </row>
    <row r="4" spans="1:19" ht="60.75" customHeight="1" x14ac:dyDescent="0.25">
      <c r="A4" s="230" t="s">
        <v>147</v>
      </c>
      <c r="B4" s="231"/>
      <c r="C4" s="231"/>
      <c r="D4" s="231"/>
      <c r="E4" s="231"/>
      <c r="F4" s="231"/>
      <c r="G4" s="231"/>
      <c r="H4" s="231"/>
      <c r="I4" s="231"/>
      <c r="J4" s="231"/>
      <c r="K4" s="231"/>
      <c r="L4" s="231"/>
      <c r="M4" s="231"/>
      <c r="N4" s="231"/>
      <c r="O4" s="231"/>
      <c r="P4" s="231"/>
      <c r="Q4" s="231"/>
      <c r="R4" s="231"/>
      <c r="S4" s="231"/>
    </row>
    <row r="5" spans="1:19" ht="15" customHeight="1" x14ac:dyDescent="0.25">
      <c r="A5" s="144" t="s">
        <v>37</v>
      </c>
    </row>
    <row r="6" spans="1:19" ht="15" customHeight="1" x14ac:dyDescent="0.25">
      <c r="A6" s="145" t="s">
        <v>38</v>
      </c>
    </row>
    <row r="7" spans="1:19" ht="15" customHeight="1" x14ac:dyDescent="0.25">
      <c r="A7" s="146" t="s">
        <v>43</v>
      </c>
    </row>
    <row r="8" spans="1:19" x14ac:dyDescent="0.25">
      <c r="A8" s="146" t="s">
        <v>42</v>
      </c>
    </row>
    <row r="9" spans="1:19" ht="15" customHeight="1" x14ac:dyDescent="0.25">
      <c r="A9" s="146" t="s">
        <v>39</v>
      </c>
    </row>
    <row r="10" spans="1:19" ht="15" customHeight="1" x14ac:dyDescent="0.25">
      <c r="A10" s="146" t="s">
        <v>33</v>
      </c>
    </row>
    <row r="11" spans="1:19" ht="15" customHeight="1" x14ac:dyDescent="0.25">
      <c r="A11" s="146" t="s">
        <v>34</v>
      </c>
    </row>
    <row r="12" spans="1:19" ht="15" customHeight="1" x14ac:dyDescent="0.25">
      <c r="A12" s="146" t="s">
        <v>35</v>
      </c>
    </row>
    <row r="13" spans="1:19" ht="15" customHeight="1" x14ac:dyDescent="0.25">
      <c r="A13" s="146" t="s">
        <v>36</v>
      </c>
    </row>
    <row r="15" spans="1:19" x14ac:dyDescent="0.25">
      <c r="A15" s="143" t="s">
        <v>149</v>
      </c>
    </row>
    <row r="18" spans="1:19" ht="72" customHeight="1" x14ac:dyDescent="0.25"/>
    <row r="19" spans="1:19" ht="84" customHeight="1" x14ac:dyDescent="0.25"/>
    <row r="25" spans="1:19" x14ac:dyDescent="0.25">
      <c r="A25" s="147"/>
    </row>
    <row r="28" spans="1:19" ht="135" customHeight="1" x14ac:dyDescent="0.25">
      <c r="A28" s="228" t="s">
        <v>123</v>
      </c>
      <c r="B28" s="229"/>
      <c r="C28" s="229"/>
      <c r="D28" s="229"/>
      <c r="E28" s="229"/>
      <c r="F28" s="229"/>
      <c r="G28" s="229"/>
      <c r="H28" s="229"/>
      <c r="I28" s="229"/>
      <c r="J28" s="229"/>
      <c r="K28" s="229"/>
      <c r="L28" s="229"/>
      <c r="M28" s="229"/>
      <c r="N28" s="229"/>
      <c r="O28" s="229"/>
      <c r="P28" s="229"/>
      <c r="Q28" s="229"/>
      <c r="R28" s="229"/>
      <c r="S28" s="229"/>
    </row>
    <row r="29" spans="1:19" ht="135" customHeight="1" x14ac:dyDescent="0.25">
      <c r="A29" s="228"/>
      <c r="B29" s="229"/>
      <c r="C29" s="229"/>
      <c r="D29" s="229"/>
      <c r="E29" s="229"/>
      <c r="F29" s="229"/>
      <c r="G29" s="229"/>
      <c r="H29" s="229"/>
      <c r="I29" s="229"/>
      <c r="J29" s="229"/>
      <c r="K29" s="229"/>
      <c r="L29" s="229"/>
      <c r="M29" s="229"/>
      <c r="N29" s="229"/>
      <c r="O29" s="229"/>
      <c r="P29" s="229"/>
      <c r="Q29" s="229"/>
      <c r="R29" s="229"/>
      <c r="S29" s="229"/>
    </row>
  </sheetData>
  <mergeCells count="6">
    <mergeCell ref="A28:S28"/>
    <mergeCell ref="A29:S29"/>
    <mergeCell ref="A1:S1"/>
    <mergeCell ref="A2:S2"/>
    <mergeCell ref="A3:S3"/>
    <mergeCell ref="A4:S4"/>
  </mergeCells>
  <pageMargins left="0.7" right="0.7" top="0.75" bottom="0.75" header="0.3" footer="0.3"/>
  <pageSetup orientation="portrait" r:id="rId1"/>
  <headerFooter>
    <oddHeader>&amp;R&amp;"Calibri"&amp;12&amp;K000000 UNCLASSIFIED - NON CLASSIFIÉ&amp;1#_x000D_</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Y74"/>
  <sheetViews>
    <sheetView workbookViewId="0">
      <pane xSplit="1" ySplit="5" topLeftCell="B6" activePane="bottomRight" state="frozen"/>
      <selection pane="topRight" activeCell="B1" sqref="B1"/>
      <selection pane="bottomLeft" activeCell="A6" sqref="A6"/>
      <selection pane="bottomRight" sqref="A1:O1"/>
    </sheetView>
  </sheetViews>
  <sheetFormatPr defaultRowHeight="15" x14ac:dyDescent="0.25"/>
  <cols>
    <col min="1" max="1" width="9.140625" style="2"/>
    <col min="2" max="2" width="6" style="4" customWidth="1"/>
    <col min="3" max="3" width="10.7109375" style="6" customWidth="1"/>
    <col min="4" max="4" width="12.85546875" customWidth="1"/>
    <col min="5" max="5" width="13.28515625" style="6" customWidth="1"/>
    <col min="6" max="6" width="12.28515625" customWidth="1"/>
    <col min="7" max="7" width="18.140625" style="6" customWidth="1"/>
    <col min="8" max="8" width="15.5703125" style="6" customWidth="1"/>
    <col min="9" max="9" width="6" style="4" customWidth="1"/>
    <col min="10" max="10" width="10.7109375" style="6" customWidth="1"/>
    <col min="11" max="11" width="12.85546875" customWidth="1"/>
    <col min="12" max="12" width="13.28515625" style="6" customWidth="1"/>
    <col min="13" max="13" width="12.28515625" customWidth="1"/>
    <col min="14" max="14" width="18.140625" style="6" customWidth="1"/>
    <col min="15" max="15" width="15.28515625" style="6" customWidth="1"/>
    <col min="16" max="16" width="6" style="4" customWidth="1"/>
    <col min="17" max="17" width="10.7109375" style="6" customWidth="1"/>
    <col min="18" max="18" width="12.85546875" customWidth="1"/>
    <col min="19" max="19" width="13.28515625" style="6" customWidth="1"/>
    <col min="20" max="20" width="12.28515625" customWidth="1"/>
    <col min="21" max="22" width="18.140625" style="6" customWidth="1"/>
    <col min="23" max="23" width="6" style="4" customWidth="1"/>
    <col min="24" max="24" width="10.7109375" style="6" customWidth="1"/>
    <col min="25" max="25" width="12.85546875" customWidth="1"/>
    <col min="26" max="26" width="13.28515625" style="6" customWidth="1"/>
    <col min="27" max="27" width="12.28515625" customWidth="1"/>
    <col min="28" max="29" width="18.140625" style="6" customWidth="1"/>
    <col min="30" max="30" width="6" style="4" customWidth="1"/>
    <col min="31" max="31" width="10.7109375" style="6" customWidth="1"/>
    <col min="32" max="32" width="12.85546875" customWidth="1"/>
    <col min="33" max="33" width="13.28515625" style="6" customWidth="1"/>
    <col min="34" max="34" width="12.28515625" customWidth="1"/>
    <col min="35" max="36" width="18.140625" style="6" customWidth="1"/>
    <col min="37" max="37" width="6" style="4" customWidth="1"/>
    <col min="38" max="38" width="10.7109375" style="6" customWidth="1"/>
    <col min="39" max="39" width="12.85546875" customWidth="1"/>
    <col min="40" max="40" width="13.28515625" style="6" customWidth="1"/>
    <col min="41" max="41" width="12.28515625" customWidth="1"/>
    <col min="42" max="43" width="18.140625" style="6" customWidth="1"/>
    <col min="44" max="44" width="6" style="4" customWidth="1"/>
    <col min="45" max="45" width="10.7109375" style="6" customWidth="1"/>
    <col min="46" max="46" width="12.85546875" customWidth="1"/>
    <col min="47" max="47" width="13.28515625" style="6" customWidth="1"/>
    <col min="48" max="48" width="12.28515625" customWidth="1"/>
    <col min="49" max="49" width="18" customWidth="1"/>
    <col min="50" max="52" width="18.140625" style="6" customWidth="1"/>
    <col min="53" max="53" width="6" style="4" customWidth="1"/>
    <col min="54" max="54" width="10.7109375" style="6" customWidth="1"/>
    <col min="55" max="55" width="12.85546875" customWidth="1"/>
    <col min="56" max="56" width="13.28515625" style="6" customWidth="1"/>
    <col min="57" max="57" width="12.28515625" customWidth="1"/>
    <col min="58" max="59" width="18.140625" style="6" customWidth="1"/>
    <col min="60" max="60" width="6" style="4" customWidth="1"/>
    <col min="61" max="61" width="10.7109375" style="6" customWidth="1"/>
    <col min="62" max="62" width="12.85546875" customWidth="1"/>
    <col min="63" max="63" width="13.28515625" style="6" customWidth="1"/>
    <col min="64" max="64" width="12.28515625" customWidth="1"/>
    <col min="65" max="65" width="18.140625" style="13" customWidth="1"/>
    <col min="66" max="66" width="6" style="4" customWidth="1"/>
    <col min="67" max="67" width="10.7109375" style="6" customWidth="1"/>
    <col min="68" max="68" width="12.85546875" customWidth="1"/>
    <col min="69" max="69" width="13.28515625" style="6" customWidth="1"/>
    <col min="70" max="70" width="12.28515625" customWidth="1"/>
    <col min="71" max="72" width="18.140625" style="6" customWidth="1"/>
    <col min="73" max="73" width="6" style="4" customWidth="1"/>
    <col min="74" max="74" width="10.7109375" style="6" customWidth="1"/>
    <col min="75" max="75" width="12.85546875" customWidth="1"/>
    <col min="76" max="76" width="13.28515625" style="6" customWidth="1"/>
    <col min="77" max="77" width="12.28515625" customWidth="1"/>
    <col min="78" max="79" width="18.140625" style="6" customWidth="1"/>
    <col min="80" max="80" width="6" style="4" customWidth="1"/>
    <col min="81" max="81" width="10.7109375" style="6" customWidth="1"/>
    <col min="82" max="82" width="12.85546875" customWidth="1"/>
    <col min="83" max="83" width="13.28515625" style="6" customWidth="1"/>
    <col min="84" max="84" width="12.28515625" customWidth="1"/>
    <col min="85" max="86" width="18.140625" style="6" customWidth="1"/>
    <col min="87" max="87" width="6" style="4" customWidth="1"/>
    <col min="88" max="88" width="10.7109375" style="6" customWidth="1"/>
    <col min="89" max="89" width="12.85546875" customWidth="1"/>
    <col min="90" max="90" width="13.28515625" style="6" customWidth="1"/>
    <col min="91" max="91" width="12.28515625" customWidth="1"/>
    <col min="92" max="92" width="18.140625" style="13" customWidth="1"/>
    <col min="93" max="93" width="18.140625" style="6" customWidth="1"/>
    <col min="94" max="94" width="8.5703125" style="63" customWidth="1"/>
    <col min="95" max="95" width="7.85546875" style="6" customWidth="1"/>
    <col min="96" max="96" width="10.7109375" style="6" customWidth="1"/>
    <col min="97" max="97" width="14.85546875" style="6" customWidth="1"/>
    <col min="98" max="98" width="12.28515625" customWidth="1"/>
    <col min="99" max="99" width="18.140625" style="13" customWidth="1"/>
    <col min="100" max="100" width="18.140625" style="6" customWidth="1"/>
  </cols>
  <sheetData>
    <row r="1" spans="1:100" ht="21" x14ac:dyDescent="0.35">
      <c r="A1" s="161" t="s">
        <v>126</v>
      </c>
      <c r="B1" s="162"/>
      <c r="C1" s="162"/>
      <c r="D1" s="162"/>
      <c r="E1" s="162"/>
      <c r="F1" s="162"/>
      <c r="G1" s="162"/>
      <c r="H1" s="163"/>
      <c r="I1" s="163"/>
      <c r="J1" s="163"/>
      <c r="K1" s="163"/>
      <c r="L1" s="163"/>
      <c r="M1" s="163"/>
      <c r="N1" s="163"/>
      <c r="O1" s="163"/>
      <c r="P1" s="89"/>
      <c r="Q1" s="89"/>
      <c r="R1" s="89"/>
      <c r="S1" s="89"/>
      <c r="T1" s="89"/>
      <c r="U1" s="89"/>
      <c r="V1" s="89"/>
      <c r="W1"/>
      <c r="X1"/>
      <c r="Z1"/>
      <c r="AB1"/>
      <c r="AC1"/>
      <c r="AD1"/>
      <c r="AE1"/>
      <c r="AG1"/>
      <c r="AI1"/>
      <c r="AJ1"/>
      <c r="AK1"/>
      <c r="AL1"/>
      <c r="AN1"/>
      <c r="AP1"/>
      <c r="AQ1"/>
      <c r="AR1"/>
      <c r="AS1"/>
      <c r="AU1"/>
      <c r="AX1"/>
      <c r="AY1"/>
      <c r="AZ1"/>
      <c r="BA1"/>
      <c r="BB1"/>
      <c r="BD1"/>
      <c r="BF1"/>
      <c r="BG1"/>
      <c r="BH1"/>
      <c r="BI1"/>
      <c r="BK1"/>
      <c r="BM1"/>
      <c r="BN1"/>
      <c r="BO1"/>
      <c r="BQ1"/>
      <c r="BS1"/>
      <c r="BT1"/>
      <c r="BU1"/>
      <c r="BV1"/>
      <c r="BX1"/>
      <c r="BZ1"/>
      <c r="CA1"/>
      <c r="CB1"/>
      <c r="CC1"/>
      <c r="CE1"/>
      <c r="CG1"/>
      <c r="CH1"/>
      <c r="CI1"/>
      <c r="CJ1"/>
      <c r="CL1"/>
      <c r="CN1"/>
      <c r="CO1"/>
      <c r="CP1"/>
      <c r="CQ1"/>
      <c r="CR1"/>
      <c r="CS1"/>
      <c r="CU1"/>
      <c r="CV1"/>
    </row>
    <row r="2" spans="1:100" ht="47.25" customHeight="1" thickBot="1" x14ac:dyDescent="0.3">
      <c r="A2" s="168" t="s">
        <v>125</v>
      </c>
      <c r="B2" s="168"/>
      <c r="C2" s="168"/>
      <c r="D2" s="168"/>
      <c r="E2" s="168"/>
      <c r="F2" s="168"/>
      <c r="G2" s="168"/>
      <c r="H2" s="168"/>
      <c r="I2" s="168"/>
      <c r="J2" s="168"/>
      <c r="K2" s="168"/>
      <c r="L2" s="168"/>
      <c r="M2" s="168"/>
      <c r="N2" s="168"/>
      <c r="O2" s="168"/>
      <c r="P2" s="168"/>
      <c r="Q2" s="168"/>
      <c r="R2" s="168"/>
      <c r="S2" s="168"/>
      <c r="T2" s="168"/>
      <c r="U2" s="89"/>
      <c r="V2" s="89"/>
      <c r="W2"/>
      <c r="X2"/>
      <c r="Z2"/>
      <c r="AB2"/>
      <c r="AC2"/>
      <c r="AD2"/>
      <c r="AE2"/>
      <c r="AG2"/>
      <c r="AI2"/>
      <c r="AJ2"/>
      <c r="AK2"/>
      <c r="AL2"/>
      <c r="AN2"/>
      <c r="AP2"/>
      <c r="AQ2"/>
      <c r="AR2"/>
      <c r="AS2"/>
      <c r="AU2"/>
      <c r="AX2"/>
      <c r="AY2"/>
      <c r="AZ2"/>
      <c r="BA2"/>
      <c r="BB2"/>
      <c r="BD2"/>
      <c r="BF2"/>
      <c r="BG2"/>
      <c r="BH2"/>
      <c r="BI2"/>
      <c r="BK2"/>
      <c r="BM2"/>
      <c r="BN2"/>
      <c r="BO2"/>
      <c r="BQ2"/>
      <c r="BS2"/>
      <c r="BT2"/>
      <c r="BU2"/>
      <c r="BV2"/>
      <c r="BX2"/>
      <c r="BZ2"/>
      <c r="CA2"/>
      <c r="CB2"/>
      <c r="CC2"/>
      <c r="CE2"/>
      <c r="CG2"/>
      <c r="CH2"/>
      <c r="CI2"/>
      <c r="CJ2"/>
      <c r="CL2"/>
      <c r="CN2"/>
      <c r="CO2"/>
      <c r="CP2"/>
      <c r="CQ2"/>
      <c r="CR2"/>
      <c r="CS2"/>
      <c r="CU2"/>
      <c r="CV2"/>
    </row>
    <row r="3" spans="1:100" s="51" customFormat="1" ht="32.25" thickBot="1" x14ac:dyDescent="0.55000000000000004">
      <c r="A3" s="50"/>
      <c r="B3" s="169" t="s">
        <v>1</v>
      </c>
      <c r="C3" s="170"/>
      <c r="D3" s="170"/>
      <c r="E3" s="170"/>
      <c r="F3" s="170"/>
      <c r="G3" s="170"/>
      <c r="H3" s="171"/>
      <c r="I3" s="169" t="s">
        <v>2</v>
      </c>
      <c r="J3" s="170"/>
      <c r="K3" s="170"/>
      <c r="L3" s="170"/>
      <c r="M3" s="170"/>
      <c r="N3" s="170"/>
      <c r="O3" s="171"/>
      <c r="P3" s="169" t="s">
        <v>3</v>
      </c>
      <c r="Q3" s="170"/>
      <c r="R3" s="170"/>
      <c r="S3" s="170"/>
      <c r="T3" s="170"/>
      <c r="U3" s="170"/>
      <c r="V3" s="171"/>
      <c r="W3" s="169" t="s">
        <v>10</v>
      </c>
      <c r="X3" s="170"/>
      <c r="Y3" s="170"/>
      <c r="Z3" s="170"/>
      <c r="AA3" s="170"/>
      <c r="AB3" s="170"/>
      <c r="AC3" s="171"/>
      <c r="AD3" s="169" t="s">
        <v>4</v>
      </c>
      <c r="AE3" s="170"/>
      <c r="AF3" s="170"/>
      <c r="AG3" s="170"/>
      <c r="AH3" s="170"/>
      <c r="AI3" s="170"/>
      <c r="AJ3" s="171"/>
      <c r="AK3" s="169" t="s">
        <v>9</v>
      </c>
      <c r="AL3" s="170"/>
      <c r="AM3" s="170"/>
      <c r="AN3" s="170"/>
      <c r="AO3" s="170"/>
      <c r="AP3" s="170"/>
      <c r="AQ3" s="171"/>
      <c r="AR3" s="169" t="s">
        <v>44</v>
      </c>
      <c r="AS3" s="183"/>
      <c r="AT3" s="183"/>
      <c r="AU3" s="183"/>
      <c r="AV3" s="183"/>
      <c r="AW3" s="183"/>
      <c r="AX3" s="184"/>
      <c r="AY3" s="172" t="s">
        <v>114</v>
      </c>
      <c r="AZ3" s="173"/>
      <c r="BA3" s="170" t="s">
        <v>5</v>
      </c>
      <c r="BB3" s="170"/>
      <c r="BC3" s="170"/>
      <c r="BD3" s="170"/>
      <c r="BE3" s="170"/>
      <c r="BF3" s="170"/>
      <c r="BG3" s="171"/>
      <c r="BH3" s="169" t="s">
        <v>41</v>
      </c>
      <c r="BI3" s="183"/>
      <c r="BJ3" s="183"/>
      <c r="BK3" s="183"/>
      <c r="BL3" s="183"/>
      <c r="BM3" s="184"/>
      <c r="BN3" s="169" t="s">
        <v>40</v>
      </c>
      <c r="BO3" s="170"/>
      <c r="BP3" s="170"/>
      <c r="BQ3" s="170"/>
      <c r="BR3" s="170"/>
      <c r="BS3" s="170"/>
      <c r="BT3" s="171"/>
      <c r="BU3" s="169" t="s">
        <v>6</v>
      </c>
      <c r="BV3" s="170"/>
      <c r="BW3" s="170"/>
      <c r="BX3" s="170"/>
      <c r="BY3" s="170"/>
      <c r="BZ3" s="170"/>
      <c r="CA3" s="171"/>
      <c r="CB3" s="169" t="s">
        <v>7</v>
      </c>
      <c r="CC3" s="170"/>
      <c r="CD3" s="170"/>
      <c r="CE3" s="170"/>
      <c r="CF3" s="170"/>
      <c r="CG3" s="170"/>
      <c r="CH3" s="170"/>
      <c r="CI3" s="169" t="s">
        <v>8</v>
      </c>
      <c r="CJ3" s="170"/>
      <c r="CK3" s="170"/>
      <c r="CL3" s="170"/>
      <c r="CM3" s="170"/>
      <c r="CN3" s="170"/>
      <c r="CO3" s="171"/>
      <c r="CP3" s="128"/>
      <c r="CQ3" s="174" t="s">
        <v>21</v>
      </c>
      <c r="CR3" s="175"/>
      <c r="CS3" s="175"/>
      <c r="CT3" s="175"/>
      <c r="CU3" s="175"/>
      <c r="CV3" s="176"/>
    </row>
    <row r="4" spans="1:100" s="17" customFormat="1" x14ac:dyDescent="0.25">
      <c r="A4" s="16"/>
      <c r="B4" s="177" t="s">
        <v>109</v>
      </c>
      <c r="C4" s="178"/>
      <c r="D4" s="178"/>
      <c r="E4" s="178"/>
      <c r="F4" s="178" t="s">
        <v>110</v>
      </c>
      <c r="G4" s="178"/>
      <c r="H4" s="122" t="s">
        <v>112</v>
      </c>
      <c r="I4" s="177" t="s">
        <v>109</v>
      </c>
      <c r="J4" s="178"/>
      <c r="K4" s="178"/>
      <c r="L4" s="178"/>
      <c r="M4" s="178" t="s">
        <v>110</v>
      </c>
      <c r="N4" s="178"/>
      <c r="O4" s="122" t="s">
        <v>112</v>
      </c>
      <c r="P4" s="181" t="s">
        <v>109</v>
      </c>
      <c r="Q4" s="182"/>
      <c r="R4" s="182"/>
      <c r="S4" s="182"/>
      <c r="T4" s="178" t="s">
        <v>110</v>
      </c>
      <c r="U4" s="178"/>
      <c r="V4" s="122" t="s">
        <v>112</v>
      </c>
      <c r="W4" s="177" t="s">
        <v>109</v>
      </c>
      <c r="X4" s="178"/>
      <c r="Y4" s="178"/>
      <c r="Z4" s="178"/>
      <c r="AA4" s="178" t="s">
        <v>110</v>
      </c>
      <c r="AB4" s="178"/>
      <c r="AC4" s="122" t="s">
        <v>112</v>
      </c>
      <c r="AD4" s="177" t="s">
        <v>109</v>
      </c>
      <c r="AE4" s="178"/>
      <c r="AF4" s="178"/>
      <c r="AG4" s="178"/>
      <c r="AH4" s="178" t="s">
        <v>110</v>
      </c>
      <c r="AI4" s="178"/>
      <c r="AJ4" s="122" t="s">
        <v>112</v>
      </c>
      <c r="AK4" s="177" t="s">
        <v>109</v>
      </c>
      <c r="AL4" s="178"/>
      <c r="AM4" s="178"/>
      <c r="AN4" s="178"/>
      <c r="AO4" s="178" t="s">
        <v>110</v>
      </c>
      <c r="AP4" s="178"/>
      <c r="AQ4" s="122" t="s">
        <v>112</v>
      </c>
      <c r="AR4" s="177" t="s">
        <v>109</v>
      </c>
      <c r="AS4" s="178"/>
      <c r="AT4" s="178"/>
      <c r="AU4" s="178"/>
      <c r="AV4" s="180" t="s">
        <v>110</v>
      </c>
      <c r="AW4" s="180"/>
      <c r="AX4" s="122" t="s">
        <v>112</v>
      </c>
      <c r="AY4" s="121" t="s">
        <v>110</v>
      </c>
      <c r="AZ4" s="132" t="s">
        <v>112</v>
      </c>
      <c r="BA4" s="178" t="s">
        <v>109</v>
      </c>
      <c r="BB4" s="178"/>
      <c r="BC4" s="178"/>
      <c r="BD4" s="178"/>
      <c r="BE4" s="178" t="s">
        <v>110</v>
      </c>
      <c r="BF4" s="178"/>
      <c r="BG4" s="124" t="s">
        <v>112</v>
      </c>
      <c r="BH4" s="177" t="s">
        <v>109</v>
      </c>
      <c r="BI4" s="178"/>
      <c r="BJ4" s="178"/>
      <c r="BK4" s="178"/>
      <c r="BL4" s="178" t="s">
        <v>110</v>
      </c>
      <c r="BM4" s="179"/>
      <c r="BN4" s="177" t="s">
        <v>109</v>
      </c>
      <c r="BO4" s="178"/>
      <c r="BP4" s="178"/>
      <c r="BQ4" s="178"/>
      <c r="BR4" s="178" t="s">
        <v>110</v>
      </c>
      <c r="BS4" s="178"/>
      <c r="BT4" s="124" t="s">
        <v>112</v>
      </c>
      <c r="BU4" s="177" t="s">
        <v>109</v>
      </c>
      <c r="BV4" s="178"/>
      <c r="BW4" s="178"/>
      <c r="BX4" s="178"/>
      <c r="BY4" s="178" t="s">
        <v>110</v>
      </c>
      <c r="BZ4" s="178"/>
      <c r="CA4" s="124" t="s">
        <v>112</v>
      </c>
      <c r="CB4" s="177" t="s">
        <v>109</v>
      </c>
      <c r="CC4" s="178"/>
      <c r="CD4" s="178"/>
      <c r="CE4" s="178"/>
      <c r="CF4" s="178" t="s">
        <v>110</v>
      </c>
      <c r="CG4" s="178"/>
      <c r="CH4" s="122" t="s">
        <v>112</v>
      </c>
      <c r="CI4" s="177" t="s">
        <v>109</v>
      </c>
      <c r="CJ4" s="178"/>
      <c r="CK4" s="178"/>
      <c r="CL4" s="178"/>
      <c r="CM4" s="178" t="s">
        <v>110</v>
      </c>
      <c r="CN4" s="178"/>
      <c r="CO4" s="122" t="s">
        <v>112</v>
      </c>
      <c r="CP4" s="16"/>
      <c r="CQ4" s="185" t="s">
        <v>109</v>
      </c>
      <c r="CR4" s="186"/>
      <c r="CS4" s="186"/>
      <c r="CT4" s="178" t="s">
        <v>110</v>
      </c>
      <c r="CU4" s="179"/>
      <c r="CV4" s="124" t="s">
        <v>112</v>
      </c>
    </row>
    <row r="5" spans="1:100" s="23" customFormat="1" x14ac:dyDescent="0.25">
      <c r="A5" s="20" t="s">
        <v>0</v>
      </c>
      <c r="B5" s="21" t="s">
        <v>11</v>
      </c>
      <c r="C5" s="22" t="s">
        <v>15</v>
      </c>
      <c r="D5" s="23" t="s">
        <v>12</v>
      </c>
      <c r="E5" s="22" t="s">
        <v>13</v>
      </c>
      <c r="F5" s="23" t="s">
        <v>14</v>
      </c>
      <c r="G5" s="22" t="s">
        <v>16</v>
      </c>
      <c r="H5" s="123" t="s">
        <v>113</v>
      </c>
      <c r="I5" s="21" t="s">
        <v>11</v>
      </c>
      <c r="J5" s="22" t="s">
        <v>15</v>
      </c>
      <c r="K5" s="23" t="s">
        <v>12</v>
      </c>
      <c r="L5" s="22" t="s">
        <v>13</v>
      </c>
      <c r="M5" s="23" t="s">
        <v>14</v>
      </c>
      <c r="N5" s="22" t="s">
        <v>16</v>
      </c>
      <c r="O5" s="123" t="s">
        <v>113</v>
      </c>
      <c r="P5" s="21" t="s">
        <v>11</v>
      </c>
      <c r="Q5" s="22" t="s">
        <v>15</v>
      </c>
      <c r="R5" s="23" t="s">
        <v>12</v>
      </c>
      <c r="S5" s="22" t="s">
        <v>13</v>
      </c>
      <c r="T5" s="23" t="s">
        <v>14</v>
      </c>
      <c r="U5" s="22" t="s">
        <v>16</v>
      </c>
      <c r="V5" s="123" t="s">
        <v>113</v>
      </c>
      <c r="W5" s="21" t="s">
        <v>11</v>
      </c>
      <c r="X5" s="22" t="s">
        <v>15</v>
      </c>
      <c r="Y5" s="23" t="s">
        <v>12</v>
      </c>
      <c r="Z5" s="22" t="s">
        <v>13</v>
      </c>
      <c r="AA5" s="23" t="s">
        <v>14</v>
      </c>
      <c r="AB5" s="22" t="s">
        <v>16</v>
      </c>
      <c r="AC5" s="123" t="s">
        <v>113</v>
      </c>
      <c r="AD5" s="21" t="s">
        <v>11</v>
      </c>
      <c r="AE5" s="22" t="s">
        <v>15</v>
      </c>
      <c r="AF5" s="23" t="s">
        <v>12</v>
      </c>
      <c r="AG5" s="22" t="s">
        <v>13</v>
      </c>
      <c r="AH5" s="23" t="s">
        <v>14</v>
      </c>
      <c r="AI5" s="22" t="s">
        <v>16</v>
      </c>
      <c r="AJ5" s="123" t="s">
        <v>113</v>
      </c>
      <c r="AK5" s="21" t="s">
        <v>11</v>
      </c>
      <c r="AL5" s="22" t="s">
        <v>15</v>
      </c>
      <c r="AM5" s="23" t="s">
        <v>12</v>
      </c>
      <c r="AN5" s="22" t="s">
        <v>13</v>
      </c>
      <c r="AO5" s="23" t="s">
        <v>14</v>
      </c>
      <c r="AP5" s="22" t="s">
        <v>16</v>
      </c>
      <c r="AQ5" s="123" t="s">
        <v>113</v>
      </c>
      <c r="AR5" s="21" t="s">
        <v>11</v>
      </c>
      <c r="AS5" s="22" t="s">
        <v>15</v>
      </c>
      <c r="AT5" s="23" t="s">
        <v>12</v>
      </c>
      <c r="AU5" s="22" t="s">
        <v>13</v>
      </c>
      <c r="AV5" s="23" t="s">
        <v>14</v>
      </c>
      <c r="AW5" s="22" t="s">
        <v>16</v>
      </c>
      <c r="AX5" s="123" t="s">
        <v>113</v>
      </c>
      <c r="AY5" s="129" t="s">
        <v>115</v>
      </c>
      <c r="AZ5" s="125" t="s">
        <v>113</v>
      </c>
      <c r="BA5" s="23" t="s">
        <v>11</v>
      </c>
      <c r="BB5" s="22" t="s">
        <v>15</v>
      </c>
      <c r="BC5" s="23" t="s">
        <v>12</v>
      </c>
      <c r="BD5" s="22" t="s">
        <v>13</v>
      </c>
      <c r="BE5" s="23" t="s">
        <v>14</v>
      </c>
      <c r="BF5" s="22" t="s">
        <v>16</v>
      </c>
      <c r="BG5" s="125" t="s">
        <v>113</v>
      </c>
      <c r="BH5" s="21" t="s">
        <v>11</v>
      </c>
      <c r="BI5" s="22" t="s">
        <v>15</v>
      </c>
      <c r="BJ5" s="23" t="s">
        <v>12</v>
      </c>
      <c r="BK5" s="22" t="s">
        <v>13</v>
      </c>
      <c r="BL5" s="23" t="s">
        <v>14</v>
      </c>
      <c r="BM5" s="24" t="s">
        <v>16</v>
      </c>
      <c r="BN5" s="21" t="s">
        <v>11</v>
      </c>
      <c r="BO5" s="22" t="s">
        <v>15</v>
      </c>
      <c r="BP5" s="23" t="s">
        <v>12</v>
      </c>
      <c r="BQ5" s="22" t="s">
        <v>13</v>
      </c>
      <c r="BR5" s="23" t="s">
        <v>14</v>
      </c>
      <c r="BS5" s="22" t="s">
        <v>16</v>
      </c>
      <c r="BT5" s="125" t="s">
        <v>113</v>
      </c>
      <c r="BU5" s="21" t="s">
        <v>11</v>
      </c>
      <c r="BV5" s="22" t="s">
        <v>15</v>
      </c>
      <c r="BW5" s="23" t="s">
        <v>12</v>
      </c>
      <c r="BX5" s="22" t="s">
        <v>13</v>
      </c>
      <c r="BY5" s="23" t="s">
        <v>14</v>
      </c>
      <c r="BZ5" s="22" t="s">
        <v>16</v>
      </c>
      <c r="CA5" s="125" t="s">
        <v>113</v>
      </c>
      <c r="CB5" s="21" t="s">
        <v>11</v>
      </c>
      <c r="CC5" s="22" t="s">
        <v>15</v>
      </c>
      <c r="CD5" s="23" t="s">
        <v>12</v>
      </c>
      <c r="CE5" s="22" t="s">
        <v>13</v>
      </c>
      <c r="CF5" s="23" t="s">
        <v>14</v>
      </c>
      <c r="CG5" s="22" t="s">
        <v>16</v>
      </c>
      <c r="CH5" s="123" t="s">
        <v>113</v>
      </c>
      <c r="CI5" s="129" t="s">
        <v>11</v>
      </c>
      <c r="CJ5" s="52" t="s">
        <v>15</v>
      </c>
      <c r="CK5" s="10" t="s">
        <v>12</v>
      </c>
      <c r="CL5" s="52" t="s">
        <v>13</v>
      </c>
      <c r="CM5" s="10" t="s">
        <v>14</v>
      </c>
      <c r="CN5" s="52" t="s">
        <v>16</v>
      </c>
      <c r="CO5" s="123" t="s">
        <v>113</v>
      </c>
      <c r="CP5" s="126" t="s">
        <v>0</v>
      </c>
      <c r="CQ5" s="134" t="s">
        <v>11</v>
      </c>
      <c r="CR5" s="22" t="s">
        <v>15</v>
      </c>
      <c r="CS5" s="22" t="s">
        <v>13</v>
      </c>
      <c r="CT5" s="23" t="s">
        <v>14</v>
      </c>
      <c r="CU5" s="24" t="s">
        <v>16</v>
      </c>
      <c r="CV5" s="125" t="s">
        <v>113</v>
      </c>
    </row>
    <row r="6" spans="1:100" s="1" customFormat="1" x14ac:dyDescent="0.25">
      <c r="A6" s="61">
        <v>2023</v>
      </c>
      <c r="B6" s="5">
        <v>1131</v>
      </c>
      <c r="C6" s="6">
        <v>2211873.2200000002</v>
      </c>
      <c r="D6" s="1">
        <v>0</v>
      </c>
      <c r="E6" s="6">
        <v>234061</v>
      </c>
      <c r="F6">
        <v>71</v>
      </c>
      <c r="G6" s="6">
        <v>2207989.2200000002</v>
      </c>
      <c r="H6" s="6">
        <v>1933945.0857963203</v>
      </c>
      <c r="I6" s="5">
        <v>2280</v>
      </c>
      <c r="J6" s="6">
        <v>2840246.9730000002</v>
      </c>
      <c r="K6" s="1">
        <v>0</v>
      </c>
      <c r="L6" s="6">
        <v>619072.5</v>
      </c>
      <c r="M6">
        <v>219</v>
      </c>
      <c r="N6" s="6">
        <v>2829784.71</v>
      </c>
      <c r="O6" s="6">
        <v>2203857.8406866388</v>
      </c>
      <c r="P6" s="5">
        <v>300</v>
      </c>
      <c r="Q6" s="6">
        <v>198634.3</v>
      </c>
      <c r="R6" s="1">
        <v>0.1</v>
      </c>
      <c r="S6" s="6">
        <v>23014</v>
      </c>
      <c r="T6">
        <v>47</v>
      </c>
      <c r="U6" s="6">
        <v>195255.2</v>
      </c>
      <c r="V6" s="6">
        <v>141418.61476951238</v>
      </c>
      <c r="W6" s="5">
        <v>202</v>
      </c>
      <c r="X6" s="6">
        <v>853.8</v>
      </c>
      <c r="Y6" s="1">
        <v>0</v>
      </c>
      <c r="Z6" s="6">
        <v>504</v>
      </c>
      <c r="AA6">
        <v>1</v>
      </c>
      <c r="AB6" s="6">
        <v>504</v>
      </c>
      <c r="AC6" s="6">
        <v>2277.91136787</v>
      </c>
      <c r="AD6" s="5">
        <v>107</v>
      </c>
      <c r="AE6" s="6">
        <v>21914.1</v>
      </c>
      <c r="AF6" s="1">
        <v>0</v>
      </c>
      <c r="AG6" s="6">
        <v>10560</v>
      </c>
      <c r="AH6">
        <v>7</v>
      </c>
      <c r="AI6" s="6">
        <v>21727</v>
      </c>
      <c r="AJ6" s="6">
        <v>18934.132477368999</v>
      </c>
      <c r="AK6" s="5">
        <v>220</v>
      </c>
      <c r="AL6" s="6">
        <v>25093.269250000001</v>
      </c>
      <c r="AM6" s="1">
        <v>0.01</v>
      </c>
      <c r="AN6" s="6">
        <v>23379.199218999998</v>
      </c>
      <c r="AO6">
        <v>2</v>
      </c>
      <c r="AP6" s="6">
        <v>24348.729248</v>
      </c>
      <c r="AQ6" s="6">
        <v>21787.797745607284</v>
      </c>
      <c r="AR6" s="4">
        <v>305</v>
      </c>
      <c r="AS6" s="6">
        <v>4164807.0647999998</v>
      </c>
      <c r="AT6" s="6">
        <v>0</v>
      </c>
      <c r="AU6" s="6">
        <v>641421</v>
      </c>
      <c r="AV6">
        <v>154</v>
      </c>
      <c r="AW6" s="6">
        <v>4160829.96</v>
      </c>
      <c r="AX6" s="6">
        <v>3481725.851346314</v>
      </c>
      <c r="AY6" s="112"/>
      <c r="AZ6" s="133">
        <v>4271.1589819481997</v>
      </c>
      <c r="BA6">
        <v>748</v>
      </c>
      <c r="BB6" s="6">
        <v>441604.3</v>
      </c>
      <c r="BC6" s="6">
        <v>0</v>
      </c>
      <c r="BD6" s="6">
        <v>62378</v>
      </c>
      <c r="BE6">
        <v>50</v>
      </c>
      <c r="BF6" s="6">
        <v>437268.3</v>
      </c>
      <c r="BG6" s="6">
        <v>338451.26049287111</v>
      </c>
      <c r="BH6" s="5">
        <v>7</v>
      </c>
      <c r="BI6" s="6">
        <v>7.94</v>
      </c>
      <c r="BJ6" s="6">
        <v>2.6197229827800001E-2</v>
      </c>
      <c r="BK6" s="6">
        <v>2.9</v>
      </c>
      <c r="BL6"/>
      <c r="BM6" s="13"/>
      <c r="BN6">
        <v>122</v>
      </c>
      <c r="BO6" s="6">
        <v>1007529.23</v>
      </c>
      <c r="BP6" s="6">
        <v>0</v>
      </c>
      <c r="BQ6" s="6">
        <v>348511</v>
      </c>
      <c r="BR6">
        <v>32</v>
      </c>
      <c r="BS6" s="6">
        <v>1006882</v>
      </c>
      <c r="BT6" s="6">
        <v>768357.36367845105</v>
      </c>
      <c r="BU6" s="5">
        <v>713</v>
      </c>
      <c r="BV6" s="6">
        <v>4288263.6258500004</v>
      </c>
      <c r="BW6" s="1">
        <v>0</v>
      </c>
      <c r="BX6" s="6">
        <v>885388.21420000005</v>
      </c>
      <c r="BY6">
        <v>187</v>
      </c>
      <c r="BZ6" s="6">
        <v>4284512.9909199998</v>
      </c>
      <c r="CA6" s="6">
        <v>4266506.280001523</v>
      </c>
      <c r="CB6" s="5">
        <v>486</v>
      </c>
      <c r="CC6" s="6">
        <v>1883006.2</v>
      </c>
      <c r="CD6" s="1">
        <v>0</v>
      </c>
      <c r="CE6" s="6">
        <v>543976</v>
      </c>
      <c r="CF6">
        <v>90</v>
      </c>
      <c r="CG6" s="6">
        <v>1880650.9</v>
      </c>
      <c r="CH6" s="6">
        <v>1086014.5605971022</v>
      </c>
      <c r="CI6" s="5">
        <v>222</v>
      </c>
      <c r="CJ6" s="6">
        <v>528225</v>
      </c>
      <c r="CK6" s="1">
        <v>0</v>
      </c>
      <c r="CL6" s="6">
        <v>68201.820000000007</v>
      </c>
      <c r="CM6">
        <v>105</v>
      </c>
      <c r="CN6" s="6">
        <v>525222.31000000006</v>
      </c>
      <c r="CO6" s="13">
        <v>333095.33056148863</v>
      </c>
      <c r="CP6" s="127">
        <v>2023</v>
      </c>
      <c r="CQ6" s="65">
        <v>6843</v>
      </c>
      <c r="CR6" s="6">
        <v>17612059.027789999</v>
      </c>
      <c r="CS6" s="6">
        <v>885388.21420000005</v>
      </c>
      <c r="CT6" s="57">
        <v>965</v>
      </c>
      <c r="CU6" s="59">
        <v>17574975.320172001</v>
      </c>
      <c r="CV6" s="13">
        <v>14600643.188503016</v>
      </c>
    </row>
    <row r="7" spans="1:100" s="1" customFormat="1" x14ac:dyDescent="0.25">
      <c r="A7" s="61">
        <v>2022</v>
      </c>
      <c r="B7" s="5">
        <v>1297</v>
      </c>
      <c r="C7" s="6">
        <v>136687.5</v>
      </c>
      <c r="D7" s="1">
        <v>0.01</v>
      </c>
      <c r="E7" s="6">
        <v>40417.71</v>
      </c>
      <c r="F7">
        <v>31</v>
      </c>
      <c r="G7" s="6">
        <v>133155.42000000001</v>
      </c>
      <c r="H7" s="6">
        <v>119908.3360861557</v>
      </c>
      <c r="I7" s="5">
        <v>1783</v>
      </c>
      <c r="J7" s="6">
        <v>135060.91500000001</v>
      </c>
      <c r="K7" s="1">
        <v>0</v>
      </c>
      <c r="L7" s="6">
        <v>34753</v>
      </c>
      <c r="M7">
        <v>63</v>
      </c>
      <c r="N7" s="6">
        <v>129411.83</v>
      </c>
      <c r="O7" s="6">
        <v>113477.58987651601</v>
      </c>
      <c r="P7" s="5">
        <v>224</v>
      </c>
      <c r="Q7" s="6">
        <v>191778.2</v>
      </c>
      <c r="R7" s="1">
        <v>0</v>
      </c>
      <c r="S7" s="6">
        <v>52759.7</v>
      </c>
      <c r="T7">
        <v>23</v>
      </c>
      <c r="U7" s="6">
        <v>190306.9</v>
      </c>
      <c r="V7" s="6">
        <v>135772.55251975107</v>
      </c>
      <c r="W7" s="5">
        <v>214</v>
      </c>
      <c r="X7" s="6">
        <v>175.9</v>
      </c>
      <c r="Y7" s="1">
        <v>0.1</v>
      </c>
      <c r="Z7" s="6">
        <v>29</v>
      </c>
      <c r="AA7"/>
      <c r="AB7" s="6"/>
      <c r="AC7" s="6"/>
      <c r="AD7" s="5">
        <v>102</v>
      </c>
      <c r="AE7" s="6">
        <v>23890.2</v>
      </c>
      <c r="AF7" s="1">
        <v>0</v>
      </c>
      <c r="AG7" s="6">
        <v>16750.7</v>
      </c>
      <c r="AH7">
        <v>4</v>
      </c>
      <c r="AI7" s="6">
        <v>23071.7</v>
      </c>
      <c r="AJ7" s="6">
        <v>20082.396871239001</v>
      </c>
      <c r="AK7" s="5">
        <v>152</v>
      </c>
      <c r="AL7" s="6">
        <v>3383.703</v>
      </c>
      <c r="AM7" s="1">
        <v>0.01</v>
      </c>
      <c r="AN7" s="6">
        <v>3199.09</v>
      </c>
      <c r="AO7">
        <v>1</v>
      </c>
      <c r="AP7" s="6">
        <v>3199.09</v>
      </c>
      <c r="AQ7" s="6">
        <v>2840.1147395045082</v>
      </c>
      <c r="AR7" s="4">
        <v>260</v>
      </c>
      <c r="AS7" s="6">
        <v>586216.23199999996</v>
      </c>
      <c r="AT7" s="6">
        <v>0</v>
      </c>
      <c r="AU7" s="6">
        <v>64312.1</v>
      </c>
      <c r="AV7">
        <v>101</v>
      </c>
      <c r="AW7" s="6">
        <v>581200</v>
      </c>
      <c r="AX7" s="6">
        <v>579870.76908995223</v>
      </c>
      <c r="AY7" s="112"/>
      <c r="AZ7" s="133">
        <v>987.07240360419974</v>
      </c>
      <c r="BA7">
        <v>276</v>
      </c>
      <c r="BB7" s="6">
        <v>2625.2999519999998</v>
      </c>
      <c r="BC7" s="6">
        <v>0.1</v>
      </c>
      <c r="BD7" s="6">
        <v>1445.1999510000001</v>
      </c>
      <c r="BE7">
        <v>3</v>
      </c>
      <c r="BF7" s="6">
        <v>1895.1999510000001</v>
      </c>
      <c r="BG7" s="6">
        <v>3312.6511937048003</v>
      </c>
      <c r="BH7" s="5">
        <v>4</v>
      </c>
      <c r="BI7" s="6">
        <v>0.52</v>
      </c>
      <c r="BJ7" s="6">
        <v>2.6197229827800001E-2</v>
      </c>
      <c r="BK7" s="6">
        <v>0.3</v>
      </c>
      <c r="BL7"/>
      <c r="BM7" s="13"/>
      <c r="BN7">
        <v>160</v>
      </c>
      <c r="BO7" s="6">
        <v>39685.567900000002</v>
      </c>
      <c r="BP7" s="6">
        <v>1E-4</v>
      </c>
      <c r="BQ7" s="6">
        <v>9200</v>
      </c>
      <c r="BR7">
        <v>20</v>
      </c>
      <c r="BS7" s="6">
        <v>38285.949999999997</v>
      </c>
      <c r="BT7" s="6">
        <v>34744.980545752762</v>
      </c>
      <c r="BU7" s="5">
        <v>449</v>
      </c>
      <c r="BV7" s="6">
        <v>29638.1</v>
      </c>
      <c r="BW7" s="1">
        <v>0</v>
      </c>
      <c r="BX7" s="6">
        <v>14768.4</v>
      </c>
      <c r="BY7">
        <v>9</v>
      </c>
      <c r="BZ7" s="6">
        <v>29243.3</v>
      </c>
      <c r="CA7" s="6">
        <v>28199.856971352179</v>
      </c>
      <c r="CB7" s="5">
        <v>447</v>
      </c>
      <c r="CC7" s="6">
        <v>265573</v>
      </c>
      <c r="CD7" s="1">
        <v>0.1</v>
      </c>
      <c r="CE7" s="6">
        <v>47155.6</v>
      </c>
      <c r="CF7">
        <v>67</v>
      </c>
      <c r="CG7" s="6">
        <v>262850.59999999998</v>
      </c>
      <c r="CH7" s="6">
        <v>224795.68512016861</v>
      </c>
      <c r="CI7" s="5">
        <v>289</v>
      </c>
      <c r="CJ7" s="6">
        <v>170367.27</v>
      </c>
      <c r="CK7" s="1">
        <v>0</v>
      </c>
      <c r="CL7" s="6">
        <v>11000</v>
      </c>
      <c r="CM7">
        <v>103</v>
      </c>
      <c r="CN7" s="6">
        <v>166545.12</v>
      </c>
      <c r="CO7" s="13">
        <v>194283.41369660117</v>
      </c>
      <c r="CP7" s="127">
        <v>2022</v>
      </c>
      <c r="CQ7" s="65">
        <v>5657</v>
      </c>
      <c r="CR7" s="6">
        <v>1585082.4110610005</v>
      </c>
      <c r="CS7" s="6">
        <v>64312.1</v>
      </c>
      <c r="CT7">
        <v>425</v>
      </c>
      <c r="CU7" s="13">
        <v>1559165.10995</v>
      </c>
      <c r="CV7" s="13">
        <v>1458275.4191143024</v>
      </c>
    </row>
    <row r="8" spans="1:100" s="1" customFormat="1" x14ac:dyDescent="0.25">
      <c r="A8" s="61">
        <v>2021</v>
      </c>
      <c r="B8" s="5">
        <v>1383</v>
      </c>
      <c r="C8" s="6">
        <v>65770.5</v>
      </c>
      <c r="D8" s="1">
        <v>0.01</v>
      </c>
      <c r="E8" s="6">
        <v>28011.4</v>
      </c>
      <c r="F8">
        <v>19</v>
      </c>
      <c r="G8" s="6">
        <v>62240.01</v>
      </c>
      <c r="H8" s="6">
        <v>56143.805269555647</v>
      </c>
      <c r="I8" s="5">
        <v>1649</v>
      </c>
      <c r="J8" s="6">
        <v>866342.54700000002</v>
      </c>
      <c r="K8" s="1">
        <v>0</v>
      </c>
      <c r="L8" s="6">
        <v>95980</v>
      </c>
      <c r="M8">
        <v>117</v>
      </c>
      <c r="N8" s="6">
        <v>857711.57</v>
      </c>
      <c r="O8" s="6">
        <v>785937.85483295354</v>
      </c>
      <c r="P8" s="5">
        <v>494</v>
      </c>
      <c r="Q8" s="6">
        <v>1142713.9089599999</v>
      </c>
      <c r="R8" s="1">
        <v>1.1911E-2</v>
      </c>
      <c r="S8" s="6">
        <v>271700.51995300001</v>
      </c>
      <c r="T8">
        <v>148</v>
      </c>
      <c r="U8" s="6">
        <v>1136577.6681900001</v>
      </c>
      <c r="V8" s="6">
        <v>1139060.9359605454</v>
      </c>
      <c r="W8" s="5">
        <v>179</v>
      </c>
      <c r="X8" s="6">
        <v>380.1</v>
      </c>
      <c r="Y8" s="1">
        <v>0.1</v>
      </c>
      <c r="Z8" s="6">
        <v>126</v>
      </c>
      <c r="AA8"/>
      <c r="AB8" s="6"/>
      <c r="AC8" s="6"/>
      <c r="AD8" s="5">
        <v>85</v>
      </c>
      <c r="AE8" s="6">
        <v>341</v>
      </c>
      <c r="AF8" s="1">
        <v>0</v>
      </c>
      <c r="AG8" s="6">
        <v>125</v>
      </c>
      <c r="AH8"/>
      <c r="AI8" s="6"/>
      <c r="AJ8" s="6"/>
      <c r="AK8" s="5">
        <v>113</v>
      </c>
      <c r="AL8" s="6">
        <v>197.14200099999999</v>
      </c>
      <c r="AM8" s="1">
        <v>1E-3</v>
      </c>
      <c r="AN8" s="6">
        <v>104</v>
      </c>
      <c r="AO8"/>
      <c r="AP8" s="6"/>
      <c r="AQ8" s="6">
        <v>184.38128366485</v>
      </c>
      <c r="AR8" s="4">
        <v>139</v>
      </c>
      <c r="AS8" s="6">
        <v>155491.15</v>
      </c>
      <c r="AT8" s="6">
        <v>0</v>
      </c>
      <c r="AU8" s="6">
        <v>24009.3</v>
      </c>
      <c r="AV8">
        <v>41</v>
      </c>
      <c r="AW8" s="6">
        <v>152875.4</v>
      </c>
      <c r="AX8" s="6">
        <v>154434.19776561257</v>
      </c>
      <c r="AY8" s="112"/>
      <c r="AZ8" s="133">
        <v>247.07640559000001</v>
      </c>
      <c r="BA8">
        <v>1200</v>
      </c>
      <c r="BB8" s="6">
        <v>784562.39896300004</v>
      </c>
      <c r="BC8" s="6">
        <v>0.1</v>
      </c>
      <c r="BD8" s="6">
        <v>191810</v>
      </c>
      <c r="BE8">
        <v>76</v>
      </c>
      <c r="BF8" s="6">
        <v>778709.99894700001</v>
      </c>
      <c r="BG8" s="6">
        <v>687865.63854036457</v>
      </c>
      <c r="BH8" s="5">
        <v>1</v>
      </c>
      <c r="BI8" s="6">
        <v>0.4</v>
      </c>
      <c r="BJ8" s="6">
        <v>2.6197229827800001E-2</v>
      </c>
      <c r="BK8" s="6">
        <v>0.4</v>
      </c>
      <c r="BL8"/>
      <c r="BM8" s="13"/>
      <c r="BN8">
        <v>96</v>
      </c>
      <c r="BO8" s="6">
        <v>43276.638599999998</v>
      </c>
      <c r="BP8" s="6">
        <v>1E-4</v>
      </c>
      <c r="BQ8" s="6">
        <v>14155.8</v>
      </c>
      <c r="BR8">
        <v>8</v>
      </c>
      <c r="BS8" s="6">
        <v>42046.9</v>
      </c>
      <c r="BT8" s="6">
        <v>43063.975481038295</v>
      </c>
      <c r="BU8" s="5">
        <v>624</v>
      </c>
      <c r="BV8" s="6">
        <v>49483.1</v>
      </c>
      <c r="BW8" s="1">
        <v>0</v>
      </c>
      <c r="BX8" s="6">
        <v>26858.9</v>
      </c>
      <c r="BY8">
        <v>13</v>
      </c>
      <c r="BZ8" s="6">
        <v>48152.800000000003</v>
      </c>
      <c r="CA8" s="6">
        <v>49362.129509076331</v>
      </c>
      <c r="CB8" s="5">
        <v>635</v>
      </c>
      <c r="CC8" s="6">
        <v>956060.9</v>
      </c>
      <c r="CD8" s="1">
        <v>0.1</v>
      </c>
      <c r="CE8" s="6">
        <v>88805.3</v>
      </c>
      <c r="CF8">
        <v>163</v>
      </c>
      <c r="CG8" s="6">
        <v>947897.6</v>
      </c>
      <c r="CH8" s="6">
        <v>868179.82984723116</v>
      </c>
      <c r="CI8" s="5">
        <v>112</v>
      </c>
      <c r="CJ8" s="6">
        <v>14275.12</v>
      </c>
      <c r="CK8" s="1">
        <v>0</v>
      </c>
      <c r="CL8" s="6">
        <v>3500</v>
      </c>
      <c r="CM8">
        <v>11</v>
      </c>
      <c r="CN8" s="6">
        <v>12495</v>
      </c>
      <c r="CO8" s="13">
        <v>133945.83444496102</v>
      </c>
      <c r="CP8" s="127">
        <v>2021</v>
      </c>
      <c r="CQ8" s="65">
        <v>6710</v>
      </c>
      <c r="CR8" s="6">
        <v>4078894.9055249994</v>
      </c>
      <c r="CS8" s="6">
        <v>271700.51995300001</v>
      </c>
      <c r="CT8">
        <v>596</v>
      </c>
      <c r="CU8" s="13">
        <v>4038706.9471399998</v>
      </c>
      <c r="CV8" s="13">
        <v>3918425.6593405935</v>
      </c>
    </row>
    <row r="9" spans="1:100" s="1" customFormat="1" x14ac:dyDescent="0.25">
      <c r="A9" s="61">
        <v>2020</v>
      </c>
      <c r="B9" s="5">
        <v>744</v>
      </c>
      <c r="C9" s="6">
        <v>3480.4</v>
      </c>
      <c r="D9" s="1">
        <v>0.01</v>
      </c>
      <c r="E9" s="6">
        <v>2420</v>
      </c>
      <c r="F9">
        <v>3</v>
      </c>
      <c r="G9" s="6">
        <v>2917.99</v>
      </c>
      <c r="H9" s="6">
        <v>2826.9124671894206</v>
      </c>
      <c r="I9" s="5">
        <v>668</v>
      </c>
      <c r="J9" s="6">
        <v>14547.793</v>
      </c>
      <c r="K9" s="1">
        <v>0</v>
      </c>
      <c r="L9" s="6">
        <v>7645</v>
      </c>
      <c r="M9">
        <v>7</v>
      </c>
      <c r="N9" s="6">
        <v>13188</v>
      </c>
      <c r="O9" s="6">
        <v>13762.670467504162</v>
      </c>
      <c r="P9" s="5">
        <v>151</v>
      </c>
      <c r="Q9" s="6">
        <v>48573.7</v>
      </c>
      <c r="R9" s="1">
        <v>0.1</v>
      </c>
      <c r="S9" s="6">
        <v>25260.3</v>
      </c>
      <c r="T9">
        <v>17</v>
      </c>
      <c r="U9" s="6">
        <v>46477.8</v>
      </c>
      <c r="V9" s="6">
        <v>43144.509840010069</v>
      </c>
      <c r="W9" s="5">
        <v>462</v>
      </c>
      <c r="X9" s="6">
        <v>1388.4</v>
      </c>
      <c r="Y9" s="1">
        <v>0.1</v>
      </c>
      <c r="Z9" s="6">
        <v>838</v>
      </c>
      <c r="AA9">
        <v>1</v>
      </c>
      <c r="AB9" s="6">
        <v>838</v>
      </c>
      <c r="AC9" s="6"/>
      <c r="AD9" s="5">
        <v>94</v>
      </c>
      <c r="AE9" s="6">
        <v>4177.6000000000004</v>
      </c>
      <c r="AF9" s="1">
        <v>0</v>
      </c>
      <c r="AG9" s="6">
        <v>2002.5</v>
      </c>
      <c r="AH9">
        <v>4</v>
      </c>
      <c r="AI9" s="6">
        <v>3793.5</v>
      </c>
      <c r="AJ9" s="6">
        <v>2720.2402782591998</v>
      </c>
      <c r="AK9" s="5">
        <v>176</v>
      </c>
      <c r="AL9" s="6">
        <v>695.69422299999997</v>
      </c>
      <c r="AM9" s="1">
        <v>0.01</v>
      </c>
      <c r="AN9" s="6">
        <v>147.393574</v>
      </c>
      <c r="AO9"/>
      <c r="AP9" s="6"/>
      <c r="AQ9" s="6">
        <v>672.47937273978891</v>
      </c>
      <c r="AR9" s="4">
        <v>70</v>
      </c>
      <c r="AS9" s="6">
        <v>21139.03</v>
      </c>
      <c r="AT9" s="6">
        <v>0.01</v>
      </c>
      <c r="AU9" s="6">
        <v>3724</v>
      </c>
      <c r="AV9">
        <v>17</v>
      </c>
      <c r="AW9" s="6">
        <v>20592.22</v>
      </c>
      <c r="AX9" s="6">
        <v>18139.9998806273</v>
      </c>
      <c r="AY9" s="112"/>
      <c r="AZ9" s="133">
        <v>49.164309977799995</v>
      </c>
      <c r="BA9">
        <v>609</v>
      </c>
      <c r="BB9" s="6">
        <v>15497.200080000001</v>
      </c>
      <c r="BC9" s="6">
        <v>0.1</v>
      </c>
      <c r="BD9" s="6">
        <v>6678</v>
      </c>
      <c r="BE9">
        <v>12</v>
      </c>
      <c r="BF9" s="6">
        <v>12987.200073</v>
      </c>
      <c r="BG9" s="6">
        <v>13187.865086961898</v>
      </c>
      <c r="BH9" s="5">
        <v>12</v>
      </c>
      <c r="BI9" s="6">
        <v>11.13</v>
      </c>
      <c r="BJ9" s="6">
        <v>2.6197229827800001E-2</v>
      </c>
      <c r="BK9" s="6">
        <v>3</v>
      </c>
      <c r="BL9"/>
      <c r="BM9" s="13"/>
      <c r="BN9">
        <v>99</v>
      </c>
      <c r="BO9" s="6">
        <v>2350.6941000000002</v>
      </c>
      <c r="BP9" s="6">
        <v>1E-4</v>
      </c>
      <c r="BQ9" s="6">
        <v>1100</v>
      </c>
      <c r="BR9">
        <v>2</v>
      </c>
      <c r="BS9" s="6">
        <v>1790</v>
      </c>
      <c r="BT9" s="6">
        <v>2280.353469530347</v>
      </c>
      <c r="BU9" s="5">
        <v>707</v>
      </c>
      <c r="BV9" s="6">
        <v>59986.1</v>
      </c>
      <c r="BW9" s="1">
        <v>0</v>
      </c>
      <c r="BX9" s="6">
        <v>50891.5</v>
      </c>
      <c r="BY9">
        <v>9</v>
      </c>
      <c r="BZ9" s="6">
        <v>58055.5</v>
      </c>
      <c r="CA9" s="6">
        <v>60357.003287686399</v>
      </c>
      <c r="CB9" s="5">
        <v>198</v>
      </c>
      <c r="CC9" s="6">
        <v>42950</v>
      </c>
      <c r="CD9" s="1">
        <v>0</v>
      </c>
      <c r="CE9" s="6">
        <v>40898.400000000001</v>
      </c>
      <c r="CF9">
        <v>4</v>
      </c>
      <c r="CG9" s="6">
        <v>42266.7</v>
      </c>
      <c r="CH9" s="6">
        <v>42739.985643154141</v>
      </c>
      <c r="CI9" s="5">
        <v>24</v>
      </c>
      <c r="CJ9" s="6">
        <v>3463.92</v>
      </c>
      <c r="CK9" s="1">
        <v>0</v>
      </c>
      <c r="CL9" s="6">
        <v>1800</v>
      </c>
      <c r="CM9">
        <v>4</v>
      </c>
      <c r="CN9" s="6">
        <v>3247</v>
      </c>
      <c r="CO9" s="13">
        <v>15939.710808075</v>
      </c>
      <c r="CP9" s="127">
        <v>2020</v>
      </c>
      <c r="CQ9" s="65">
        <v>4014</v>
      </c>
      <c r="CR9" s="6">
        <v>218261.659403</v>
      </c>
      <c r="CS9" s="6">
        <v>50891.5</v>
      </c>
      <c r="CT9">
        <v>80</v>
      </c>
      <c r="CU9" s="13">
        <v>206153.91007300001</v>
      </c>
      <c r="CV9" s="13">
        <v>215820.8949117155</v>
      </c>
    </row>
    <row r="10" spans="1:100" s="1" customFormat="1" x14ac:dyDescent="0.25">
      <c r="A10" s="61">
        <v>2019</v>
      </c>
      <c r="B10" s="5">
        <v>1021</v>
      </c>
      <c r="C10" s="6">
        <v>885943.24</v>
      </c>
      <c r="D10" s="1">
        <v>0.01</v>
      </c>
      <c r="E10" s="6">
        <v>350134.89</v>
      </c>
      <c r="F10">
        <v>26</v>
      </c>
      <c r="G10" s="6">
        <v>882782.29</v>
      </c>
      <c r="H10" s="6">
        <v>711197.72724750685</v>
      </c>
      <c r="I10" s="5">
        <v>834</v>
      </c>
      <c r="J10" s="6">
        <v>21506.524000000001</v>
      </c>
      <c r="K10" s="1">
        <v>0</v>
      </c>
      <c r="L10" s="6">
        <v>5602</v>
      </c>
      <c r="M10">
        <v>14</v>
      </c>
      <c r="N10" s="6">
        <v>19421.32</v>
      </c>
      <c r="O10" s="6">
        <v>20939.147898614574</v>
      </c>
      <c r="P10" s="5">
        <v>278</v>
      </c>
      <c r="Q10" s="6">
        <v>71287.199999999997</v>
      </c>
      <c r="R10" s="1">
        <v>0.1</v>
      </c>
      <c r="S10" s="6">
        <v>22211.599999999999</v>
      </c>
      <c r="T10">
        <v>26</v>
      </c>
      <c r="U10" s="6">
        <v>66862.5</v>
      </c>
      <c r="V10" s="6">
        <v>71864.027555668916</v>
      </c>
      <c r="W10" s="5">
        <v>182</v>
      </c>
      <c r="X10" s="6">
        <v>227.7</v>
      </c>
      <c r="Y10" s="1">
        <v>0.1</v>
      </c>
      <c r="Z10" s="6">
        <v>78</v>
      </c>
      <c r="AA10"/>
      <c r="AB10" s="6"/>
      <c r="AC10" s="6"/>
      <c r="AD10" s="5">
        <v>99</v>
      </c>
      <c r="AE10" s="6">
        <v>316</v>
      </c>
      <c r="AF10" s="1">
        <v>0</v>
      </c>
      <c r="AG10" s="6">
        <v>155.69999999999999</v>
      </c>
      <c r="AH10"/>
      <c r="AI10" s="6"/>
      <c r="AJ10" s="6"/>
      <c r="AK10" s="5">
        <v>143</v>
      </c>
      <c r="AL10" s="6">
        <v>136.77000000000001</v>
      </c>
      <c r="AM10" s="1">
        <v>0.01</v>
      </c>
      <c r="AN10" s="6">
        <v>19.399999999999999</v>
      </c>
      <c r="AO10"/>
      <c r="AP10" s="6"/>
      <c r="AQ10" s="6"/>
      <c r="AR10" s="4">
        <v>146</v>
      </c>
      <c r="AS10" s="6">
        <v>105167.17</v>
      </c>
      <c r="AT10" s="6">
        <v>0</v>
      </c>
      <c r="AU10" s="6">
        <v>52813</v>
      </c>
      <c r="AV10">
        <v>30</v>
      </c>
      <c r="AW10" s="6">
        <v>101993.01</v>
      </c>
      <c r="AX10" s="6">
        <v>110089.55468687387</v>
      </c>
      <c r="AY10" s="112"/>
      <c r="AZ10" s="133">
        <v>2296.4890878800002</v>
      </c>
      <c r="BA10">
        <v>538</v>
      </c>
      <c r="BB10" s="6">
        <v>269725.79956000001</v>
      </c>
      <c r="BC10" s="6">
        <v>0.1</v>
      </c>
      <c r="BD10" s="6">
        <v>96535.898438000004</v>
      </c>
      <c r="BE10">
        <v>20</v>
      </c>
      <c r="BF10" s="6">
        <v>268096.89953599998</v>
      </c>
      <c r="BG10" s="6">
        <v>225155.39462972747</v>
      </c>
      <c r="BH10" s="5">
        <v>3</v>
      </c>
      <c r="BI10" s="6">
        <v>14.21</v>
      </c>
      <c r="BJ10" s="6">
        <v>2.6197229827800001E-2</v>
      </c>
      <c r="BK10" s="6">
        <v>8.4524634882599994</v>
      </c>
      <c r="BL10"/>
      <c r="BM10" s="13"/>
      <c r="BN10">
        <v>87</v>
      </c>
      <c r="BO10" s="6">
        <v>118096.19321</v>
      </c>
      <c r="BP10" s="6">
        <v>1.0000000000000001E-5</v>
      </c>
      <c r="BQ10" s="6">
        <v>78752.600000000006</v>
      </c>
      <c r="BR10">
        <v>17</v>
      </c>
      <c r="BS10" s="6">
        <v>117477</v>
      </c>
      <c r="BT10" s="6">
        <v>125191.82687582461</v>
      </c>
      <c r="BU10" s="5">
        <v>357</v>
      </c>
      <c r="BV10" s="6">
        <v>9604</v>
      </c>
      <c r="BW10" s="1">
        <v>0</v>
      </c>
      <c r="BX10" s="6">
        <v>4967.8</v>
      </c>
      <c r="BY10">
        <v>6</v>
      </c>
      <c r="BZ10" s="6">
        <v>8466.2999999999993</v>
      </c>
      <c r="CA10" s="6">
        <v>9274.1986477526116</v>
      </c>
      <c r="CB10" s="5">
        <v>257</v>
      </c>
      <c r="CC10" s="6">
        <v>48153.599999999999</v>
      </c>
      <c r="CD10" s="1">
        <v>0</v>
      </c>
      <c r="CE10" s="6">
        <v>18454.099999999999</v>
      </c>
      <c r="CF10">
        <v>15</v>
      </c>
      <c r="CG10" s="6">
        <v>45681.3</v>
      </c>
      <c r="CH10" s="6">
        <v>55379.647114627092</v>
      </c>
      <c r="CI10" s="5">
        <v>117</v>
      </c>
      <c r="CJ10" s="6">
        <v>256036.62</v>
      </c>
      <c r="CK10" s="1">
        <v>0</v>
      </c>
      <c r="CL10" s="6">
        <v>111180</v>
      </c>
      <c r="CM10">
        <v>38</v>
      </c>
      <c r="CN10" s="6">
        <v>254654</v>
      </c>
      <c r="CO10" s="13">
        <v>272855.49005132023</v>
      </c>
      <c r="CP10" s="127">
        <v>2019</v>
      </c>
      <c r="CQ10" s="65">
        <v>4062</v>
      </c>
      <c r="CR10" s="6">
        <v>1786215.0278979996</v>
      </c>
      <c r="CS10" s="6">
        <v>350134.89</v>
      </c>
      <c r="CT10">
        <v>192</v>
      </c>
      <c r="CU10" s="13">
        <v>1765434.6195400001</v>
      </c>
      <c r="CV10" s="13">
        <v>1604243.5037957965</v>
      </c>
    </row>
    <row r="11" spans="1:100" s="1" customFormat="1" x14ac:dyDescent="0.25">
      <c r="A11" s="61">
        <v>2018</v>
      </c>
      <c r="B11" s="5">
        <v>1299</v>
      </c>
      <c r="C11" s="6">
        <v>60185.22</v>
      </c>
      <c r="D11" s="1">
        <v>0.01</v>
      </c>
      <c r="E11" s="6">
        <v>8647.6</v>
      </c>
      <c r="F11">
        <v>22</v>
      </c>
      <c r="G11" s="6">
        <v>57137.52</v>
      </c>
      <c r="H11" s="6">
        <v>47754.456324674451</v>
      </c>
      <c r="I11" s="5">
        <v>2089</v>
      </c>
      <c r="J11" s="6">
        <v>1354001.9790000001</v>
      </c>
      <c r="K11" s="1">
        <v>0</v>
      </c>
      <c r="L11" s="6">
        <v>156775</v>
      </c>
      <c r="M11">
        <v>169</v>
      </c>
      <c r="N11" s="6">
        <v>1338567.55</v>
      </c>
      <c r="O11" s="6">
        <v>1045717.1967663829</v>
      </c>
      <c r="P11" s="5">
        <v>476</v>
      </c>
      <c r="Q11" s="6">
        <v>234221.7</v>
      </c>
      <c r="R11" s="1">
        <v>0.1</v>
      </c>
      <c r="S11" s="6">
        <v>60132</v>
      </c>
      <c r="T11">
        <v>62</v>
      </c>
      <c r="U11" s="6">
        <v>229607.2</v>
      </c>
      <c r="V11" s="6">
        <v>211438.78218517313</v>
      </c>
      <c r="W11" s="5">
        <v>285</v>
      </c>
      <c r="X11" s="6">
        <v>310.89999999999998</v>
      </c>
      <c r="Y11" s="1">
        <v>0.1</v>
      </c>
      <c r="Z11" s="6">
        <v>60</v>
      </c>
      <c r="AA11"/>
      <c r="AB11" s="6"/>
      <c r="AC11" s="6">
        <v>70.485825410499999</v>
      </c>
      <c r="AD11" s="5">
        <v>132</v>
      </c>
      <c r="AE11" s="6">
        <v>395.5</v>
      </c>
      <c r="AF11" s="1">
        <v>0</v>
      </c>
      <c r="AG11" s="6">
        <v>153.4</v>
      </c>
      <c r="AH11"/>
      <c r="AI11" s="6"/>
      <c r="AJ11" s="6"/>
      <c r="AK11" s="5">
        <v>190</v>
      </c>
      <c r="AL11" s="6">
        <v>195.41</v>
      </c>
      <c r="AM11" s="1">
        <v>0.01</v>
      </c>
      <c r="AN11" s="6">
        <v>22</v>
      </c>
      <c r="AO11"/>
      <c r="AP11" s="6"/>
      <c r="AQ11" s="6">
        <v>257.67761183569991</v>
      </c>
      <c r="AR11" s="4">
        <v>59</v>
      </c>
      <c r="AS11" s="6">
        <v>15737.64</v>
      </c>
      <c r="AT11" s="6">
        <v>0.01</v>
      </c>
      <c r="AU11" s="6">
        <v>3600.9</v>
      </c>
      <c r="AV11">
        <v>12</v>
      </c>
      <c r="AW11" s="6">
        <v>14287.7</v>
      </c>
      <c r="AX11" s="6">
        <v>14167.351092051902</v>
      </c>
      <c r="AY11" s="112"/>
      <c r="AZ11" s="133">
        <v>278.98713650000002</v>
      </c>
      <c r="BA11">
        <v>1328</v>
      </c>
      <c r="BB11" s="6">
        <v>265690.396802</v>
      </c>
      <c r="BC11" s="6">
        <v>0.1</v>
      </c>
      <c r="BD11" s="6">
        <v>32850.5</v>
      </c>
      <c r="BE11">
        <v>64</v>
      </c>
      <c r="BF11" s="6">
        <v>259730.99681099999</v>
      </c>
      <c r="BG11" s="6">
        <v>220816.98893871225</v>
      </c>
      <c r="BH11" s="5">
        <v>8</v>
      </c>
      <c r="BI11" s="6">
        <v>7.39</v>
      </c>
      <c r="BJ11" s="6">
        <v>2.6197229827800001E-2</v>
      </c>
      <c r="BK11" s="6">
        <v>5.6587400162300003</v>
      </c>
      <c r="BL11"/>
      <c r="BM11" s="13"/>
      <c r="BN11">
        <v>169</v>
      </c>
      <c r="BO11" s="6">
        <v>75562.225200000001</v>
      </c>
      <c r="BP11" s="6">
        <v>1E-4</v>
      </c>
      <c r="BQ11" s="6">
        <v>36400</v>
      </c>
      <c r="BR11">
        <v>15</v>
      </c>
      <c r="BS11" s="6">
        <v>74691</v>
      </c>
      <c r="BT11" s="6">
        <v>47352.43249648132</v>
      </c>
      <c r="BU11" s="5">
        <v>592</v>
      </c>
      <c r="BV11" s="6">
        <v>86260.7</v>
      </c>
      <c r="BW11" s="1">
        <v>0</v>
      </c>
      <c r="BX11" s="6">
        <v>12985</v>
      </c>
      <c r="BY11">
        <v>25</v>
      </c>
      <c r="BZ11" s="6">
        <v>83112.600000000006</v>
      </c>
      <c r="CA11" s="6">
        <v>86722.200395824286</v>
      </c>
      <c r="CB11" s="5">
        <v>433</v>
      </c>
      <c r="CC11" s="6">
        <v>155696.79999999999</v>
      </c>
      <c r="CD11" s="1">
        <v>0</v>
      </c>
      <c r="CE11" s="6">
        <v>35416</v>
      </c>
      <c r="CF11">
        <v>39</v>
      </c>
      <c r="CG11" s="6">
        <v>152657.20000000001</v>
      </c>
      <c r="CH11" s="6">
        <v>108944.97795505375</v>
      </c>
      <c r="CI11" s="5">
        <v>51</v>
      </c>
      <c r="CJ11" s="6">
        <v>80585.490000000005</v>
      </c>
      <c r="CK11" s="1">
        <v>0.01</v>
      </c>
      <c r="CL11" s="6">
        <v>27481</v>
      </c>
      <c r="CM11">
        <v>20</v>
      </c>
      <c r="CN11" s="6">
        <v>80338</v>
      </c>
      <c r="CO11" s="13">
        <v>79858.903400510069</v>
      </c>
      <c r="CP11" s="127">
        <v>2018</v>
      </c>
      <c r="CQ11" s="65">
        <v>7111</v>
      </c>
      <c r="CR11" s="6">
        <v>2328851.351154001</v>
      </c>
      <c r="CS11" s="6">
        <v>156775</v>
      </c>
      <c r="CT11">
        <v>428</v>
      </c>
      <c r="CU11" s="13">
        <v>2290129.7668099999</v>
      </c>
      <c r="CV11" s="13">
        <v>1863380.4401286107</v>
      </c>
    </row>
    <row r="12" spans="1:100" s="1" customFormat="1" x14ac:dyDescent="0.25">
      <c r="A12" s="61">
        <v>2017</v>
      </c>
      <c r="B12" s="5">
        <v>1244</v>
      </c>
      <c r="C12" s="6">
        <v>49233.31</v>
      </c>
      <c r="D12" s="1">
        <v>0.01</v>
      </c>
      <c r="E12" s="6">
        <v>17023</v>
      </c>
      <c r="F12">
        <v>20</v>
      </c>
      <c r="G12" s="6">
        <v>46243.7</v>
      </c>
      <c r="H12" s="6">
        <v>45263.692645258699</v>
      </c>
      <c r="I12" s="5">
        <v>1349</v>
      </c>
      <c r="J12" s="6">
        <v>1216139.2080000001</v>
      </c>
      <c r="K12" s="1">
        <v>0</v>
      </c>
      <c r="L12" s="6">
        <v>521012</v>
      </c>
      <c r="M12">
        <v>74</v>
      </c>
      <c r="N12" s="6">
        <v>1209920.79</v>
      </c>
      <c r="O12" s="6">
        <v>1029252.8139621953</v>
      </c>
      <c r="P12" s="5">
        <v>557</v>
      </c>
      <c r="Q12" s="6">
        <v>223179.5</v>
      </c>
      <c r="R12" s="1">
        <v>0.1</v>
      </c>
      <c r="S12" s="6">
        <v>28841.5</v>
      </c>
      <c r="T12">
        <v>87</v>
      </c>
      <c r="U12" s="6">
        <v>215821.9</v>
      </c>
      <c r="V12" s="6">
        <v>217462.09291815906</v>
      </c>
      <c r="W12" s="5">
        <v>245</v>
      </c>
      <c r="X12" s="6">
        <v>567.9</v>
      </c>
      <c r="Y12" s="1">
        <v>0.1</v>
      </c>
      <c r="Z12" s="6">
        <v>415</v>
      </c>
      <c r="AA12">
        <v>1</v>
      </c>
      <c r="AB12" s="6">
        <v>415</v>
      </c>
      <c r="AC12" s="6">
        <v>354.04302981699999</v>
      </c>
      <c r="AD12" s="5">
        <v>80</v>
      </c>
      <c r="AE12" s="6">
        <v>699.8</v>
      </c>
      <c r="AF12" s="1">
        <v>0</v>
      </c>
      <c r="AG12" s="6">
        <v>609</v>
      </c>
      <c r="AH12" s="1">
        <v>1</v>
      </c>
      <c r="AI12" s="6">
        <v>609</v>
      </c>
      <c r="AJ12" s="6"/>
      <c r="AK12" s="5">
        <v>175</v>
      </c>
      <c r="AL12" s="6">
        <v>572.77</v>
      </c>
      <c r="AM12" s="1">
        <v>0</v>
      </c>
      <c r="AN12" s="6">
        <v>440</v>
      </c>
      <c r="AO12">
        <v>1</v>
      </c>
      <c r="AP12" s="6">
        <v>440</v>
      </c>
      <c r="AQ12" s="6">
        <v>784.73599072891568</v>
      </c>
      <c r="AR12" s="4">
        <v>261</v>
      </c>
      <c r="AS12" s="6">
        <v>1030258.81</v>
      </c>
      <c r="AT12" s="6">
        <v>0</v>
      </c>
      <c r="AU12" s="6">
        <v>363544</v>
      </c>
      <c r="AV12">
        <v>111</v>
      </c>
      <c r="AW12" s="6">
        <v>1026471.08</v>
      </c>
      <c r="AX12" s="6">
        <v>814013.73492957547</v>
      </c>
      <c r="AY12" s="112"/>
      <c r="AZ12" s="133">
        <v>139.6445361127</v>
      </c>
      <c r="BA12">
        <v>779</v>
      </c>
      <c r="BB12" s="6">
        <v>112783.099898</v>
      </c>
      <c r="BC12" s="6">
        <v>0.1</v>
      </c>
      <c r="BD12" s="6">
        <v>20540</v>
      </c>
      <c r="BE12">
        <v>40</v>
      </c>
      <c r="BF12" s="6">
        <v>106848.59989899999</v>
      </c>
      <c r="BG12" s="6">
        <v>94933.345335071383</v>
      </c>
      <c r="BH12" s="5"/>
      <c r="BI12" s="6"/>
      <c r="BK12" s="6"/>
      <c r="BL12"/>
      <c r="BM12" s="13"/>
      <c r="BN12">
        <v>179</v>
      </c>
      <c r="BO12" s="6">
        <v>119319.91310999999</v>
      </c>
      <c r="BP12" s="6">
        <v>1.0000000000000001E-5</v>
      </c>
      <c r="BQ12" s="6">
        <v>26446</v>
      </c>
      <c r="BR12">
        <v>20</v>
      </c>
      <c r="BS12" s="6">
        <v>118355.17</v>
      </c>
      <c r="BT12" s="6">
        <v>116665.6680541604</v>
      </c>
      <c r="BU12" s="5">
        <v>317</v>
      </c>
      <c r="BV12" s="6">
        <v>38391.9</v>
      </c>
      <c r="BW12" s="1">
        <v>0</v>
      </c>
      <c r="BX12" s="6">
        <v>15430.4</v>
      </c>
      <c r="BY12">
        <v>15</v>
      </c>
      <c r="BZ12" s="6">
        <v>37520.5</v>
      </c>
      <c r="CA12" s="6">
        <v>30626.557233894808</v>
      </c>
      <c r="CB12" s="5">
        <v>353</v>
      </c>
      <c r="CC12" s="6">
        <v>398997.7</v>
      </c>
      <c r="CD12" s="1">
        <v>0.1</v>
      </c>
      <c r="CE12" s="6">
        <v>123012.8</v>
      </c>
      <c r="CF12">
        <v>54</v>
      </c>
      <c r="CG12" s="6">
        <v>396670.2</v>
      </c>
      <c r="CH12" s="6">
        <v>370615.6494309702</v>
      </c>
      <c r="CI12" s="5">
        <v>115</v>
      </c>
      <c r="CJ12" s="6">
        <v>399280.15</v>
      </c>
      <c r="CK12" s="1">
        <v>0</v>
      </c>
      <c r="CL12" s="6">
        <v>86127.86</v>
      </c>
      <c r="CM12">
        <v>44</v>
      </c>
      <c r="CN12" s="6">
        <v>397828.95</v>
      </c>
      <c r="CO12" s="13">
        <v>328084.63144003885</v>
      </c>
      <c r="CP12" s="127">
        <v>2017</v>
      </c>
      <c r="CQ12" s="65">
        <v>5654</v>
      </c>
      <c r="CR12" s="6">
        <v>3589424.061009001</v>
      </c>
      <c r="CS12" s="6">
        <v>521012</v>
      </c>
      <c r="CT12">
        <v>468</v>
      </c>
      <c r="CU12" s="13">
        <v>3557144.8898999998</v>
      </c>
      <c r="CV12" s="13">
        <v>3048196.6095059826</v>
      </c>
    </row>
    <row r="13" spans="1:100" s="1" customFormat="1" x14ac:dyDescent="0.25">
      <c r="A13" s="61">
        <v>2016</v>
      </c>
      <c r="B13" s="5">
        <v>1436</v>
      </c>
      <c r="C13" s="6">
        <v>507057.04</v>
      </c>
      <c r="D13" s="1">
        <v>0.01</v>
      </c>
      <c r="E13" s="6">
        <v>485123.6</v>
      </c>
      <c r="F13">
        <v>11</v>
      </c>
      <c r="G13" s="6">
        <v>504201.7</v>
      </c>
      <c r="H13" s="6">
        <v>504319.73724977276</v>
      </c>
      <c r="I13" s="5">
        <v>1068</v>
      </c>
      <c r="J13" s="6">
        <v>100377.63099999999</v>
      </c>
      <c r="K13" s="1">
        <v>0</v>
      </c>
      <c r="L13" s="6">
        <v>62700</v>
      </c>
      <c r="M13">
        <v>23</v>
      </c>
      <c r="N13" s="6">
        <v>96678.2</v>
      </c>
      <c r="O13" s="6">
        <v>79042.70537677531</v>
      </c>
      <c r="P13" s="5">
        <v>202</v>
      </c>
      <c r="Q13" s="6">
        <v>38407.5</v>
      </c>
      <c r="R13" s="1">
        <v>0.1</v>
      </c>
      <c r="S13" s="6">
        <v>12648.5</v>
      </c>
      <c r="T13">
        <v>21</v>
      </c>
      <c r="U13" s="6">
        <v>35393.9</v>
      </c>
      <c r="V13" s="6">
        <v>34586.437693254476</v>
      </c>
      <c r="W13" s="5">
        <v>285</v>
      </c>
      <c r="X13" s="6">
        <v>264.8</v>
      </c>
      <c r="Y13" s="1">
        <v>0.1</v>
      </c>
      <c r="Z13" s="6">
        <v>20.399999999999999</v>
      </c>
      <c r="AA13"/>
      <c r="AB13" s="6"/>
      <c r="AC13" s="6"/>
      <c r="AD13" s="5">
        <v>17</v>
      </c>
      <c r="AE13" s="6">
        <v>10603.3</v>
      </c>
      <c r="AF13" s="1">
        <v>0.1</v>
      </c>
      <c r="AG13" s="6">
        <v>9680</v>
      </c>
      <c r="AH13">
        <v>2</v>
      </c>
      <c r="AI13" s="6">
        <v>10316</v>
      </c>
      <c r="AJ13" s="6">
        <v>2870.8259185416005</v>
      </c>
      <c r="AK13" s="5">
        <v>269</v>
      </c>
      <c r="AL13" s="6">
        <v>802.72400000000005</v>
      </c>
      <c r="AM13" s="1">
        <v>1E-3</v>
      </c>
      <c r="AN13" s="6">
        <v>275.01400000000001</v>
      </c>
      <c r="AO13">
        <v>1</v>
      </c>
      <c r="AP13" s="6">
        <v>275.01400000000001</v>
      </c>
      <c r="AQ13" s="6">
        <v>794.52145470620826</v>
      </c>
      <c r="AR13" s="4">
        <v>188</v>
      </c>
      <c r="AS13" s="6">
        <v>254999.36</v>
      </c>
      <c r="AT13" s="6">
        <v>0.01</v>
      </c>
      <c r="AU13" s="6">
        <v>32561.37</v>
      </c>
      <c r="AV13">
        <v>59</v>
      </c>
      <c r="AW13" s="6">
        <v>252202.88</v>
      </c>
      <c r="AX13" s="6">
        <v>213972.81511617365</v>
      </c>
      <c r="AY13" s="112"/>
      <c r="AZ13" s="133">
        <v>142.2539094661</v>
      </c>
      <c r="BA13">
        <v>648</v>
      </c>
      <c r="BB13" s="6">
        <v>86208.700110000005</v>
      </c>
      <c r="BC13" s="6">
        <v>0.1</v>
      </c>
      <c r="BD13" s="6">
        <v>74334</v>
      </c>
      <c r="BE13">
        <v>9</v>
      </c>
      <c r="BF13" s="6">
        <v>84665.200104000003</v>
      </c>
      <c r="BG13" s="6">
        <v>77801.524191886492</v>
      </c>
      <c r="BH13" s="5"/>
      <c r="BI13" s="6"/>
      <c r="BK13" s="6"/>
      <c r="BL13"/>
      <c r="BM13" s="13"/>
      <c r="BN13">
        <v>89</v>
      </c>
      <c r="BO13" s="6">
        <v>11179.5003</v>
      </c>
      <c r="BP13" s="6">
        <v>1E-4</v>
      </c>
      <c r="BQ13" s="6">
        <v>5797.3</v>
      </c>
      <c r="BR13">
        <v>10</v>
      </c>
      <c r="BS13" s="6">
        <v>10254.200000000001</v>
      </c>
      <c r="BT13" s="6">
        <v>18372.919950612795</v>
      </c>
      <c r="BU13" s="5">
        <v>602</v>
      </c>
      <c r="BV13" s="6">
        <v>33370.800000000003</v>
      </c>
      <c r="BW13" s="1">
        <v>0</v>
      </c>
      <c r="BX13" s="6">
        <v>4921.3</v>
      </c>
      <c r="BY13">
        <v>31</v>
      </c>
      <c r="BZ13" s="6">
        <v>30050.2</v>
      </c>
      <c r="CA13" s="6">
        <v>35589.9553993175</v>
      </c>
      <c r="CB13" s="5">
        <v>402</v>
      </c>
      <c r="CC13" s="6">
        <v>254764.4</v>
      </c>
      <c r="CD13" s="1">
        <v>0</v>
      </c>
      <c r="CE13" s="6">
        <v>80347.899999999994</v>
      </c>
      <c r="CF13">
        <v>33</v>
      </c>
      <c r="CG13" s="6">
        <v>251601.31</v>
      </c>
      <c r="CH13" s="6">
        <v>227122.74674575651</v>
      </c>
      <c r="CI13" s="5">
        <v>53</v>
      </c>
      <c r="CJ13" s="6">
        <v>21537.4</v>
      </c>
      <c r="CK13" s="1">
        <v>0</v>
      </c>
      <c r="CL13" s="6">
        <v>13350</v>
      </c>
      <c r="CM13">
        <v>4</v>
      </c>
      <c r="CN13" s="6">
        <v>21289</v>
      </c>
      <c r="CO13" s="13">
        <v>19066.081020211001</v>
      </c>
      <c r="CP13" s="127">
        <v>2016</v>
      </c>
      <c r="CQ13" s="65">
        <v>5259</v>
      </c>
      <c r="CR13" s="6">
        <v>1319573.1554099999</v>
      </c>
      <c r="CS13" s="6">
        <v>485123.6</v>
      </c>
      <c r="CT13">
        <v>204</v>
      </c>
      <c r="CU13" s="13">
        <v>1296927.6041000001</v>
      </c>
      <c r="CV13" s="13">
        <v>1213682.5240264747</v>
      </c>
    </row>
    <row r="14" spans="1:100" s="1" customFormat="1" x14ac:dyDescent="0.25">
      <c r="A14" s="61">
        <v>2015</v>
      </c>
      <c r="B14" s="5">
        <v>1856</v>
      </c>
      <c r="C14" s="6">
        <v>466317.3</v>
      </c>
      <c r="D14" s="1">
        <v>0.01</v>
      </c>
      <c r="E14" s="6">
        <v>68000</v>
      </c>
      <c r="F14">
        <v>64</v>
      </c>
      <c r="G14" s="6">
        <v>460576.84</v>
      </c>
      <c r="H14" s="6">
        <v>412338.67189529131</v>
      </c>
      <c r="I14" s="5">
        <v>1863</v>
      </c>
      <c r="J14" s="6">
        <v>280864.261</v>
      </c>
      <c r="K14" s="1">
        <v>1E-3</v>
      </c>
      <c r="L14" s="6">
        <v>35327.699999999997</v>
      </c>
      <c r="M14">
        <v>75</v>
      </c>
      <c r="N14" s="6">
        <v>274951.96999999997</v>
      </c>
      <c r="O14" s="6">
        <v>231449.1430650276</v>
      </c>
      <c r="P14" s="5">
        <v>459</v>
      </c>
      <c r="Q14" s="6">
        <v>68131.600000000006</v>
      </c>
      <c r="R14" s="1">
        <v>0.1</v>
      </c>
      <c r="S14" s="6">
        <v>8500</v>
      </c>
      <c r="T14">
        <v>44</v>
      </c>
      <c r="U14" s="6">
        <v>63512.5</v>
      </c>
      <c r="V14" s="6">
        <v>65622.698196002675</v>
      </c>
      <c r="W14" s="5">
        <v>221</v>
      </c>
      <c r="X14" s="6">
        <v>262.3</v>
      </c>
      <c r="Y14" s="1">
        <v>0.1</v>
      </c>
      <c r="Z14" s="6">
        <v>38</v>
      </c>
      <c r="AA14"/>
      <c r="AB14" s="6"/>
      <c r="AC14" s="6">
        <v>295.63826235016211</v>
      </c>
      <c r="AD14" s="5">
        <v>25</v>
      </c>
      <c r="AE14" s="6">
        <v>3589.8</v>
      </c>
      <c r="AF14" s="1">
        <v>0</v>
      </c>
      <c r="AG14" s="6">
        <v>1800</v>
      </c>
      <c r="AH14">
        <v>4</v>
      </c>
      <c r="AI14" s="6">
        <v>3520</v>
      </c>
      <c r="AJ14" s="6">
        <v>3432.5552305889996</v>
      </c>
      <c r="AK14" s="5">
        <v>247</v>
      </c>
      <c r="AL14" s="6">
        <v>516.74990000000003</v>
      </c>
      <c r="AM14" s="1">
        <v>0</v>
      </c>
      <c r="AN14" s="6">
        <v>123</v>
      </c>
      <c r="AO14"/>
      <c r="AP14" s="6"/>
      <c r="AQ14" s="6">
        <v>561.67453472856448</v>
      </c>
      <c r="AR14" s="4">
        <v>245</v>
      </c>
      <c r="AS14" s="6">
        <v>646987.64</v>
      </c>
      <c r="AT14" s="6">
        <v>0</v>
      </c>
      <c r="AU14" s="6">
        <v>61658.7</v>
      </c>
      <c r="AV14">
        <v>107</v>
      </c>
      <c r="AW14" s="6">
        <v>643140.76</v>
      </c>
      <c r="AX14" s="6">
        <v>526606.55882410484</v>
      </c>
      <c r="AY14" s="112"/>
      <c r="AZ14" s="133">
        <v>36.534769908100003</v>
      </c>
      <c r="BA14">
        <v>671</v>
      </c>
      <c r="BB14" s="6">
        <v>42721.600097000002</v>
      </c>
      <c r="BC14" s="6">
        <v>0.1</v>
      </c>
      <c r="BD14" s="6">
        <v>15827</v>
      </c>
      <c r="BE14">
        <v>23</v>
      </c>
      <c r="BF14" s="6">
        <v>39387.000092000002</v>
      </c>
      <c r="BG14" s="6">
        <v>38314.090127412084</v>
      </c>
      <c r="BH14" s="5"/>
      <c r="BI14" s="6"/>
      <c r="BK14" s="6"/>
      <c r="BL14"/>
      <c r="BM14" s="13"/>
      <c r="BN14">
        <v>150</v>
      </c>
      <c r="BO14" s="6">
        <v>465029.6202</v>
      </c>
      <c r="BP14" s="6">
        <v>0</v>
      </c>
      <c r="BQ14" s="6">
        <v>214381.4</v>
      </c>
      <c r="BR14">
        <v>42</v>
      </c>
      <c r="BS14" s="6">
        <v>463153.4</v>
      </c>
      <c r="BT14" s="6">
        <v>457107.37108580145</v>
      </c>
      <c r="BU14" s="5">
        <v>384</v>
      </c>
      <c r="BV14" s="6">
        <v>5379.6</v>
      </c>
      <c r="BW14" s="1">
        <v>0</v>
      </c>
      <c r="BX14" s="6">
        <v>1045</v>
      </c>
      <c r="BY14">
        <v>6</v>
      </c>
      <c r="BZ14" s="6">
        <v>4166.3999999999996</v>
      </c>
      <c r="CA14" s="6">
        <v>5394.5115225763775</v>
      </c>
      <c r="CB14" s="5">
        <v>723</v>
      </c>
      <c r="CC14" s="6">
        <v>1758733.0494200001</v>
      </c>
      <c r="CD14" s="1">
        <v>0.1</v>
      </c>
      <c r="CE14" s="6">
        <v>245236.618216</v>
      </c>
      <c r="CF14">
        <v>137</v>
      </c>
      <c r="CG14" s="6">
        <v>1753255.0404699999</v>
      </c>
      <c r="CH14" s="6">
        <v>1461919.1936872778</v>
      </c>
      <c r="CI14" s="5">
        <v>185</v>
      </c>
      <c r="CJ14" s="6">
        <v>169841.61</v>
      </c>
      <c r="CK14" s="1">
        <v>0</v>
      </c>
      <c r="CL14" s="6">
        <v>64466</v>
      </c>
      <c r="CM14">
        <v>44</v>
      </c>
      <c r="CN14" s="6">
        <v>167913.60000000001</v>
      </c>
      <c r="CO14" s="13">
        <v>148023.33090896902</v>
      </c>
      <c r="CP14" s="127">
        <v>2015</v>
      </c>
      <c r="CQ14" s="65">
        <v>7029</v>
      </c>
      <c r="CR14" s="6">
        <v>3908375.1306130001</v>
      </c>
      <c r="CS14" s="6">
        <v>245236.618216</v>
      </c>
      <c r="CT14">
        <v>546</v>
      </c>
      <c r="CU14" s="13">
        <v>3873577.5105599998</v>
      </c>
      <c r="CV14" s="13">
        <v>3351101.9721100386</v>
      </c>
    </row>
    <row r="15" spans="1:100" s="1" customFormat="1" x14ac:dyDescent="0.25">
      <c r="A15" s="61">
        <v>2014</v>
      </c>
      <c r="B15" s="5">
        <v>1451</v>
      </c>
      <c r="C15" s="6">
        <v>23692.71</v>
      </c>
      <c r="D15" s="1">
        <v>0.01</v>
      </c>
      <c r="E15" s="6">
        <v>8972</v>
      </c>
      <c r="F15">
        <v>7</v>
      </c>
      <c r="G15" s="6">
        <v>21542.06</v>
      </c>
      <c r="H15" s="6">
        <v>28351.256414112457</v>
      </c>
      <c r="I15" s="5">
        <v>1469</v>
      </c>
      <c r="J15" s="6">
        <v>368926.18599999999</v>
      </c>
      <c r="K15" s="1">
        <v>0</v>
      </c>
      <c r="L15" s="6">
        <v>133100</v>
      </c>
      <c r="M15">
        <v>40</v>
      </c>
      <c r="N15" s="6">
        <v>363513.61</v>
      </c>
      <c r="O15" s="6">
        <v>324521.09468775592</v>
      </c>
      <c r="P15" s="5">
        <v>245</v>
      </c>
      <c r="Q15" s="6">
        <v>39107.9</v>
      </c>
      <c r="R15" s="1">
        <v>0.1</v>
      </c>
      <c r="S15" s="6">
        <v>9071.2999999999993</v>
      </c>
      <c r="T15">
        <v>15</v>
      </c>
      <c r="U15" s="6">
        <v>36107.699999999997</v>
      </c>
      <c r="V15" s="6">
        <v>34989.311392431417</v>
      </c>
      <c r="W15" s="5">
        <v>180</v>
      </c>
      <c r="X15" s="6">
        <v>113.1</v>
      </c>
      <c r="Y15" s="1">
        <v>0.1</v>
      </c>
      <c r="Z15" s="6">
        <v>6.7</v>
      </c>
      <c r="AA15"/>
      <c r="AB15" s="6"/>
      <c r="AC15" s="6">
        <v>126.3800961595</v>
      </c>
      <c r="AD15" s="5">
        <v>1</v>
      </c>
      <c r="AE15" s="6">
        <v>8832</v>
      </c>
      <c r="AF15" s="1">
        <v>8832</v>
      </c>
      <c r="AG15" s="6">
        <v>8832</v>
      </c>
      <c r="AH15">
        <v>1</v>
      </c>
      <c r="AI15" s="6">
        <v>8832</v>
      </c>
      <c r="AJ15" s="6">
        <v>24102.269684608</v>
      </c>
      <c r="AK15" s="5">
        <v>171</v>
      </c>
      <c r="AL15" s="6">
        <v>564.46069999999997</v>
      </c>
      <c r="AM15" s="1">
        <v>1E-4</v>
      </c>
      <c r="AN15" s="6">
        <v>200.9</v>
      </c>
      <c r="AO15">
        <v>1</v>
      </c>
      <c r="AP15" s="6">
        <v>200.9</v>
      </c>
      <c r="AQ15" s="6">
        <v>583.7035711882836</v>
      </c>
      <c r="AR15" s="4">
        <v>385</v>
      </c>
      <c r="AS15" s="6">
        <v>3418290.52</v>
      </c>
      <c r="AT15" s="6">
        <v>0.01</v>
      </c>
      <c r="AU15" s="6">
        <v>632984.1</v>
      </c>
      <c r="AV15">
        <v>187</v>
      </c>
      <c r="AW15" s="6">
        <v>3413051.31</v>
      </c>
      <c r="AX15" s="6">
        <v>2845389.5415255539</v>
      </c>
      <c r="AY15" s="112"/>
      <c r="AZ15" s="133">
        <v>2809.8829141903998</v>
      </c>
      <c r="BA15">
        <v>308</v>
      </c>
      <c r="BB15" s="6">
        <v>6145.5000010000003</v>
      </c>
      <c r="BC15" s="6">
        <v>0.1</v>
      </c>
      <c r="BD15" s="6">
        <v>2800</v>
      </c>
      <c r="BE15">
        <v>5</v>
      </c>
      <c r="BF15" s="6">
        <v>4917</v>
      </c>
      <c r="BG15" s="6">
        <v>11945.794403071301</v>
      </c>
      <c r="BH15" s="5"/>
      <c r="BI15" s="6"/>
      <c r="BK15" s="6"/>
      <c r="BL15"/>
      <c r="BM15" s="13"/>
      <c r="BN15">
        <v>77</v>
      </c>
      <c r="BO15" s="6">
        <v>270317.70309999998</v>
      </c>
      <c r="BP15" s="6">
        <v>1E-4</v>
      </c>
      <c r="BQ15" s="6">
        <v>85917.7</v>
      </c>
      <c r="BR15">
        <v>15</v>
      </c>
      <c r="BS15" s="6">
        <v>268975.3</v>
      </c>
      <c r="BT15" s="6">
        <v>212479.52295382577</v>
      </c>
      <c r="BU15" s="5">
        <v>292</v>
      </c>
      <c r="BV15" s="6">
        <v>63720.7</v>
      </c>
      <c r="BW15" s="1">
        <v>0</v>
      </c>
      <c r="BX15" s="6">
        <v>23210.2</v>
      </c>
      <c r="BY15">
        <v>12</v>
      </c>
      <c r="BZ15" s="6">
        <v>62271.7</v>
      </c>
      <c r="CA15" s="6">
        <v>54040.412791414994</v>
      </c>
      <c r="CB15" s="5">
        <v>403</v>
      </c>
      <c r="CC15" s="6">
        <v>342783.48</v>
      </c>
      <c r="CD15" s="1">
        <v>0.1</v>
      </c>
      <c r="CE15" s="6">
        <v>78256.899999999994</v>
      </c>
      <c r="CF15">
        <v>54</v>
      </c>
      <c r="CG15" s="6">
        <v>338952.76</v>
      </c>
      <c r="CH15" s="6">
        <v>312568.56654513639</v>
      </c>
      <c r="CI15" s="5">
        <v>34</v>
      </c>
      <c r="CJ15" s="6">
        <v>3160.5940000000001</v>
      </c>
      <c r="CK15" s="1">
        <v>0</v>
      </c>
      <c r="CL15" s="6">
        <v>1929.443</v>
      </c>
      <c r="CM15">
        <v>4</v>
      </c>
      <c r="CN15" s="6">
        <v>2901.74</v>
      </c>
      <c r="CO15" s="13">
        <v>3213.6542739431998</v>
      </c>
      <c r="CP15" s="127">
        <v>2014</v>
      </c>
      <c r="CQ15" s="65">
        <v>5016</v>
      </c>
      <c r="CR15" s="6">
        <v>4545654.8538010009</v>
      </c>
      <c r="CS15" s="6">
        <v>632984.1</v>
      </c>
      <c r="CT15">
        <v>341</v>
      </c>
      <c r="CU15" s="13">
        <v>4521266.08</v>
      </c>
      <c r="CV15" s="13">
        <v>3855121.3912533913</v>
      </c>
    </row>
    <row r="16" spans="1:100" s="1" customFormat="1" x14ac:dyDescent="0.25">
      <c r="A16" s="61">
        <v>2013</v>
      </c>
      <c r="B16" s="5">
        <v>1218</v>
      </c>
      <c r="C16" s="6">
        <v>19578.84</v>
      </c>
      <c r="D16" s="1">
        <v>0.01</v>
      </c>
      <c r="E16" s="6">
        <v>8819.1</v>
      </c>
      <c r="F16">
        <v>8</v>
      </c>
      <c r="G16" s="6">
        <v>17345.3</v>
      </c>
      <c r="H16" s="6">
        <v>19834.478639112484</v>
      </c>
      <c r="I16" s="5">
        <v>1867</v>
      </c>
      <c r="J16" s="6">
        <v>18303.098999999998</v>
      </c>
      <c r="K16" s="1">
        <v>0</v>
      </c>
      <c r="L16" s="6">
        <v>3700</v>
      </c>
      <c r="M16">
        <v>13</v>
      </c>
      <c r="N16" s="6">
        <v>13470.1</v>
      </c>
      <c r="O16" s="6">
        <v>16057.152166795993</v>
      </c>
      <c r="P16" s="5">
        <v>494</v>
      </c>
      <c r="Q16" s="6">
        <v>1115414.8</v>
      </c>
      <c r="R16" s="1">
        <v>0.1</v>
      </c>
      <c r="S16" s="6">
        <v>194873</v>
      </c>
      <c r="T16">
        <v>90</v>
      </c>
      <c r="U16" s="6">
        <v>1111041.8999999999</v>
      </c>
      <c r="V16" s="6">
        <v>1034604.450740524</v>
      </c>
      <c r="W16" s="5">
        <v>353</v>
      </c>
      <c r="X16" s="6">
        <v>880.1</v>
      </c>
      <c r="Y16" s="1">
        <v>0.1</v>
      </c>
      <c r="Z16" s="6">
        <v>140</v>
      </c>
      <c r="AA16"/>
      <c r="AB16" s="6"/>
      <c r="AC16" s="6"/>
      <c r="AD16" s="5">
        <v>71</v>
      </c>
      <c r="AE16" s="6">
        <v>30143.596000000001</v>
      </c>
      <c r="AF16" s="1">
        <v>0</v>
      </c>
      <c r="AG16" s="6">
        <v>27592.935000000001</v>
      </c>
      <c r="AH16">
        <v>2</v>
      </c>
      <c r="AI16" s="6">
        <v>30067.795999999998</v>
      </c>
      <c r="AJ16" s="6">
        <v>90457.865939964991</v>
      </c>
      <c r="AK16" s="5">
        <v>171</v>
      </c>
      <c r="AL16" s="6">
        <v>301.34699999999998</v>
      </c>
      <c r="AM16" s="1">
        <v>0</v>
      </c>
      <c r="AN16" s="6">
        <v>50</v>
      </c>
      <c r="AO16"/>
      <c r="AP16" s="6"/>
      <c r="AQ16" s="6">
        <v>311.95281931266487</v>
      </c>
      <c r="AR16" s="4">
        <v>248</v>
      </c>
      <c r="AS16" s="6">
        <v>537872.72</v>
      </c>
      <c r="AT16" s="6">
        <v>0.01</v>
      </c>
      <c r="AU16" s="6">
        <v>96706.53</v>
      </c>
      <c r="AV16">
        <v>93</v>
      </c>
      <c r="AW16" s="6">
        <v>535065.69999999995</v>
      </c>
      <c r="AX16" s="6">
        <v>460949.0250040075</v>
      </c>
      <c r="AY16" s="112"/>
      <c r="AZ16" s="133">
        <v>132.95170571529999</v>
      </c>
      <c r="BA16">
        <v>581</v>
      </c>
      <c r="BB16" s="6">
        <v>51088.499854000002</v>
      </c>
      <c r="BC16" s="6">
        <v>0.1</v>
      </c>
      <c r="BD16" s="6">
        <v>16301.799805000001</v>
      </c>
      <c r="BE16">
        <v>27</v>
      </c>
      <c r="BF16" s="6">
        <v>48668.499862999997</v>
      </c>
      <c r="BG16" s="6">
        <v>40040.554428107396</v>
      </c>
      <c r="BH16" s="5"/>
      <c r="BI16" s="6"/>
      <c r="BK16" s="6"/>
      <c r="BL16"/>
      <c r="BM16" s="13"/>
      <c r="BN16">
        <v>122</v>
      </c>
      <c r="BO16" s="6">
        <v>59843.771200000003</v>
      </c>
      <c r="BP16" s="6">
        <v>0</v>
      </c>
      <c r="BQ16" s="6">
        <v>10307.299999999999</v>
      </c>
      <c r="BR16">
        <v>20</v>
      </c>
      <c r="BS16" s="6">
        <v>58564.7</v>
      </c>
      <c r="BT16" s="6">
        <v>61122.822626341207</v>
      </c>
      <c r="BU16" s="5">
        <v>515</v>
      </c>
      <c r="BV16" s="6">
        <v>1872842.2</v>
      </c>
      <c r="BW16" s="1">
        <v>0</v>
      </c>
      <c r="BX16" s="6">
        <v>501689.1</v>
      </c>
      <c r="BY16">
        <v>51</v>
      </c>
      <c r="BZ16" s="6">
        <v>1870355.8</v>
      </c>
      <c r="CA16" s="6">
        <v>1905854.3575174042</v>
      </c>
      <c r="CB16" s="5">
        <v>429</v>
      </c>
      <c r="CC16" s="6">
        <v>363837.1</v>
      </c>
      <c r="CD16" s="1">
        <v>0.1</v>
      </c>
      <c r="CE16" s="6">
        <v>122449.8</v>
      </c>
      <c r="CF16">
        <v>33</v>
      </c>
      <c r="CG16" s="6">
        <v>361924.7</v>
      </c>
      <c r="CH16" s="6">
        <v>342541.37175401102</v>
      </c>
      <c r="CI16" s="5">
        <v>177</v>
      </c>
      <c r="CJ16" s="6">
        <v>198313.79</v>
      </c>
      <c r="CK16" s="1">
        <v>0</v>
      </c>
      <c r="CL16" s="6">
        <v>40677</v>
      </c>
      <c r="CM16">
        <v>37</v>
      </c>
      <c r="CN16" s="6">
        <v>195966.33</v>
      </c>
      <c r="CO16" s="13">
        <v>171508.67031940728</v>
      </c>
      <c r="CP16" s="127">
        <v>2013</v>
      </c>
      <c r="CQ16" s="65">
        <v>6246</v>
      </c>
      <c r="CR16" s="6">
        <v>4268419.8630539998</v>
      </c>
      <c r="CS16" s="6">
        <v>501689.1</v>
      </c>
      <c r="CT16">
        <v>374</v>
      </c>
      <c r="CU16" s="13">
        <v>4242470.8258600002</v>
      </c>
      <c r="CV16" s="13">
        <v>4143415.6536607044</v>
      </c>
    </row>
    <row r="17" spans="1:100" s="1" customFormat="1" x14ac:dyDescent="0.25">
      <c r="A17" s="61">
        <v>2012</v>
      </c>
      <c r="B17" s="5">
        <v>1605</v>
      </c>
      <c r="C17" s="6">
        <v>385818.42</v>
      </c>
      <c r="D17" s="1">
        <v>0.01</v>
      </c>
      <c r="E17" s="6">
        <v>134603</v>
      </c>
      <c r="F17">
        <v>36</v>
      </c>
      <c r="G17" s="6">
        <v>383180.56</v>
      </c>
      <c r="H17" s="6">
        <v>335219.16140611522</v>
      </c>
      <c r="I17" s="5">
        <v>1640</v>
      </c>
      <c r="J17" s="6">
        <v>102116.65700000001</v>
      </c>
      <c r="K17" s="1">
        <v>0</v>
      </c>
      <c r="L17" s="6">
        <v>24851.8</v>
      </c>
      <c r="M17">
        <v>30</v>
      </c>
      <c r="N17" s="6">
        <v>97176.6</v>
      </c>
      <c r="O17" s="6">
        <v>83788.658343131625</v>
      </c>
      <c r="P17" s="5">
        <v>497</v>
      </c>
      <c r="Q17" s="6">
        <v>216888.3</v>
      </c>
      <c r="R17" s="1">
        <v>0.1</v>
      </c>
      <c r="S17" s="6">
        <v>19998.599999999999</v>
      </c>
      <c r="T17">
        <v>65</v>
      </c>
      <c r="U17" s="6">
        <v>212333.2</v>
      </c>
      <c r="V17" s="6">
        <v>172946.44359405374</v>
      </c>
      <c r="W17" s="5">
        <v>338</v>
      </c>
      <c r="X17" s="6">
        <v>361.1</v>
      </c>
      <c r="Y17" s="1">
        <v>0.1</v>
      </c>
      <c r="Z17" s="6">
        <v>35</v>
      </c>
      <c r="AA17"/>
      <c r="AB17" s="6"/>
      <c r="AC17" s="6"/>
      <c r="AD17" s="5">
        <v>138</v>
      </c>
      <c r="AE17" s="6">
        <v>29282.685590000001</v>
      </c>
      <c r="AF17" s="1">
        <v>0</v>
      </c>
      <c r="AG17" s="6">
        <v>6613.26</v>
      </c>
      <c r="AH17">
        <v>18</v>
      </c>
      <c r="AI17" s="6">
        <v>28714.197</v>
      </c>
      <c r="AJ17" s="6">
        <v>192987.53804891274</v>
      </c>
      <c r="AK17" s="5">
        <v>352</v>
      </c>
      <c r="AL17" s="6">
        <v>361.81</v>
      </c>
      <c r="AM17" s="1">
        <v>0</v>
      </c>
      <c r="AN17" s="6">
        <v>9.8000000000000007</v>
      </c>
      <c r="AO17"/>
      <c r="AP17" s="6"/>
      <c r="AQ17" s="6"/>
      <c r="AR17" s="4">
        <v>281</v>
      </c>
      <c r="AS17" s="6">
        <v>299756.36</v>
      </c>
      <c r="AT17" s="6">
        <v>0.01</v>
      </c>
      <c r="AU17" s="6">
        <v>38212</v>
      </c>
      <c r="AV17">
        <v>96</v>
      </c>
      <c r="AW17" s="6">
        <v>296553.93</v>
      </c>
      <c r="AX17" s="6">
        <v>194449.59659826389</v>
      </c>
      <c r="AY17" s="112"/>
      <c r="AZ17" s="133">
        <v>9.1414712433999998</v>
      </c>
      <c r="BA17">
        <v>1621</v>
      </c>
      <c r="BB17" s="6">
        <v>152810.40149600001</v>
      </c>
      <c r="BC17" s="6">
        <v>0.1</v>
      </c>
      <c r="BD17" s="6">
        <v>39524</v>
      </c>
      <c r="BE17">
        <v>50</v>
      </c>
      <c r="BF17" s="6">
        <v>148028.80149799999</v>
      </c>
      <c r="BG17" s="6">
        <v>109159.8919520412</v>
      </c>
      <c r="BH17" s="5"/>
      <c r="BI17" s="6"/>
      <c r="BK17" s="6"/>
      <c r="BL17"/>
      <c r="BM17" s="13"/>
      <c r="BN17">
        <v>108</v>
      </c>
      <c r="BO17" s="6">
        <v>274503.51610000001</v>
      </c>
      <c r="BP17" s="6">
        <v>1E-4</v>
      </c>
      <c r="BQ17" s="6">
        <v>114628</v>
      </c>
      <c r="BR17">
        <v>21</v>
      </c>
      <c r="BS17" s="6">
        <v>272784</v>
      </c>
      <c r="BT17" s="6">
        <v>197265.62346632069</v>
      </c>
      <c r="BU17" s="5">
        <v>795</v>
      </c>
      <c r="BV17" s="6">
        <v>64043.1</v>
      </c>
      <c r="BW17" s="1">
        <v>0</v>
      </c>
      <c r="BX17" s="6">
        <v>17987</v>
      </c>
      <c r="BY17">
        <v>21</v>
      </c>
      <c r="BZ17" s="6">
        <v>61874.400000000001</v>
      </c>
      <c r="CA17" s="6">
        <v>78270.41257013836</v>
      </c>
      <c r="CB17" s="5">
        <v>410</v>
      </c>
      <c r="CC17" s="6">
        <v>227511.5</v>
      </c>
      <c r="CD17" s="1">
        <v>0.1</v>
      </c>
      <c r="CE17" s="6">
        <v>53149.1</v>
      </c>
      <c r="CF17">
        <v>46</v>
      </c>
      <c r="CG17" s="6">
        <v>224000.2</v>
      </c>
      <c r="CH17" s="6">
        <v>220625.05504490217</v>
      </c>
      <c r="CI17" s="5">
        <v>126</v>
      </c>
      <c r="CJ17" s="6">
        <v>58280.2</v>
      </c>
      <c r="CK17" s="1">
        <v>0.01</v>
      </c>
      <c r="CL17" s="6">
        <v>8893.25</v>
      </c>
      <c r="CM17">
        <v>37</v>
      </c>
      <c r="CN17" s="6">
        <v>56402.58</v>
      </c>
      <c r="CO17" s="13">
        <v>53725.270324151417</v>
      </c>
      <c r="CP17" s="127">
        <v>2012</v>
      </c>
      <c r="CQ17" s="65">
        <v>7911</v>
      </c>
      <c r="CR17" s="6">
        <v>1811734.0501860001</v>
      </c>
      <c r="CS17" s="6">
        <v>134603</v>
      </c>
      <c r="CT17">
        <v>420</v>
      </c>
      <c r="CU17" s="13">
        <v>1781048.4685</v>
      </c>
      <c r="CV17" s="13">
        <v>1638446.7928192748</v>
      </c>
    </row>
    <row r="18" spans="1:100" s="1" customFormat="1" x14ac:dyDescent="0.25">
      <c r="A18" s="61">
        <v>2011</v>
      </c>
      <c r="B18" s="5">
        <v>1173</v>
      </c>
      <c r="C18" s="6">
        <v>805888.18</v>
      </c>
      <c r="D18" s="1">
        <v>0.01</v>
      </c>
      <c r="E18" s="6">
        <v>577646.80000000005</v>
      </c>
      <c r="F18">
        <v>30</v>
      </c>
      <c r="G18" s="6">
        <v>803633.9</v>
      </c>
      <c r="H18" s="6">
        <v>735074.3864121472</v>
      </c>
      <c r="I18" s="5">
        <v>646</v>
      </c>
      <c r="J18" s="6">
        <v>12562.885</v>
      </c>
      <c r="K18" s="1">
        <v>1E-3</v>
      </c>
      <c r="L18" s="6">
        <v>11000</v>
      </c>
      <c r="M18">
        <v>2</v>
      </c>
      <c r="N18" s="6">
        <v>11210</v>
      </c>
      <c r="O18" s="6">
        <v>11525.07463643415</v>
      </c>
      <c r="P18" s="5">
        <v>315</v>
      </c>
      <c r="Q18" s="6">
        <v>126844.3</v>
      </c>
      <c r="R18" s="1">
        <v>0.1</v>
      </c>
      <c r="S18" s="6">
        <v>48000</v>
      </c>
      <c r="T18">
        <v>20</v>
      </c>
      <c r="U18" s="6">
        <v>125499.2</v>
      </c>
      <c r="V18" s="6">
        <v>108047.24465504925</v>
      </c>
      <c r="W18" s="5">
        <v>67</v>
      </c>
      <c r="X18" s="6">
        <v>37.5</v>
      </c>
      <c r="Y18" s="1">
        <v>0.1</v>
      </c>
      <c r="Z18" s="6">
        <v>5</v>
      </c>
      <c r="AA18"/>
      <c r="AB18" s="6"/>
      <c r="AC18" s="6"/>
      <c r="AD18" s="5">
        <v>41</v>
      </c>
      <c r="AE18" s="6">
        <v>425.61487</v>
      </c>
      <c r="AF18" s="1">
        <v>0</v>
      </c>
      <c r="AG18" s="6">
        <v>167.66478000000001</v>
      </c>
      <c r="AH18"/>
      <c r="AI18" s="6"/>
      <c r="AJ18" s="6">
        <v>1062.1314101232217</v>
      </c>
      <c r="AK18" s="5">
        <v>114</v>
      </c>
      <c r="AL18" s="6">
        <v>150.27000000000001</v>
      </c>
      <c r="AM18" s="1">
        <v>0</v>
      </c>
      <c r="AN18" s="6">
        <v>13.3</v>
      </c>
      <c r="AO18"/>
      <c r="AP18" s="6"/>
      <c r="AQ18" s="6"/>
      <c r="AR18" s="4">
        <v>199</v>
      </c>
      <c r="AS18" s="6">
        <v>329580.82459999999</v>
      </c>
      <c r="AT18" s="6">
        <v>0.01</v>
      </c>
      <c r="AU18" s="6">
        <v>89691</v>
      </c>
      <c r="AV18">
        <v>45</v>
      </c>
      <c r="AW18" s="6">
        <v>327350.3395</v>
      </c>
      <c r="AX18" s="6">
        <v>211962.04323830246</v>
      </c>
      <c r="AY18" s="112"/>
      <c r="AZ18" s="133">
        <v>455.56775225600001</v>
      </c>
      <c r="BA18">
        <v>1338</v>
      </c>
      <c r="BB18" s="6">
        <v>635794.69959900004</v>
      </c>
      <c r="BC18" s="6">
        <v>0.1</v>
      </c>
      <c r="BD18" s="6">
        <v>141000</v>
      </c>
      <c r="BE18">
        <v>72</v>
      </c>
      <c r="BF18" s="6">
        <v>631712.39959699998</v>
      </c>
      <c r="BG18" s="6">
        <v>457587.24483619217</v>
      </c>
      <c r="BH18" s="5"/>
      <c r="BI18" s="6"/>
      <c r="BK18" s="6"/>
      <c r="BL18"/>
      <c r="BM18" s="13"/>
      <c r="BN18">
        <v>94</v>
      </c>
      <c r="BO18" s="6">
        <v>89975.793000000005</v>
      </c>
      <c r="BP18" s="6">
        <v>1E-3</v>
      </c>
      <c r="BQ18" s="6">
        <v>46793</v>
      </c>
      <c r="BR18">
        <v>11</v>
      </c>
      <c r="BS18" s="6">
        <v>89062</v>
      </c>
      <c r="BT18" s="6">
        <v>71532.541308459549</v>
      </c>
      <c r="BU18" s="5">
        <v>329</v>
      </c>
      <c r="BV18" s="6">
        <v>12397.5</v>
      </c>
      <c r="BW18" s="1">
        <v>0</v>
      </c>
      <c r="BX18" s="6">
        <v>4206.2</v>
      </c>
      <c r="BY18">
        <v>12</v>
      </c>
      <c r="BZ18" s="6">
        <v>11498.1</v>
      </c>
      <c r="CA18" s="6">
        <v>22648.078477080104</v>
      </c>
      <c r="CB18" s="5">
        <v>303</v>
      </c>
      <c r="CC18" s="6">
        <v>343719.99</v>
      </c>
      <c r="CD18" s="1">
        <v>0.01</v>
      </c>
      <c r="CE18" s="6">
        <v>99379</v>
      </c>
      <c r="CF18">
        <v>27</v>
      </c>
      <c r="CG18" s="6">
        <v>342358</v>
      </c>
      <c r="CH18" s="6">
        <v>277422.30956927704</v>
      </c>
      <c r="CI18" s="5">
        <v>56</v>
      </c>
      <c r="CJ18" s="6">
        <v>40464.33</v>
      </c>
      <c r="CK18" s="1">
        <v>0.01</v>
      </c>
      <c r="CL18" s="6">
        <v>13433</v>
      </c>
      <c r="CM18">
        <v>14</v>
      </c>
      <c r="CN18" s="6">
        <v>39957</v>
      </c>
      <c r="CO18" s="13">
        <v>33383.802906426994</v>
      </c>
      <c r="CP18" s="127">
        <v>2011</v>
      </c>
      <c r="CQ18" s="65">
        <v>4675</v>
      </c>
      <c r="CR18" s="6">
        <v>2397841.8870700002</v>
      </c>
      <c r="CS18" s="6">
        <v>577646.80000000005</v>
      </c>
      <c r="CT18">
        <v>233</v>
      </c>
      <c r="CU18" s="13">
        <v>2382280.9391000001</v>
      </c>
      <c r="CV18" s="13">
        <v>1930700.4252017485</v>
      </c>
    </row>
    <row r="19" spans="1:100" s="1" customFormat="1" x14ac:dyDescent="0.25">
      <c r="A19" s="61">
        <v>2010</v>
      </c>
      <c r="B19" s="5">
        <v>1892</v>
      </c>
      <c r="C19" s="6">
        <v>81323.039999999994</v>
      </c>
      <c r="D19" s="1">
        <v>0.01</v>
      </c>
      <c r="E19" s="6">
        <v>33075.300000000003</v>
      </c>
      <c r="F19">
        <v>16</v>
      </c>
      <c r="G19" s="6">
        <v>77667.399999999994</v>
      </c>
      <c r="H19" s="6">
        <v>72391.628405156429</v>
      </c>
      <c r="I19" s="5">
        <v>1689</v>
      </c>
      <c r="J19" s="6">
        <v>337167.19799999997</v>
      </c>
      <c r="K19" s="1">
        <v>0</v>
      </c>
      <c r="L19" s="6">
        <v>40000</v>
      </c>
      <c r="M19">
        <v>64</v>
      </c>
      <c r="N19" s="6">
        <v>330116.59999999998</v>
      </c>
      <c r="O19" s="6">
        <v>284436.14514914661</v>
      </c>
      <c r="P19" s="5">
        <v>583</v>
      </c>
      <c r="Q19" s="6">
        <v>187494.1</v>
      </c>
      <c r="R19" s="1">
        <v>0.1</v>
      </c>
      <c r="S19" s="6">
        <v>55727</v>
      </c>
      <c r="T19">
        <v>57</v>
      </c>
      <c r="U19" s="6">
        <v>183315.3</v>
      </c>
      <c r="V19" s="6">
        <v>138476.41352519114</v>
      </c>
      <c r="W19" s="5">
        <v>179</v>
      </c>
      <c r="X19" s="6">
        <v>156.30000000000001</v>
      </c>
      <c r="Y19" s="1">
        <v>0.1</v>
      </c>
      <c r="Z19" s="6">
        <v>14.2</v>
      </c>
      <c r="AA19"/>
      <c r="AB19" s="6"/>
      <c r="AC19" s="6">
        <v>12.4431334569</v>
      </c>
      <c r="AD19" s="5">
        <v>46</v>
      </c>
      <c r="AE19" s="6">
        <v>995.24900000000002</v>
      </c>
      <c r="AF19" s="1">
        <v>0</v>
      </c>
      <c r="AG19" s="6">
        <v>549.04</v>
      </c>
      <c r="AH19">
        <v>2</v>
      </c>
      <c r="AI19" s="6">
        <v>798.72299999999996</v>
      </c>
      <c r="AJ19" s="6">
        <v>958.46528707499988</v>
      </c>
      <c r="AK19" s="5">
        <v>248</v>
      </c>
      <c r="AL19" s="6">
        <v>435.74</v>
      </c>
      <c r="AM19" s="1">
        <v>0</v>
      </c>
      <c r="AN19" s="6">
        <v>98.4</v>
      </c>
      <c r="AO19"/>
      <c r="AP19" s="6"/>
      <c r="AQ19" s="6"/>
      <c r="AR19" s="4">
        <v>224</v>
      </c>
      <c r="AS19" s="6">
        <v>350926.99</v>
      </c>
      <c r="AT19" s="6">
        <v>0.01</v>
      </c>
      <c r="AU19" s="6">
        <v>51000</v>
      </c>
      <c r="AV19">
        <v>67</v>
      </c>
      <c r="AW19" s="6">
        <v>348363.32</v>
      </c>
      <c r="AX19" s="6">
        <v>253764.2664227903</v>
      </c>
      <c r="AY19" s="112"/>
      <c r="AZ19" s="133">
        <v>8719.5118676203001</v>
      </c>
      <c r="BA19">
        <v>934</v>
      </c>
      <c r="BB19" s="6">
        <v>16067.199952999999</v>
      </c>
      <c r="BC19" s="6">
        <v>0.1</v>
      </c>
      <c r="BD19" s="6">
        <v>4417</v>
      </c>
      <c r="BE19">
        <v>14</v>
      </c>
      <c r="BF19" s="6">
        <v>13525.699951000001</v>
      </c>
      <c r="BG19" s="6">
        <v>13453.387942935495</v>
      </c>
      <c r="BH19" s="5"/>
      <c r="BI19" s="6"/>
      <c r="BK19" s="6"/>
      <c r="BL19"/>
      <c r="BM19" s="13"/>
      <c r="BN19">
        <v>124</v>
      </c>
      <c r="BO19" s="6">
        <v>7983.3414000000002</v>
      </c>
      <c r="BP19" s="6">
        <v>4.0000000000000002E-4</v>
      </c>
      <c r="BQ19" s="6">
        <v>3988</v>
      </c>
      <c r="BR19">
        <v>7</v>
      </c>
      <c r="BS19" s="6">
        <v>6978.6</v>
      </c>
      <c r="BT19" s="6">
        <v>6734.1987840341772</v>
      </c>
      <c r="BU19" s="5">
        <v>737</v>
      </c>
      <c r="BV19" s="6">
        <v>314883.8</v>
      </c>
      <c r="BW19" s="1">
        <v>0</v>
      </c>
      <c r="BX19" s="6">
        <v>107004.1</v>
      </c>
      <c r="BY19">
        <v>33</v>
      </c>
      <c r="BZ19" s="6">
        <v>312560.5</v>
      </c>
      <c r="CA19" s="6">
        <v>378174.23826523568</v>
      </c>
      <c r="CB19" s="5">
        <v>571</v>
      </c>
      <c r="CC19" s="6">
        <v>1734807.18</v>
      </c>
      <c r="CD19" s="1">
        <v>0.01</v>
      </c>
      <c r="CE19" s="6">
        <v>453144</v>
      </c>
      <c r="CF19">
        <v>105</v>
      </c>
      <c r="CG19" s="6">
        <v>1729530.43</v>
      </c>
      <c r="CH19" s="6">
        <v>1581722.3955024134</v>
      </c>
      <c r="CI19" s="5">
        <v>88</v>
      </c>
      <c r="CJ19" s="6">
        <v>146963.17000000001</v>
      </c>
      <c r="CK19" s="1">
        <v>0.01</v>
      </c>
      <c r="CL19" s="6">
        <v>32803</v>
      </c>
      <c r="CM19">
        <v>21</v>
      </c>
      <c r="CN19" s="6">
        <v>146242</v>
      </c>
      <c r="CO19" s="13">
        <v>133252.91930055036</v>
      </c>
      <c r="CP19" s="127">
        <v>2010</v>
      </c>
      <c r="CQ19" s="65">
        <v>7315</v>
      </c>
      <c r="CR19" s="6">
        <v>3179203.3083540006</v>
      </c>
      <c r="CS19" s="6">
        <v>453144</v>
      </c>
      <c r="CT19">
        <v>386</v>
      </c>
      <c r="CU19" s="13">
        <v>3149098.5729499999</v>
      </c>
      <c r="CV19" s="13">
        <v>2872096.0135856057</v>
      </c>
    </row>
    <row r="20" spans="1:100" s="1" customFormat="1" x14ac:dyDescent="0.25">
      <c r="A20" s="61">
        <v>2009</v>
      </c>
      <c r="B20" s="5">
        <v>1673</v>
      </c>
      <c r="C20" s="6">
        <v>66902.84</v>
      </c>
      <c r="D20" s="1">
        <v>0.01</v>
      </c>
      <c r="E20" s="6">
        <v>11506.1</v>
      </c>
      <c r="F20">
        <v>17</v>
      </c>
      <c r="G20" s="6">
        <v>63672.51</v>
      </c>
      <c r="H20" s="6">
        <v>61486.949810835671</v>
      </c>
      <c r="I20" s="5">
        <v>3049</v>
      </c>
      <c r="J20" s="6">
        <v>247343.46799999999</v>
      </c>
      <c r="K20" s="1">
        <v>0</v>
      </c>
      <c r="L20" s="6">
        <v>66571</v>
      </c>
      <c r="M20">
        <v>85</v>
      </c>
      <c r="N20" s="6">
        <v>235734.28</v>
      </c>
      <c r="O20" s="6">
        <v>209125.28249995183</v>
      </c>
      <c r="P20" s="5">
        <v>184</v>
      </c>
      <c r="Q20" s="6">
        <v>2872</v>
      </c>
      <c r="R20" s="1">
        <v>0.1</v>
      </c>
      <c r="S20" s="6">
        <v>588.29998999999998</v>
      </c>
      <c r="T20">
        <v>4</v>
      </c>
      <c r="U20" s="6">
        <v>1600</v>
      </c>
      <c r="V20" s="6">
        <v>2958.5954997513782</v>
      </c>
      <c r="W20" s="5">
        <v>197</v>
      </c>
      <c r="X20" s="6">
        <v>253.9</v>
      </c>
      <c r="Y20" s="1">
        <v>0.1</v>
      </c>
      <c r="Z20" s="6">
        <v>36.4</v>
      </c>
      <c r="AA20"/>
      <c r="AB20" s="6"/>
      <c r="AC20" s="6"/>
      <c r="AD20" s="5">
        <v>150</v>
      </c>
      <c r="AE20" s="6">
        <v>16656.192999999999</v>
      </c>
      <c r="AF20" s="1">
        <v>0</v>
      </c>
      <c r="AG20" s="6">
        <v>16260.009</v>
      </c>
      <c r="AH20">
        <v>1</v>
      </c>
      <c r="AI20" s="6">
        <v>16260.009</v>
      </c>
      <c r="AJ20" s="6">
        <v>39255.798606696138</v>
      </c>
      <c r="AK20" s="5">
        <v>190</v>
      </c>
      <c r="AL20" s="6">
        <v>883</v>
      </c>
      <c r="AM20" s="1">
        <v>0</v>
      </c>
      <c r="AN20" s="6">
        <v>681</v>
      </c>
      <c r="AO20">
        <v>1</v>
      </c>
      <c r="AP20" s="6">
        <v>681</v>
      </c>
      <c r="AQ20" s="6">
        <v>642.260219409</v>
      </c>
      <c r="AR20" s="4">
        <v>42</v>
      </c>
      <c r="AS20" s="6">
        <v>2056.85</v>
      </c>
      <c r="AT20" s="6">
        <v>0.05</v>
      </c>
      <c r="AU20" s="6">
        <v>1076</v>
      </c>
      <c r="AV20">
        <v>2</v>
      </c>
      <c r="AW20" s="6">
        <v>1336</v>
      </c>
      <c r="AX20" s="6">
        <v>1493.299871249428</v>
      </c>
      <c r="AY20" s="112"/>
      <c r="AZ20" s="133">
        <v>25.293561796700001</v>
      </c>
      <c r="BA20">
        <v>388</v>
      </c>
      <c r="BB20" s="6">
        <v>20860.600000999999</v>
      </c>
      <c r="BC20" s="6">
        <v>0.1</v>
      </c>
      <c r="BD20" s="6">
        <v>2800</v>
      </c>
      <c r="BE20">
        <v>21</v>
      </c>
      <c r="BF20" s="6">
        <v>19445</v>
      </c>
      <c r="BG20" s="6">
        <v>17457.098357201601</v>
      </c>
      <c r="BH20" s="5"/>
      <c r="BI20" s="6"/>
      <c r="BK20" s="6"/>
      <c r="BL20"/>
      <c r="BM20" s="13"/>
      <c r="BN20">
        <v>153</v>
      </c>
      <c r="BO20" s="6">
        <v>42861.578000000001</v>
      </c>
      <c r="BP20" s="6">
        <v>1E-3</v>
      </c>
      <c r="BQ20" s="6">
        <v>19352</v>
      </c>
      <c r="BR20">
        <v>20</v>
      </c>
      <c r="BS20" s="6">
        <v>41599.120000000003</v>
      </c>
      <c r="BT20" s="6">
        <v>26111.168012818995</v>
      </c>
      <c r="BU20" s="5">
        <v>483</v>
      </c>
      <c r="BV20" s="6">
        <v>93971.7</v>
      </c>
      <c r="BW20" s="1">
        <v>0</v>
      </c>
      <c r="BX20" s="6">
        <v>26878.6</v>
      </c>
      <c r="BY20">
        <v>26</v>
      </c>
      <c r="BZ20" s="6">
        <v>91574.7</v>
      </c>
      <c r="CA20" s="6">
        <v>169612.40260071645</v>
      </c>
      <c r="CB20" s="5">
        <v>511</v>
      </c>
      <c r="CC20" s="6">
        <v>37559.370000000003</v>
      </c>
      <c r="CD20" s="1">
        <v>0.01</v>
      </c>
      <c r="CE20" s="6">
        <v>6100</v>
      </c>
      <c r="CF20">
        <v>25</v>
      </c>
      <c r="CG20" s="6">
        <v>34599.9</v>
      </c>
      <c r="CH20" s="6">
        <v>32131.764189646183</v>
      </c>
      <c r="CI20" s="5">
        <v>118</v>
      </c>
      <c r="CJ20" s="6">
        <v>230512.35</v>
      </c>
      <c r="CK20" s="1">
        <v>0.01</v>
      </c>
      <c r="CL20" s="6">
        <v>43793.4</v>
      </c>
      <c r="CM20">
        <v>31</v>
      </c>
      <c r="CN20" s="6">
        <v>229013.1</v>
      </c>
      <c r="CO20" s="13">
        <v>210635.7767020108</v>
      </c>
      <c r="CP20" s="127">
        <v>2009</v>
      </c>
      <c r="CQ20" s="65">
        <v>7138</v>
      </c>
      <c r="CR20" s="6">
        <v>762733.84899999993</v>
      </c>
      <c r="CS20" s="6">
        <v>66571</v>
      </c>
      <c r="CT20">
        <v>233</v>
      </c>
      <c r="CU20" s="13">
        <v>735515.61899999995</v>
      </c>
      <c r="CV20" s="13">
        <v>770935.68993208429</v>
      </c>
    </row>
    <row r="21" spans="1:100" s="1" customFormat="1" x14ac:dyDescent="0.25">
      <c r="A21" s="61">
        <v>2008</v>
      </c>
      <c r="B21" s="5">
        <v>1722</v>
      </c>
      <c r="C21" s="6">
        <v>20788.830000000002</v>
      </c>
      <c r="D21" s="1">
        <v>0.01</v>
      </c>
      <c r="E21" s="6">
        <v>11600</v>
      </c>
      <c r="F21">
        <v>9</v>
      </c>
      <c r="G21" s="6">
        <v>18197.32</v>
      </c>
      <c r="H21" s="6">
        <v>18968.043146571468</v>
      </c>
      <c r="I21" s="5">
        <v>2025</v>
      </c>
      <c r="J21" s="6">
        <v>13347.288</v>
      </c>
      <c r="K21" s="1">
        <v>0</v>
      </c>
      <c r="L21" s="6">
        <v>5348</v>
      </c>
      <c r="M21">
        <v>11</v>
      </c>
      <c r="N21" s="6">
        <v>9345.2999999999993</v>
      </c>
      <c r="O21" s="6">
        <v>11905.156961224029</v>
      </c>
      <c r="P21" s="5">
        <v>397</v>
      </c>
      <c r="Q21" s="6">
        <v>150672.6</v>
      </c>
      <c r="R21" s="1">
        <v>0.1</v>
      </c>
      <c r="S21" s="6">
        <v>53008.7</v>
      </c>
      <c r="T21">
        <v>33</v>
      </c>
      <c r="U21" s="6">
        <v>148369.60000000001</v>
      </c>
      <c r="V21" s="6">
        <v>136840.08787879185</v>
      </c>
      <c r="W21" s="5">
        <v>168</v>
      </c>
      <c r="X21" s="6">
        <v>142.5</v>
      </c>
      <c r="Y21" s="1">
        <v>0.1</v>
      </c>
      <c r="Z21" s="6">
        <v>28.5</v>
      </c>
      <c r="AA21"/>
      <c r="AB21" s="6"/>
      <c r="AC21" s="6">
        <v>6.4689952825999999</v>
      </c>
      <c r="AD21" s="5">
        <v>72</v>
      </c>
      <c r="AE21" s="6">
        <v>100</v>
      </c>
      <c r="AF21" s="1">
        <v>0</v>
      </c>
      <c r="AG21" s="6">
        <v>10.199999999999999</v>
      </c>
      <c r="AH21"/>
      <c r="AI21" s="6"/>
      <c r="AJ21" s="6">
        <v>577.85500429799993</v>
      </c>
      <c r="AK21" s="5">
        <v>247</v>
      </c>
      <c r="AL21" s="6">
        <v>2700</v>
      </c>
      <c r="AM21" s="1">
        <v>0</v>
      </c>
      <c r="AN21" s="6">
        <v>1950</v>
      </c>
      <c r="AO21">
        <v>1</v>
      </c>
      <c r="AP21" s="6">
        <v>1950</v>
      </c>
      <c r="AQ21" s="6">
        <v>1741.9653257252999</v>
      </c>
      <c r="AR21" s="4">
        <v>240</v>
      </c>
      <c r="AS21" s="6">
        <v>308788.75</v>
      </c>
      <c r="AT21" s="6">
        <v>0.01</v>
      </c>
      <c r="AU21" s="6">
        <v>70711</v>
      </c>
      <c r="AV21">
        <v>52</v>
      </c>
      <c r="AW21" s="6">
        <v>303983.53000000003</v>
      </c>
      <c r="AX21" s="6">
        <v>311715.72567978548</v>
      </c>
      <c r="AY21" s="112"/>
      <c r="AZ21" s="133">
        <v>4361.3790266708002</v>
      </c>
      <c r="BA21">
        <v>340</v>
      </c>
      <c r="BB21" s="6">
        <v>1316.4000020000001</v>
      </c>
      <c r="BC21" s="6">
        <v>0.1</v>
      </c>
      <c r="BD21" s="6">
        <v>520</v>
      </c>
      <c r="BE21">
        <v>3</v>
      </c>
      <c r="BF21" s="6">
        <v>990</v>
      </c>
      <c r="BG21" s="6">
        <v>1143.6745081792001</v>
      </c>
      <c r="BH21" s="5"/>
      <c r="BI21" s="6"/>
      <c r="BK21" s="6"/>
      <c r="BL21"/>
      <c r="BM21" s="13"/>
      <c r="BN21">
        <v>128</v>
      </c>
      <c r="BO21" s="6">
        <v>22338.723000000002</v>
      </c>
      <c r="BP21" s="6">
        <v>0</v>
      </c>
      <c r="BQ21" s="6">
        <v>8000</v>
      </c>
      <c r="BR21">
        <v>12</v>
      </c>
      <c r="BS21" s="6">
        <v>21223</v>
      </c>
      <c r="BT21" s="6">
        <v>11114.873487958728</v>
      </c>
      <c r="BU21" s="5">
        <v>222</v>
      </c>
      <c r="BV21" s="6">
        <v>1481.6</v>
      </c>
      <c r="BW21" s="1">
        <v>0</v>
      </c>
      <c r="BX21" s="6">
        <v>770</v>
      </c>
      <c r="BY21">
        <v>1</v>
      </c>
      <c r="BZ21" s="6">
        <v>770</v>
      </c>
      <c r="CA21" s="6">
        <v>3452.4803770195999</v>
      </c>
      <c r="CB21" s="5">
        <v>598</v>
      </c>
      <c r="CC21" s="6">
        <v>1130177.23</v>
      </c>
      <c r="CD21" s="1">
        <v>0.01</v>
      </c>
      <c r="CE21" s="6">
        <v>137175</v>
      </c>
      <c r="CF21">
        <v>69</v>
      </c>
      <c r="CG21" s="6">
        <v>1127411</v>
      </c>
      <c r="CH21" s="6">
        <v>882863.21830895275</v>
      </c>
      <c r="CI21" s="5">
        <v>76</v>
      </c>
      <c r="CJ21" s="6">
        <v>13067.88</v>
      </c>
      <c r="CK21" s="1">
        <v>0.01</v>
      </c>
      <c r="CL21" s="6">
        <v>3280</v>
      </c>
      <c r="CM21">
        <v>12</v>
      </c>
      <c r="CN21" s="6">
        <v>11949</v>
      </c>
      <c r="CO21" s="13">
        <v>10988.7399869858</v>
      </c>
      <c r="CP21" s="127">
        <v>2008</v>
      </c>
      <c r="CQ21" s="65">
        <v>6235</v>
      </c>
      <c r="CR21" s="6">
        <v>1664921.8010020002</v>
      </c>
      <c r="CS21" s="6">
        <v>137175</v>
      </c>
      <c r="CT21">
        <v>203</v>
      </c>
      <c r="CU21" s="13">
        <v>1644188.75</v>
      </c>
      <c r="CV21" s="13">
        <v>1395679.6686874456</v>
      </c>
    </row>
    <row r="22" spans="1:100" s="1" customFormat="1" x14ac:dyDescent="0.25">
      <c r="A22" s="61">
        <v>2007</v>
      </c>
      <c r="B22" s="5">
        <v>1337</v>
      </c>
      <c r="C22" s="6">
        <v>103619</v>
      </c>
      <c r="D22" s="1">
        <v>0.01</v>
      </c>
      <c r="E22" s="6">
        <v>63000</v>
      </c>
      <c r="F22">
        <v>12</v>
      </c>
      <c r="G22" s="6">
        <v>101318.2</v>
      </c>
      <c r="H22" s="6">
        <v>100522.92980622883</v>
      </c>
      <c r="I22" s="5">
        <v>1607</v>
      </c>
      <c r="J22" s="6">
        <v>29485.504000000001</v>
      </c>
      <c r="K22" s="1">
        <v>1E-3</v>
      </c>
      <c r="L22" s="6">
        <v>9400</v>
      </c>
      <c r="M22">
        <v>17</v>
      </c>
      <c r="N22" s="6">
        <v>26139.4</v>
      </c>
      <c r="O22" s="6">
        <v>23449.249789236113</v>
      </c>
      <c r="P22" s="5">
        <v>382</v>
      </c>
      <c r="Q22" s="6">
        <v>336280.8</v>
      </c>
      <c r="R22" s="1">
        <v>0.1</v>
      </c>
      <c r="S22" s="6">
        <v>88000</v>
      </c>
      <c r="T22">
        <v>37</v>
      </c>
      <c r="U22" s="6">
        <v>334266.2</v>
      </c>
      <c r="V22" s="6">
        <v>292379.5311905616</v>
      </c>
      <c r="W22" s="5">
        <v>316</v>
      </c>
      <c r="X22" s="6">
        <v>591</v>
      </c>
      <c r="Y22" s="1">
        <v>0</v>
      </c>
      <c r="Z22" s="6">
        <v>150</v>
      </c>
      <c r="AA22"/>
      <c r="AB22" s="6"/>
      <c r="AC22" s="6">
        <v>5.5803692442999999</v>
      </c>
      <c r="AD22" s="5">
        <v>66</v>
      </c>
      <c r="AE22" s="6">
        <v>11350.923000000001</v>
      </c>
      <c r="AF22" s="1">
        <v>0</v>
      </c>
      <c r="AG22" s="6">
        <v>5984.8549999999996</v>
      </c>
      <c r="AH22">
        <v>3</v>
      </c>
      <c r="AI22" s="6">
        <v>10606.146000000001</v>
      </c>
      <c r="AJ22" s="6">
        <v>13720.813643893838</v>
      </c>
      <c r="AK22" s="5">
        <v>386</v>
      </c>
      <c r="AL22" s="6">
        <v>689</v>
      </c>
      <c r="AM22" s="1">
        <v>0</v>
      </c>
      <c r="AN22" s="6">
        <v>76</v>
      </c>
      <c r="AO22"/>
      <c r="AP22" s="6"/>
      <c r="AQ22" s="6">
        <v>13.922936716400001</v>
      </c>
      <c r="AR22" s="4">
        <v>184</v>
      </c>
      <c r="AS22" s="6">
        <v>445129.38</v>
      </c>
      <c r="AT22" s="6">
        <v>0.01</v>
      </c>
      <c r="AU22" s="6">
        <v>89542</v>
      </c>
      <c r="AV22">
        <v>45</v>
      </c>
      <c r="AW22" s="6">
        <v>442871.14</v>
      </c>
      <c r="AX22" s="6">
        <v>307080.6455417379</v>
      </c>
      <c r="AY22" s="112"/>
      <c r="AZ22" s="133">
        <v>16.137808839599998</v>
      </c>
      <c r="BA22">
        <v>1127</v>
      </c>
      <c r="BB22" s="6">
        <v>40677.500199000002</v>
      </c>
      <c r="BC22" s="6">
        <v>0.1</v>
      </c>
      <c r="BD22" s="6">
        <v>16702</v>
      </c>
      <c r="BE22">
        <v>15</v>
      </c>
      <c r="BF22" s="6">
        <v>38542.700194999998</v>
      </c>
      <c r="BG22" s="6">
        <v>31665.569022861491</v>
      </c>
      <c r="BH22" s="5"/>
      <c r="BI22" s="6"/>
      <c r="BK22" s="6"/>
      <c r="BL22"/>
      <c r="BM22" s="13"/>
      <c r="BN22">
        <v>95</v>
      </c>
      <c r="BO22" s="6">
        <v>224363.58</v>
      </c>
      <c r="BP22" s="6">
        <v>0.01</v>
      </c>
      <c r="BQ22" s="6">
        <v>125208</v>
      </c>
      <c r="BR22">
        <v>8</v>
      </c>
      <c r="BS22" s="6">
        <v>223612</v>
      </c>
      <c r="BT22" s="6">
        <v>168428.0274838538</v>
      </c>
      <c r="BU22" s="5">
        <v>935</v>
      </c>
      <c r="BV22" s="6">
        <v>342682.1</v>
      </c>
      <c r="BW22" s="1">
        <v>0</v>
      </c>
      <c r="BX22" s="6">
        <v>59846.9</v>
      </c>
      <c r="BY22">
        <v>68</v>
      </c>
      <c r="BZ22" s="6">
        <v>338489.8</v>
      </c>
      <c r="CA22" s="6">
        <v>410945.66119027289</v>
      </c>
      <c r="CB22" s="5">
        <v>366</v>
      </c>
      <c r="CC22" s="6">
        <v>212873.12</v>
      </c>
      <c r="CD22" s="1">
        <v>0.01</v>
      </c>
      <c r="CE22" s="6">
        <v>81305</v>
      </c>
      <c r="CF22">
        <v>32</v>
      </c>
      <c r="CG22" s="6">
        <v>211353.5</v>
      </c>
      <c r="CH22" s="6">
        <v>167294.24661219996</v>
      </c>
      <c r="CI22" s="5">
        <v>110</v>
      </c>
      <c r="CJ22" s="6">
        <v>37707.760000000002</v>
      </c>
      <c r="CK22" s="1">
        <v>0.01</v>
      </c>
      <c r="CL22" s="6">
        <v>13970</v>
      </c>
      <c r="CM22">
        <v>19</v>
      </c>
      <c r="CN22" s="6">
        <v>36401</v>
      </c>
      <c r="CO22" s="13">
        <v>34191.617251501877</v>
      </c>
      <c r="CP22" s="127">
        <v>2007</v>
      </c>
      <c r="CQ22" s="65">
        <v>6911</v>
      </c>
      <c r="CR22" s="6">
        <v>1785449.6671990003</v>
      </c>
      <c r="CS22" s="6">
        <v>125208</v>
      </c>
      <c r="CT22">
        <v>256</v>
      </c>
      <c r="CU22" s="13">
        <v>1763600.0862</v>
      </c>
      <c r="CV22" s="13">
        <v>1549713.9326471486</v>
      </c>
    </row>
    <row r="23" spans="1:100" s="1" customFormat="1" x14ac:dyDescent="0.25">
      <c r="A23" s="61">
        <v>2006</v>
      </c>
      <c r="B23" s="5">
        <v>2027</v>
      </c>
      <c r="C23" s="6">
        <v>118801.75</v>
      </c>
      <c r="D23" s="1">
        <v>0.01</v>
      </c>
      <c r="E23" s="6">
        <v>18204</v>
      </c>
      <c r="F23">
        <v>36</v>
      </c>
      <c r="G23" s="6">
        <v>114678.62</v>
      </c>
      <c r="H23" s="6">
        <v>157242.9258840438</v>
      </c>
      <c r="I23" s="5">
        <v>2560</v>
      </c>
      <c r="J23" s="6">
        <v>139150.79199999999</v>
      </c>
      <c r="K23" s="1">
        <v>1E-3</v>
      </c>
      <c r="L23" s="6">
        <v>12051</v>
      </c>
      <c r="M23">
        <v>66</v>
      </c>
      <c r="N23" s="6">
        <v>130193.60000000001</v>
      </c>
      <c r="O23" s="6">
        <v>114740.12841161352</v>
      </c>
      <c r="P23" s="5">
        <v>682</v>
      </c>
      <c r="Q23" s="6">
        <v>166050.29999999999</v>
      </c>
      <c r="R23" s="1">
        <v>0.1</v>
      </c>
      <c r="S23" s="6">
        <v>29004.2</v>
      </c>
      <c r="T23">
        <v>42</v>
      </c>
      <c r="U23" s="6">
        <v>162432.70000000001</v>
      </c>
      <c r="V23" s="6">
        <v>136851.12943667395</v>
      </c>
      <c r="W23" s="5">
        <v>308</v>
      </c>
      <c r="X23" s="6">
        <v>622.6</v>
      </c>
      <c r="Y23" s="1">
        <v>0</v>
      </c>
      <c r="Z23" s="6">
        <v>146.19999999999999</v>
      </c>
      <c r="AA23"/>
      <c r="AB23" s="6"/>
      <c r="AC23" s="6"/>
      <c r="AD23" s="5">
        <v>66</v>
      </c>
      <c r="AE23" s="6">
        <v>3465.5680000000002</v>
      </c>
      <c r="AF23" s="1">
        <v>0</v>
      </c>
      <c r="AG23" s="6">
        <v>2666.1930000000002</v>
      </c>
      <c r="AH23">
        <v>2</v>
      </c>
      <c r="AI23" s="6">
        <v>3225.607</v>
      </c>
      <c r="AJ23" s="6">
        <v>2456.0874409980001</v>
      </c>
      <c r="AK23" s="5">
        <v>214</v>
      </c>
      <c r="AL23" s="6">
        <v>1572</v>
      </c>
      <c r="AM23" s="1">
        <v>0</v>
      </c>
      <c r="AN23" s="6">
        <v>480</v>
      </c>
      <c r="AO23">
        <v>3</v>
      </c>
      <c r="AP23" s="6">
        <v>1100</v>
      </c>
      <c r="AQ23" s="6">
        <v>21.281898029500002</v>
      </c>
      <c r="AR23" s="4">
        <v>166</v>
      </c>
      <c r="AS23" s="6">
        <v>53397.03</v>
      </c>
      <c r="AT23" s="6">
        <v>0.01</v>
      </c>
      <c r="AU23" s="6">
        <v>8941.9</v>
      </c>
      <c r="AV23">
        <v>32</v>
      </c>
      <c r="AW23" s="6">
        <v>51569.06</v>
      </c>
      <c r="AX23" s="6">
        <v>43531.481308275776</v>
      </c>
      <c r="AY23" s="112"/>
      <c r="AZ23" s="133">
        <v>377.86471434600003</v>
      </c>
      <c r="BA23">
        <v>2284</v>
      </c>
      <c r="BB23" s="6">
        <v>149675.60080700001</v>
      </c>
      <c r="BC23" s="6">
        <v>0.1</v>
      </c>
      <c r="BD23" s="6">
        <v>18986.800781000002</v>
      </c>
      <c r="BE23">
        <v>67</v>
      </c>
      <c r="BF23" s="6">
        <v>141916.50079399999</v>
      </c>
      <c r="BG23" s="6">
        <v>119293.26333938962</v>
      </c>
      <c r="BH23" s="5"/>
      <c r="BI23" s="6"/>
      <c r="BK23" s="6"/>
      <c r="BL23"/>
      <c r="BM23" s="13"/>
      <c r="BN23">
        <v>149</v>
      </c>
      <c r="BO23" s="6">
        <v>32836.07</v>
      </c>
      <c r="BP23" s="6">
        <v>0.01</v>
      </c>
      <c r="BQ23" s="6">
        <v>8000</v>
      </c>
      <c r="BR23">
        <v>21</v>
      </c>
      <c r="BS23" s="6">
        <v>31785</v>
      </c>
      <c r="BT23" s="6">
        <v>23613.529533660207</v>
      </c>
      <c r="BU23" s="5">
        <v>683</v>
      </c>
      <c r="BV23" s="6">
        <v>136351.1</v>
      </c>
      <c r="BW23" s="1">
        <v>0</v>
      </c>
      <c r="BX23" s="6">
        <v>39902</v>
      </c>
      <c r="BY23">
        <v>33</v>
      </c>
      <c r="BZ23" s="6">
        <v>133313</v>
      </c>
      <c r="CA23" s="6">
        <v>139349.23816652005</v>
      </c>
      <c r="CB23" s="5">
        <v>500</v>
      </c>
      <c r="CC23" s="6">
        <v>1203726.54</v>
      </c>
      <c r="CD23" s="1">
        <v>0.01</v>
      </c>
      <c r="CE23" s="6">
        <v>208540</v>
      </c>
      <c r="CF23">
        <v>96</v>
      </c>
      <c r="CG23" s="6">
        <v>1200212</v>
      </c>
      <c r="CH23" s="6">
        <v>1052331.3409970577</v>
      </c>
      <c r="CI23" s="5">
        <v>80</v>
      </c>
      <c r="CJ23" s="6">
        <v>95033.34</v>
      </c>
      <c r="CK23" s="1">
        <v>0.01</v>
      </c>
      <c r="CL23" s="6">
        <v>26150</v>
      </c>
      <c r="CM23">
        <v>18</v>
      </c>
      <c r="CN23" s="6">
        <v>94638</v>
      </c>
      <c r="CO23" s="13">
        <v>90218.885132927448</v>
      </c>
      <c r="CP23" s="127">
        <v>2006</v>
      </c>
      <c r="CQ23" s="65">
        <v>9719</v>
      </c>
      <c r="CR23" s="6">
        <v>2100682.6908069998</v>
      </c>
      <c r="CS23" s="6">
        <v>208540</v>
      </c>
      <c r="CT23">
        <v>416</v>
      </c>
      <c r="CU23" s="13">
        <v>2065064.08779</v>
      </c>
      <c r="CV23" s="13">
        <v>1880027.1562635354</v>
      </c>
    </row>
    <row r="24" spans="1:100" s="1" customFormat="1" x14ac:dyDescent="0.25">
      <c r="A24" s="61">
        <v>2005</v>
      </c>
      <c r="B24" s="5">
        <v>1374</v>
      </c>
      <c r="C24" s="6">
        <v>60726.14</v>
      </c>
      <c r="D24" s="1">
        <v>0.01</v>
      </c>
      <c r="E24" s="6">
        <v>43000</v>
      </c>
      <c r="F24">
        <v>8</v>
      </c>
      <c r="G24" s="6">
        <v>57742.84</v>
      </c>
      <c r="H24" s="6">
        <v>55018.607925604323</v>
      </c>
      <c r="I24" s="5">
        <v>994</v>
      </c>
      <c r="J24" s="6">
        <v>34942.065999999999</v>
      </c>
      <c r="K24" s="1">
        <v>1E-3</v>
      </c>
      <c r="L24" s="6">
        <v>12371</v>
      </c>
      <c r="M24">
        <v>16</v>
      </c>
      <c r="N24" s="6">
        <v>31732.5</v>
      </c>
      <c r="O24" s="6">
        <v>25372.63108520121</v>
      </c>
      <c r="P24" s="5">
        <v>248</v>
      </c>
      <c r="Q24" s="6">
        <v>72680.600000000006</v>
      </c>
      <c r="R24" s="1">
        <v>0.1</v>
      </c>
      <c r="S24" s="6">
        <v>11749</v>
      </c>
      <c r="T24">
        <v>31</v>
      </c>
      <c r="U24" s="6">
        <v>71537.8</v>
      </c>
      <c r="V24" s="6">
        <v>64547.248188053534</v>
      </c>
      <c r="W24" s="5">
        <v>306</v>
      </c>
      <c r="X24" s="6">
        <v>498.3</v>
      </c>
      <c r="Y24" s="1">
        <v>0</v>
      </c>
      <c r="Z24" s="6">
        <v>44</v>
      </c>
      <c r="AA24"/>
      <c r="AB24" s="6"/>
      <c r="AC24" s="6">
        <v>436.09160988681413</v>
      </c>
      <c r="AD24" s="5">
        <v>121</v>
      </c>
      <c r="AE24" s="6">
        <v>18248.519</v>
      </c>
      <c r="AF24" s="1">
        <v>0</v>
      </c>
      <c r="AG24" s="6">
        <v>8641.348</v>
      </c>
      <c r="AH24">
        <v>5</v>
      </c>
      <c r="AI24" s="6">
        <v>17976.456999999999</v>
      </c>
      <c r="AJ24" s="6">
        <v>20149.337241612699</v>
      </c>
      <c r="AK24" s="5">
        <v>289</v>
      </c>
      <c r="AL24" s="6">
        <v>495</v>
      </c>
      <c r="AM24" s="1">
        <v>0</v>
      </c>
      <c r="AN24" s="6">
        <v>130</v>
      </c>
      <c r="AO24"/>
      <c r="AP24" s="6"/>
      <c r="AQ24" s="6">
        <v>8.6016280447</v>
      </c>
      <c r="AR24" s="4">
        <v>261</v>
      </c>
      <c r="AS24" s="6">
        <v>218132.62</v>
      </c>
      <c r="AT24" s="6">
        <v>0.01</v>
      </c>
      <c r="AU24" s="6">
        <v>60350.2</v>
      </c>
      <c r="AV24">
        <v>41</v>
      </c>
      <c r="AW24" s="6">
        <v>214416.33</v>
      </c>
      <c r="AX24" s="6">
        <v>178056.02060284579</v>
      </c>
      <c r="AY24" s="112"/>
      <c r="AZ24" s="133"/>
      <c r="BA24">
        <v>1962</v>
      </c>
      <c r="BB24" s="6">
        <v>42512.400010999998</v>
      </c>
      <c r="BC24" s="6">
        <v>0.1</v>
      </c>
      <c r="BD24" s="6">
        <v>13623</v>
      </c>
      <c r="BE24">
        <v>20</v>
      </c>
      <c r="BF24" s="6">
        <v>40036.5</v>
      </c>
      <c r="BG24" s="6">
        <v>47682.955166273809</v>
      </c>
      <c r="BH24" s="5"/>
      <c r="BI24" s="6"/>
      <c r="BK24" s="6"/>
      <c r="BL24"/>
      <c r="BM24" s="13"/>
      <c r="BN24">
        <v>107</v>
      </c>
      <c r="BO24" s="6">
        <v>37316.021000000001</v>
      </c>
      <c r="BP24" s="6">
        <v>0</v>
      </c>
      <c r="BQ24" s="6">
        <v>13750</v>
      </c>
      <c r="BR24">
        <v>14</v>
      </c>
      <c r="BS24" s="6">
        <v>36442</v>
      </c>
      <c r="BT24" s="6">
        <v>34213.20081591099</v>
      </c>
      <c r="BU24" s="5">
        <v>1374</v>
      </c>
      <c r="BV24" s="6">
        <v>800130.3</v>
      </c>
      <c r="BW24" s="1">
        <v>0</v>
      </c>
      <c r="BX24" s="6">
        <v>77698</v>
      </c>
      <c r="BY24">
        <v>103</v>
      </c>
      <c r="BZ24" s="6">
        <v>795668</v>
      </c>
      <c r="CA24" s="6">
        <v>845377.34344335541</v>
      </c>
      <c r="CB24" s="5">
        <v>323</v>
      </c>
      <c r="CC24" s="6">
        <v>213773.46</v>
      </c>
      <c r="CD24" s="1">
        <v>0.01</v>
      </c>
      <c r="CE24" s="6">
        <v>30313</v>
      </c>
      <c r="CF24">
        <v>52</v>
      </c>
      <c r="CG24" s="6">
        <v>211560</v>
      </c>
      <c r="CH24" s="6">
        <v>188733.90959728658</v>
      </c>
      <c r="CI24" s="5">
        <v>83</v>
      </c>
      <c r="CJ24" s="6">
        <v>187438.34</v>
      </c>
      <c r="CK24" s="1">
        <v>0.01</v>
      </c>
      <c r="CL24" s="6">
        <v>74500</v>
      </c>
      <c r="CM24">
        <v>13</v>
      </c>
      <c r="CN24" s="6">
        <v>187096</v>
      </c>
      <c r="CO24" s="13">
        <v>167464.84409123019</v>
      </c>
      <c r="CP24" s="127">
        <v>2005</v>
      </c>
      <c r="CQ24" s="65">
        <v>7442</v>
      </c>
      <c r="CR24" s="6">
        <v>1686893.7660109999</v>
      </c>
      <c r="CS24" s="6">
        <v>77698</v>
      </c>
      <c r="CT24">
        <v>303</v>
      </c>
      <c r="CU24" s="13">
        <v>1664208.4269999999</v>
      </c>
      <c r="CV24" s="13">
        <v>1627060.7913953061</v>
      </c>
    </row>
    <row r="25" spans="1:100" s="1" customFormat="1" x14ac:dyDescent="0.25">
      <c r="A25" s="61">
        <v>2004</v>
      </c>
      <c r="B25" s="5">
        <v>1611</v>
      </c>
      <c r="C25" s="6">
        <v>236163.38</v>
      </c>
      <c r="D25" s="1">
        <v>0.01</v>
      </c>
      <c r="E25" s="6">
        <v>107828.6</v>
      </c>
      <c r="F25">
        <v>33</v>
      </c>
      <c r="G25" s="6">
        <v>232481.22</v>
      </c>
      <c r="H25" s="6">
        <v>229237.2109933763</v>
      </c>
      <c r="I25" s="5">
        <v>2405</v>
      </c>
      <c r="J25" s="6">
        <v>220287.47700000001</v>
      </c>
      <c r="K25" s="1">
        <v>1E-3</v>
      </c>
      <c r="L25" s="6">
        <v>32000</v>
      </c>
      <c r="M25">
        <v>58</v>
      </c>
      <c r="N25" s="6">
        <v>212703.7</v>
      </c>
      <c r="O25" s="6">
        <v>178275.07945393445</v>
      </c>
      <c r="P25" s="5">
        <v>55</v>
      </c>
      <c r="Q25" s="6">
        <v>26820.400000000001</v>
      </c>
      <c r="R25" s="1">
        <v>0</v>
      </c>
      <c r="S25" s="6">
        <v>4852.6000000000004</v>
      </c>
      <c r="T25">
        <v>21</v>
      </c>
      <c r="U25" s="6">
        <v>25346.799999999999</v>
      </c>
      <c r="V25" s="6">
        <v>21081.963693426162</v>
      </c>
      <c r="W25" s="5">
        <v>253</v>
      </c>
      <c r="X25" s="6">
        <v>458.8</v>
      </c>
      <c r="Y25" s="1">
        <v>0</v>
      </c>
      <c r="Z25" s="6">
        <v>53.3</v>
      </c>
      <c r="AA25"/>
      <c r="AB25" s="6"/>
      <c r="AC25" s="6">
        <v>2.3469871221999998</v>
      </c>
      <c r="AD25" s="5">
        <v>124</v>
      </c>
      <c r="AE25" s="6">
        <v>2156.0859999999998</v>
      </c>
      <c r="AF25" s="1">
        <v>0</v>
      </c>
      <c r="AG25" s="6">
        <v>945</v>
      </c>
      <c r="AH25">
        <v>3</v>
      </c>
      <c r="AI25" s="6">
        <v>2068.886</v>
      </c>
      <c r="AJ25" s="6">
        <v>892.82022850600003</v>
      </c>
      <c r="AK25" s="5">
        <v>258</v>
      </c>
      <c r="AL25" s="6">
        <v>289.83</v>
      </c>
      <c r="AM25" s="1">
        <v>0.01</v>
      </c>
      <c r="AN25" s="6">
        <v>50</v>
      </c>
      <c r="AO25"/>
      <c r="AP25" s="6"/>
      <c r="AQ25" s="6">
        <v>12.4226078651</v>
      </c>
      <c r="AR25" s="4">
        <v>297</v>
      </c>
      <c r="AS25" s="6">
        <v>515621.03</v>
      </c>
      <c r="AT25" s="6">
        <v>0.01</v>
      </c>
      <c r="AU25" s="6">
        <v>93743.94</v>
      </c>
      <c r="AV25">
        <v>90</v>
      </c>
      <c r="AW25" s="6">
        <v>512360.11</v>
      </c>
      <c r="AX25" s="6">
        <v>385825.1921569932</v>
      </c>
      <c r="AY25" s="112"/>
      <c r="AZ25" s="133">
        <v>363.78949537</v>
      </c>
      <c r="BA25">
        <v>436</v>
      </c>
      <c r="BB25" s="6">
        <v>1817.6</v>
      </c>
      <c r="BC25" s="6">
        <v>0.1</v>
      </c>
      <c r="BD25" s="6">
        <v>1230</v>
      </c>
      <c r="BE25">
        <v>1</v>
      </c>
      <c r="BF25" s="6">
        <v>1230</v>
      </c>
      <c r="BG25" s="6">
        <v>1486.4649121333</v>
      </c>
      <c r="BH25" s="5"/>
      <c r="BI25" s="6"/>
      <c r="BK25" s="6"/>
      <c r="BL25"/>
      <c r="BM25" s="13"/>
      <c r="BN25">
        <v>101</v>
      </c>
      <c r="BO25" s="6">
        <v>198729.7426</v>
      </c>
      <c r="BP25" s="6">
        <v>0</v>
      </c>
      <c r="BQ25" s="6">
        <v>90960</v>
      </c>
      <c r="BR25">
        <v>18</v>
      </c>
      <c r="BS25" s="6">
        <v>198350</v>
      </c>
      <c r="BT25" s="6">
        <v>141327.26052961827</v>
      </c>
      <c r="BU25" s="5">
        <v>319</v>
      </c>
      <c r="BV25" s="6">
        <v>3044.2</v>
      </c>
      <c r="BW25" s="1">
        <v>0</v>
      </c>
      <c r="BX25" s="6">
        <v>997</v>
      </c>
      <c r="BY25">
        <v>4</v>
      </c>
      <c r="BZ25" s="6">
        <v>2613</v>
      </c>
      <c r="CA25" s="6">
        <v>4605.218595705699</v>
      </c>
      <c r="CB25" s="5">
        <v>329</v>
      </c>
      <c r="CC25" s="6">
        <v>258131.61</v>
      </c>
      <c r="CD25" s="1">
        <v>0.01</v>
      </c>
      <c r="CE25" s="6">
        <v>25626</v>
      </c>
      <c r="CF25">
        <v>65</v>
      </c>
      <c r="CG25" s="6">
        <v>256138.8</v>
      </c>
      <c r="CH25" s="6">
        <v>269561.9546939017</v>
      </c>
      <c r="CI25" s="5">
        <v>282</v>
      </c>
      <c r="CJ25" s="6">
        <v>1719664.09</v>
      </c>
      <c r="CK25" s="1">
        <v>0.01</v>
      </c>
      <c r="CL25" s="6">
        <v>175969</v>
      </c>
      <c r="CM25">
        <v>139</v>
      </c>
      <c r="CN25" s="6">
        <v>1717541.34</v>
      </c>
      <c r="CO25" s="13">
        <v>1615125.1677319799</v>
      </c>
      <c r="CP25" s="127">
        <v>2004</v>
      </c>
      <c r="CQ25" s="65">
        <v>6470</v>
      </c>
      <c r="CR25" s="6">
        <v>3183184.2455990002</v>
      </c>
      <c r="CS25" s="6">
        <v>175969</v>
      </c>
      <c r="CT25">
        <v>432</v>
      </c>
      <c r="CU25" s="13">
        <v>3160833.8560000001</v>
      </c>
      <c r="CV25" s="13">
        <v>2847796.8920799321</v>
      </c>
    </row>
    <row r="26" spans="1:100" s="1" customFormat="1" x14ac:dyDescent="0.25">
      <c r="A26" s="61">
        <v>2003</v>
      </c>
      <c r="B26" s="5">
        <v>1191</v>
      </c>
      <c r="C26" s="6">
        <v>74906.92</v>
      </c>
      <c r="D26" s="1">
        <v>0.01</v>
      </c>
      <c r="E26" s="6">
        <v>29936</v>
      </c>
      <c r="F26">
        <v>16</v>
      </c>
      <c r="G26" s="6">
        <v>73735.16</v>
      </c>
      <c r="H26" s="6">
        <v>69080.604382489051</v>
      </c>
      <c r="I26" s="5">
        <v>2457</v>
      </c>
      <c r="J26" s="6">
        <v>264913.56199999998</v>
      </c>
      <c r="K26" s="1">
        <v>1E-3</v>
      </c>
      <c r="L26" s="6">
        <v>32000</v>
      </c>
      <c r="M26">
        <v>82</v>
      </c>
      <c r="N26" s="6">
        <v>256499.5</v>
      </c>
      <c r="O26" s="6">
        <v>218754.53385317646</v>
      </c>
      <c r="P26" s="5">
        <v>1207</v>
      </c>
      <c r="Q26" s="6">
        <v>938176.42700000003</v>
      </c>
      <c r="R26" s="1">
        <v>0.121</v>
      </c>
      <c r="S26" s="6">
        <v>77632.087</v>
      </c>
      <c r="T26">
        <v>126</v>
      </c>
      <c r="U26" s="6">
        <v>927851.58400000003</v>
      </c>
      <c r="V26" s="6">
        <v>733295.51346642361</v>
      </c>
      <c r="W26" s="5">
        <v>228</v>
      </c>
      <c r="X26" s="6">
        <v>238.2</v>
      </c>
      <c r="Y26" s="1">
        <v>0</v>
      </c>
      <c r="Z26" s="6">
        <v>25</v>
      </c>
      <c r="AA26"/>
      <c r="AB26" s="6"/>
      <c r="AC26" s="6"/>
      <c r="AD26" s="5">
        <v>140</v>
      </c>
      <c r="AE26" s="6">
        <v>27711.13</v>
      </c>
      <c r="AF26" s="1">
        <v>0</v>
      </c>
      <c r="AG26" s="6">
        <v>6715.8389999999999</v>
      </c>
      <c r="AH26">
        <v>15</v>
      </c>
      <c r="AI26" s="6">
        <v>27510.760999999999</v>
      </c>
      <c r="AJ26" s="6">
        <v>30800.856598110811</v>
      </c>
      <c r="AK26" s="5">
        <v>272</v>
      </c>
      <c r="AL26" s="6">
        <v>1256.76</v>
      </c>
      <c r="AM26" s="1">
        <v>0</v>
      </c>
      <c r="AN26" s="6">
        <v>795</v>
      </c>
      <c r="AO26">
        <v>1</v>
      </c>
      <c r="AP26" s="6">
        <v>795</v>
      </c>
      <c r="AQ26" s="6">
        <v>501.4300760754</v>
      </c>
      <c r="AR26" s="4">
        <v>160</v>
      </c>
      <c r="AS26" s="6">
        <v>127821.4</v>
      </c>
      <c r="AT26" s="6">
        <v>0.01</v>
      </c>
      <c r="AU26" s="6">
        <v>33102</v>
      </c>
      <c r="AV26">
        <v>33</v>
      </c>
      <c r="AW26" s="6">
        <v>126175</v>
      </c>
      <c r="AX26" s="6">
        <v>104831.517453504</v>
      </c>
      <c r="AY26" s="112"/>
      <c r="AZ26" s="133">
        <v>964.17654241540004</v>
      </c>
      <c r="BA26">
        <v>1040</v>
      </c>
      <c r="BB26" s="6">
        <v>319212.00001299998</v>
      </c>
      <c r="BC26" s="6">
        <v>0.1</v>
      </c>
      <c r="BD26" s="6">
        <v>82027</v>
      </c>
      <c r="BE26">
        <v>35</v>
      </c>
      <c r="BF26" s="6">
        <v>315891.10000600002</v>
      </c>
      <c r="BG26" s="6">
        <v>293310.04552969808</v>
      </c>
      <c r="BH26" s="5"/>
      <c r="BI26" s="6"/>
      <c r="BK26" s="6"/>
      <c r="BL26"/>
      <c r="BM26" s="13"/>
      <c r="BN26">
        <v>129</v>
      </c>
      <c r="BO26" s="6">
        <v>151948.451</v>
      </c>
      <c r="BP26" s="6">
        <v>1E-3</v>
      </c>
      <c r="BQ26" s="6">
        <v>84790</v>
      </c>
      <c r="BR26">
        <v>18</v>
      </c>
      <c r="BS26" s="6">
        <v>151026.5</v>
      </c>
      <c r="BT26" s="6">
        <v>113405.68467609197</v>
      </c>
      <c r="BU26" s="5">
        <v>716</v>
      </c>
      <c r="BV26" s="6">
        <v>87860.3</v>
      </c>
      <c r="BW26" s="1">
        <v>0</v>
      </c>
      <c r="BX26" s="6">
        <v>16711</v>
      </c>
      <c r="BY26">
        <v>31</v>
      </c>
      <c r="BZ26" s="6">
        <v>85083</v>
      </c>
      <c r="CA26" s="6">
        <v>88278.580598633591</v>
      </c>
      <c r="CB26" s="5">
        <v>640</v>
      </c>
      <c r="CC26" s="6">
        <v>125663.75</v>
      </c>
      <c r="CD26" s="1">
        <v>0.01</v>
      </c>
      <c r="CE26" s="6">
        <v>21028</v>
      </c>
      <c r="CF26">
        <v>40</v>
      </c>
      <c r="CG26" s="6">
        <v>123233</v>
      </c>
      <c r="CH26" s="6">
        <v>91828.05884577168</v>
      </c>
      <c r="CI26" s="5">
        <v>77</v>
      </c>
      <c r="CJ26" s="6">
        <v>48785.33</v>
      </c>
      <c r="CK26" s="1">
        <v>0.01</v>
      </c>
      <c r="CL26" s="6">
        <v>8020</v>
      </c>
      <c r="CM26">
        <v>17</v>
      </c>
      <c r="CN26" s="6">
        <v>48156</v>
      </c>
      <c r="CO26" s="13">
        <v>49301.555320604115</v>
      </c>
      <c r="CP26" s="127">
        <v>2003</v>
      </c>
      <c r="CQ26" s="65">
        <v>8257</v>
      </c>
      <c r="CR26" s="6">
        <v>2168494.2300129998</v>
      </c>
      <c r="CS26" s="6">
        <v>84790</v>
      </c>
      <c r="CT26">
        <v>414</v>
      </c>
      <c r="CU26" s="13">
        <v>2135956.6050100001</v>
      </c>
      <c r="CV26" s="13">
        <v>1794352.557342994</v>
      </c>
    </row>
    <row r="27" spans="1:100" s="1" customFormat="1" x14ac:dyDescent="0.25">
      <c r="A27" s="61">
        <v>2002</v>
      </c>
      <c r="B27" s="5">
        <v>1445</v>
      </c>
      <c r="C27" s="6">
        <v>496419.21</v>
      </c>
      <c r="D27" s="1">
        <v>0.01</v>
      </c>
      <c r="E27" s="6">
        <v>238866.8</v>
      </c>
      <c r="F27">
        <v>28</v>
      </c>
      <c r="G27" s="6">
        <v>493379.5</v>
      </c>
      <c r="H27" s="6">
        <v>511913.37720561097</v>
      </c>
      <c r="I27" s="5">
        <v>1772</v>
      </c>
      <c r="J27" s="6">
        <v>8570.56</v>
      </c>
      <c r="K27" s="1">
        <v>1E-3</v>
      </c>
      <c r="L27" s="6">
        <v>1923</v>
      </c>
      <c r="M27">
        <v>7</v>
      </c>
      <c r="N27" s="6">
        <v>5151</v>
      </c>
      <c r="O27" s="6">
        <v>4907.2346338016987</v>
      </c>
      <c r="P27" s="5">
        <v>755</v>
      </c>
      <c r="Q27" s="6">
        <v>95404.79</v>
      </c>
      <c r="R27" s="1">
        <v>0.122</v>
      </c>
      <c r="S27" s="6">
        <v>19460.435000000001</v>
      </c>
      <c r="T27">
        <v>38</v>
      </c>
      <c r="U27" s="6">
        <v>88088.650999999998</v>
      </c>
      <c r="V27" s="6">
        <v>80154.771090978713</v>
      </c>
      <c r="W27" s="5">
        <v>317</v>
      </c>
      <c r="X27" s="6">
        <v>325.5</v>
      </c>
      <c r="Y27" s="1">
        <v>0</v>
      </c>
      <c r="Z27" s="6">
        <v>68.099999999999994</v>
      </c>
      <c r="AA27"/>
      <c r="AB27" s="6"/>
      <c r="AC27" s="6">
        <v>5.9560124488000001</v>
      </c>
      <c r="AD27" s="5">
        <v>99</v>
      </c>
      <c r="AE27" s="6">
        <v>14784.646000000001</v>
      </c>
      <c r="AF27" s="1">
        <v>0</v>
      </c>
      <c r="AG27" s="6">
        <v>10557.734</v>
      </c>
      <c r="AH27">
        <v>3</v>
      </c>
      <c r="AI27" s="6">
        <v>14222.183000000001</v>
      </c>
      <c r="AJ27" s="6">
        <v>12936.937092976501</v>
      </c>
      <c r="AK27" s="5">
        <v>267</v>
      </c>
      <c r="AL27" s="6">
        <v>211.25</v>
      </c>
      <c r="AM27" s="1">
        <v>0.01</v>
      </c>
      <c r="AN27" s="6">
        <v>17.100000000000001</v>
      </c>
      <c r="AO27"/>
      <c r="AP27" s="6"/>
      <c r="AQ27" s="6"/>
      <c r="AR27" s="4">
        <v>85</v>
      </c>
      <c r="AS27" s="6">
        <v>27089.17</v>
      </c>
      <c r="AT27" s="6">
        <v>0.01</v>
      </c>
      <c r="AU27" s="6">
        <v>9153</v>
      </c>
      <c r="AV27">
        <v>13</v>
      </c>
      <c r="AW27" s="6">
        <v>26429</v>
      </c>
      <c r="AX27" s="6">
        <v>40136.040094369055</v>
      </c>
      <c r="AY27" s="112"/>
      <c r="AZ27" s="133"/>
      <c r="BA27">
        <v>1162</v>
      </c>
      <c r="BB27" s="6">
        <v>182219.700151</v>
      </c>
      <c r="BC27" s="6">
        <v>0.1</v>
      </c>
      <c r="BD27" s="6">
        <v>27500</v>
      </c>
      <c r="BE27">
        <v>55</v>
      </c>
      <c r="BF27" s="6">
        <v>177663.400146</v>
      </c>
      <c r="BG27" s="6">
        <v>170617.09135386086</v>
      </c>
      <c r="BH27" s="5"/>
      <c r="BI27" s="6"/>
      <c r="BK27" s="6"/>
      <c r="BL27"/>
      <c r="BM27" s="13"/>
      <c r="BN27">
        <v>103</v>
      </c>
      <c r="BO27" s="6">
        <v>8884.2199999999993</v>
      </c>
      <c r="BP27" s="6">
        <v>0</v>
      </c>
      <c r="BQ27" s="6">
        <v>3780</v>
      </c>
      <c r="BR27">
        <v>4</v>
      </c>
      <c r="BS27" s="6">
        <v>8010</v>
      </c>
      <c r="BT27" s="6">
        <v>9158.3270626425547</v>
      </c>
      <c r="BU27" s="5">
        <v>895</v>
      </c>
      <c r="BV27" s="6">
        <v>1013749.6</v>
      </c>
      <c r="BW27" s="1">
        <v>0</v>
      </c>
      <c r="BX27" s="6">
        <v>115918</v>
      </c>
      <c r="BY27">
        <v>84</v>
      </c>
      <c r="BZ27" s="6">
        <v>1011364</v>
      </c>
      <c r="CA27" s="6">
        <v>1178853.7090012322</v>
      </c>
      <c r="CB27" s="5">
        <v>880</v>
      </c>
      <c r="CC27" s="6">
        <v>879610.04</v>
      </c>
      <c r="CD27" s="1">
        <v>0.01</v>
      </c>
      <c r="CE27" s="6">
        <v>151126</v>
      </c>
      <c r="CF27">
        <v>83</v>
      </c>
      <c r="CG27" s="6">
        <v>872499</v>
      </c>
      <c r="CH27" s="6">
        <v>651688.68846100557</v>
      </c>
      <c r="CI27" s="5">
        <v>69</v>
      </c>
      <c r="CJ27" s="6">
        <v>36204.11</v>
      </c>
      <c r="CK27" s="1">
        <v>0.01</v>
      </c>
      <c r="CL27" s="6">
        <v>16510.39</v>
      </c>
      <c r="CM27">
        <v>7</v>
      </c>
      <c r="CN27" s="6">
        <v>36053.39</v>
      </c>
      <c r="CO27" s="13">
        <v>34374.873994312104</v>
      </c>
      <c r="CP27" s="127">
        <v>2002</v>
      </c>
      <c r="CQ27" s="65">
        <v>7849</v>
      </c>
      <c r="CR27" s="6">
        <v>2763472.7961510005</v>
      </c>
      <c r="CS27" s="6">
        <v>238866.8</v>
      </c>
      <c r="CT27">
        <v>322</v>
      </c>
      <c r="CU27" s="13">
        <v>2732860.12415</v>
      </c>
      <c r="CV27" s="13">
        <v>2694747.0060032392</v>
      </c>
    </row>
    <row r="28" spans="1:100" s="1" customFormat="1" x14ac:dyDescent="0.25">
      <c r="A28" s="61">
        <v>2001</v>
      </c>
      <c r="B28" s="5">
        <v>974</v>
      </c>
      <c r="C28" s="6">
        <v>154103.73000000001</v>
      </c>
      <c r="D28" s="1">
        <v>0.01</v>
      </c>
      <c r="E28" s="6">
        <v>104534.3</v>
      </c>
      <c r="F28">
        <v>20</v>
      </c>
      <c r="G28" s="6">
        <v>151692.6</v>
      </c>
      <c r="H28" s="6">
        <v>170911.14988669867</v>
      </c>
      <c r="I28" s="5">
        <v>1291</v>
      </c>
      <c r="J28" s="6">
        <v>9826.9490000000005</v>
      </c>
      <c r="K28" s="1">
        <v>1E-3</v>
      </c>
      <c r="L28" s="6">
        <v>2450</v>
      </c>
      <c r="M28">
        <v>9</v>
      </c>
      <c r="N28" s="6">
        <v>7580</v>
      </c>
      <c r="O28" s="6">
        <v>6243.250978989201</v>
      </c>
      <c r="P28" s="5">
        <v>527</v>
      </c>
      <c r="Q28" s="6">
        <v>80521.828999999998</v>
      </c>
      <c r="R28" s="1">
        <v>0.122</v>
      </c>
      <c r="S28" s="6">
        <v>9198.0249999999996</v>
      </c>
      <c r="T28">
        <v>43</v>
      </c>
      <c r="U28" s="6">
        <v>76057.956999999995</v>
      </c>
      <c r="V28" s="6">
        <v>96058.900424863328</v>
      </c>
      <c r="W28" s="5">
        <v>490</v>
      </c>
      <c r="X28" s="6">
        <v>762.5</v>
      </c>
      <c r="Y28" s="1">
        <v>0</v>
      </c>
      <c r="Z28" s="6">
        <v>68</v>
      </c>
      <c r="AA28"/>
      <c r="AB28" s="6"/>
      <c r="AC28" s="6">
        <v>7.8138893929000002</v>
      </c>
      <c r="AD28" s="5">
        <v>181</v>
      </c>
      <c r="AE28" s="6">
        <v>965.58799999999997</v>
      </c>
      <c r="AF28" s="1">
        <v>0</v>
      </c>
      <c r="AG28" s="6">
        <v>446.27</v>
      </c>
      <c r="AH28">
        <v>1</v>
      </c>
      <c r="AI28" s="6">
        <v>446.27</v>
      </c>
      <c r="AJ28" s="6">
        <v>565.01970947099994</v>
      </c>
      <c r="AK28" s="5">
        <v>485</v>
      </c>
      <c r="AL28" s="6">
        <v>528.80999999999995</v>
      </c>
      <c r="AM28" s="1">
        <v>0.01</v>
      </c>
      <c r="AN28" s="6">
        <v>76.8</v>
      </c>
      <c r="AO28"/>
      <c r="AP28" s="6"/>
      <c r="AQ28" s="6">
        <v>158.78619821199999</v>
      </c>
      <c r="AR28" s="4">
        <v>127</v>
      </c>
      <c r="AS28" s="6">
        <v>111261.72</v>
      </c>
      <c r="AT28" s="6">
        <v>0.01</v>
      </c>
      <c r="AU28" s="6">
        <v>20000</v>
      </c>
      <c r="AV28">
        <v>18</v>
      </c>
      <c r="AW28" s="6">
        <v>110715</v>
      </c>
      <c r="AX28" s="6">
        <v>89604.90723365976</v>
      </c>
      <c r="AY28" s="112"/>
      <c r="AZ28" s="133"/>
      <c r="BA28">
        <v>1602</v>
      </c>
      <c r="BB28" s="6">
        <v>16700.900030000001</v>
      </c>
      <c r="BC28" s="6">
        <v>0.1</v>
      </c>
      <c r="BD28" s="6">
        <v>2750</v>
      </c>
      <c r="BE28">
        <v>18</v>
      </c>
      <c r="BF28" s="6">
        <v>12054.400024</v>
      </c>
      <c r="BG28" s="6">
        <v>11101.618174140385</v>
      </c>
      <c r="BH28" s="5"/>
      <c r="BI28" s="6"/>
      <c r="BK28" s="6"/>
      <c r="BL28"/>
      <c r="BM28" s="13"/>
      <c r="BN28">
        <v>128</v>
      </c>
      <c r="BO28" s="6">
        <v>24993.044999999998</v>
      </c>
      <c r="BP28" s="6">
        <v>0</v>
      </c>
      <c r="BQ28" s="6">
        <v>5500</v>
      </c>
      <c r="BR28">
        <v>14</v>
      </c>
      <c r="BS28" s="6">
        <v>23750.400000000001</v>
      </c>
      <c r="BT28" s="6">
        <v>16319.27477995456</v>
      </c>
      <c r="BU28" s="5">
        <v>1003</v>
      </c>
      <c r="BV28" s="6">
        <v>33068.199999999997</v>
      </c>
      <c r="BW28" s="1">
        <v>0</v>
      </c>
      <c r="BX28" s="6">
        <v>19137</v>
      </c>
      <c r="BY28">
        <v>7</v>
      </c>
      <c r="BZ28" s="6">
        <v>31589.1</v>
      </c>
      <c r="CA28" s="6">
        <v>30018.597144503012</v>
      </c>
      <c r="CB28" s="5">
        <v>856</v>
      </c>
      <c r="CC28" s="6">
        <v>203428.42</v>
      </c>
      <c r="CD28" s="1">
        <v>0.01</v>
      </c>
      <c r="CE28" s="6">
        <v>36660</v>
      </c>
      <c r="CF28">
        <v>41</v>
      </c>
      <c r="CG28" s="6">
        <v>197297.05</v>
      </c>
      <c r="CH28" s="6">
        <v>123040.64238324612</v>
      </c>
      <c r="CI28" s="5">
        <v>68</v>
      </c>
      <c r="CJ28" s="6">
        <v>17334.48</v>
      </c>
      <c r="CK28" s="1">
        <v>0.01</v>
      </c>
      <c r="CL28" s="6">
        <v>14498.83</v>
      </c>
      <c r="CM28">
        <v>4</v>
      </c>
      <c r="CN28" s="6">
        <v>16902.16</v>
      </c>
      <c r="CO28" s="13">
        <v>17804.778977189704</v>
      </c>
      <c r="CP28" s="127">
        <v>2001</v>
      </c>
      <c r="CQ28" s="65">
        <v>7732</v>
      </c>
      <c r="CR28" s="6">
        <v>653496.17102999997</v>
      </c>
      <c r="CS28" s="6">
        <v>104534.3</v>
      </c>
      <c r="CT28">
        <v>175</v>
      </c>
      <c r="CU28" s="13">
        <v>628084.93702399998</v>
      </c>
      <c r="CV28" s="13">
        <v>561834.73978032067</v>
      </c>
    </row>
    <row r="29" spans="1:100" s="1" customFormat="1" x14ac:dyDescent="0.25">
      <c r="A29" s="61">
        <v>2000</v>
      </c>
      <c r="B29" s="5">
        <v>783</v>
      </c>
      <c r="C29" s="6">
        <v>14735.9</v>
      </c>
      <c r="D29" s="1">
        <v>0.01</v>
      </c>
      <c r="E29" s="6">
        <v>2146.8000000000002</v>
      </c>
      <c r="F29">
        <v>13</v>
      </c>
      <c r="G29" s="6">
        <v>12012.4</v>
      </c>
      <c r="H29" s="6">
        <v>16799.378053495613</v>
      </c>
      <c r="I29" s="5">
        <v>1526</v>
      </c>
      <c r="J29" s="6">
        <v>17552.011999999999</v>
      </c>
      <c r="K29" s="1">
        <v>0</v>
      </c>
      <c r="L29" s="6">
        <v>9000</v>
      </c>
      <c r="M29">
        <v>8</v>
      </c>
      <c r="N29" s="6">
        <v>13608.6</v>
      </c>
      <c r="O29" s="6">
        <v>6114.4855276098924</v>
      </c>
      <c r="P29" s="5">
        <v>353</v>
      </c>
      <c r="Q29" s="6">
        <v>111699.272</v>
      </c>
      <c r="R29" s="1">
        <v>0.122</v>
      </c>
      <c r="S29" s="6">
        <v>32087.781999999999</v>
      </c>
      <c r="T29">
        <v>34</v>
      </c>
      <c r="U29" s="6">
        <v>108964.35400000001</v>
      </c>
      <c r="V29" s="6">
        <v>123478.98374460972</v>
      </c>
      <c r="W29" s="5">
        <v>333</v>
      </c>
      <c r="X29" s="6">
        <v>491.1</v>
      </c>
      <c r="Y29" s="1">
        <v>0</v>
      </c>
      <c r="Z29" s="6">
        <v>125</v>
      </c>
      <c r="AA29"/>
      <c r="AB29" s="6"/>
      <c r="AC29" s="6"/>
      <c r="AD29" s="5">
        <v>149</v>
      </c>
      <c r="AE29" s="6">
        <v>103536.167</v>
      </c>
      <c r="AF29" s="1">
        <v>0</v>
      </c>
      <c r="AG29" s="6">
        <v>47812.949000000001</v>
      </c>
      <c r="AH29">
        <v>18</v>
      </c>
      <c r="AI29" s="6">
        <v>102471.04300000001</v>
      </c>
      <c r="AJ29" s="6">
        <v>101922.78562822162</v>
      </c>
      <c r="AK29" s="5">
        <v>212</v>
      </c>
      <c r="AL29" s="6">
        <v>488.17</v>
      </c>
      <c r="AM29" s="1">
        <v>0</v>
      </c>
      <c r="AN29" s="6">
        <v>197</v>
      </c>
      <c r="AO29"/>
      <c r="AP29" s="6"/>
      <c r="AQ29" s="6">
        <v>146.82099853299999</v>
      </c>
      <c r="AR29" s="4">
        <v>275</v>
      </c>
      <c r="AS29" s="6">
        <v>177835.79</v>
      </c>
      <c r="AT29" s="6">
        <v>0.01</v>
      </c>
      <c r="AU29" s="6">
        <v>20040</v>
      </c>
      <c r="AV29">
        <v>46</v>
      </c>
      <c r="AW29" s="6">
        <v>175752</v>
      </c>
      <c r="AX29" s="6">
        <v>156727.51648835535</v>
      </c>
      <c r="AY29" s="112"/>
      <c r="AZ29" s="133">
        <v>903.83158454689988</v>
      </c>
      <c r="BA29">
        <v>659</v>
      </c>
      <c r="BB29" s="6">
        <v>9268.9000039999992</v>
      </c>
      <c r="BC29" s="6">
        <v>0.1</v>
      </c>
      <c r="BD29" s="6">
        <v>2858</v>
      </c>
      <c r="BE29">
        <v>8</v>
      </c>
      <c r="BF29" s="6">
        <v>6804</v>
      </c>
      <c r="BG29" s="6">
        <v>15810.999393340209</v>
      </c>
      <c r="BH29" s="5"/>
      <c r="BI29" s="6"/>
      <c r="BK29" s="6"/>
      <c r="BL29"/>
      <c r="BM29" s="13"/>
      <c r="BN29">
        <v>128</v>
      </c>
      <c r="BO29" s="6">
        <v>13007.42</v>
      </c>
      <c r="BP29" s="6">
        <v>0.01</v>
      </c>
      <c r="BQ29" s="6">
        <v>1900</v>
      </c>
      <c r="BR29">
        <v>14</v>
      </c>
      <c r="BS29" s="6">
        <v>12071</v>
      </c>
      <c r="BT29" s="6">
        <v>9231.4835598117515</v>
      </c>
      <c r="BU29" s="5">
        <v>516</v>
      </c>
      <c r="BV29" s="6">
        <v>39208.300000000003</v>
      </c>
      <c r="BW29" s="1">
        <v>0</v>
      </c>
      <c r="BX29" s="6">
        <v>14833</v>
      </c>
      <c r="BY29">
        <v>13</v>
      </c>
      <c r="BZ29" s="6">
        <v>37888</v>
      </c>
      <c r="CA29" s="6">
        <v>59501.036109311608</v>
      </c>
      <c r="CB29" s="5">
        <v>414</v>
      </c>
      <c r="CC29" s="6">
        <v>140806.17000000001</v>
      </c>
      <c r="CD29" s="1">
        <v>0.01</v>
      </c>
      <c r="CE29" s="6">
        <v>43701</v>
      </c>
      <c r="CF29">
        <v>21</v>
      </c>
      <c r="CG29" s="6">
        <v>137972.29999999999</v>
      </c>
      <c r="CH29" s="6">
        <v>118830.15735803348</v>
      </c>
      <c r="CI29" s="5">
        <v>55</v>
      </c>
      <c r="CJ29" s="6">
        <v>8015.86</v>
      </c>
      <c r="CK29" s="1">
        <v>0.01</v>
      </c>
      <c r="CL29" s="6">
        <v>5668.15</v>
      </c>
      <c r="CM29">
        <v>7</v>
      </c>
      <c r="CN29" s="6">
        <v>7849.48</v>
      </c>
      <c r="CO29" s="13">
        <v>8221.7125342924992</v>
      </c>
      <c r="CP29" s="127">
        <v>2000</v>
      </c>
      <c r="CQ29" s="65">
        <v>5403</v>
      </c>
      <c r="CR29" s="6">
        <v>636645.06100400013</v>
      </c>
      <c r="CS29" s="6">
        <v>47812.949000000001</v>
      </c>
      <c r="CT29">
        <v>182</v>
      </c>
      <c r="CU29" s="13">
        <v>615393.17700000003</v>
      </c>
      <c r="CV29" s="13">
        <v>617689.19098016166</v>
      </c>
    </row>
    <row r="30" spans="1:100" s="1" customFormat="1" x14ac:dyDescent="0.25">
      <c r="A30" s="61">
        <v>1999</v>
      </c>
      <c r="B30" s="5">
        <v>1355</v>
      </c>
      <c r="C30" s="6">
        <v>120504.77</v>
      </c>
      <c r="D30" s="1">
        <v>0</v>
      </c>
      <c r="E30" s="6">
        <v>10349.299999999999</v>
      </c>
      <c r="F30">
        <v>43</v>
      </c>
      <c r="G30" s="6">
        <v>114490.49</v>
      </c>
      <c r="H30" s="6">
        <v>107609.1653084892</v>
      </c>
      <c r="I30" s="5">
        <v>1198</v>
      </c>
      <c r="J30" s="6">
        <v>11555.41</v>
      </c>
      <c r="K30" s="1">
        <v>0</v>
      </c>
      <c r="L30" s="6">
        <v>1600</v>
      </c>
      <c r="M30">
        <v>12</v>
      </c>
      <c r="N30" s="6">
        <v>7373</v>
      </c>
      <c r="O30" s="6">
        <v>13438.043821866493</v>
      </c>
      <c r="P30" s="5">
        <v>613</v>
      </c>
      <c r="Q30" s="6">
        <v>110453.5</v>
      </c>
      <c r="R30" s="1">
        <v>0</v>
      </c>
      <c r="S30" s="6">
        <v>26248</v>
      </c>
      <c r="T30">
        <v>43</v>
      </c>
      <c r="U30" s="6">
        <v>103887.1</v>
      </c>
      <c r="V30" s="6">
        <v>244223.89675244919</v>
      </c>
      <c r="W30" s="5">
        <v>607</v>
      </c>
      <c r="X30" s="6">
        <v>1452.8</v>
      </c>
      <c r="Y30" s="1">
        <v>0</v>
      </c>
      <c r="Z30" s="6">
        <v>405</v>
      </c>
      <c r="AA30">
        <v>2</v>
      </c>
      <c r="AB30" s="6">
        <v>671.5</v>
      </c>
      <c r="AC30" s="6">
        <v>41.818406062340003</v>
      </c>
      <c r="AD30" s="5">
        <v>188</v>
      </c>
      <c r="AE30" s="6">
        <v>39040.199999999997</v>
      </c>
      <c r="AF30" s="1">
        <v>0</v>
      </c>
      <c r="AG30" s="6">
        <v>23812</v>
      </c>
      <c r="AH30">
        <v>10</v>
      </c>
      <c r="AI30" s="6">
        <v>38323</v>
      </c>
      <c r="AJ30" s="6">
        <v>34668.927433078097</v>
      </c>
      <c r="AK30" s="5">
        <v>464</v>
      </c>
      <c r="AL30" s="6">
        <v>1823.44</v>
      </c>
      <c r="AM30" s="1">
        <v>0</v>
      </c>
      <c r="AN30" s="6">
        <v>810</v>
      </c>
      <c r="AO30">
        <v>1</v>
      </c>
      <c r="AP30" s="6">
        <v>810</v>
      </c>
      <c r="AQ30" s="6">
        <v>719.95463922629995</v>
      </c>
      <c r="AR30" s="4">
        <v>172</v>
      </c>
      <c r="AS30" s="6">
        <v>561034.64</v>
      </c>
      <c r="AT30" s="6">
        <v>0.01</v>
      </c>
      <c r="AU30" s="6">
        <v>199064</v>
      </c>
      <c r="AV30">
        <v>36</v>
      </c>
      <c r="AW30" s="6">
        <v>559605</v>
      </c>
      <c r="AX30" s="6">
        <v>438732.48070216505</v>
      </c>
      <c r="AY30" s="112"/>
      <c r="AZ30" s="133">
        <v>37.756641215800002</v>
      </c>
      <c r="BA30">
        <v>1049</v>
      </c>
      <c r="BB30" s="6">
        <v>388568.800002</v>
      </c>
      <c r="BC30" s="6">
        <v>0</v>
      </c>
      <c r="BD30" s="6">
        <v>89996</v>
      </c>
      <c r="BE30">
        <v>57</v>
      </c>
      <c r="BF30" s="6">
        <v>384121.5</v>
      </c>
      <c r="BG30" s="6">
        <v>276194.43349226483</v>
      </c>
      <c r="BH30" s="5"/>
      <c r="BI30" s="6"/>
      <c r="BK30" s="6"/>
      <c r="BL30"/>
      <c r="BM30" s="13"/>
      <c r="BN30">
        <v>16</v>
      </c>
      <c r="BO30" s="6">
        <v>69490.5</v>
      </c>
      <c r="BP30" s="6">
        <v>0.1</v>
      </c>
      <c r="BQ30" s="6">
        <v>65803</v>
      </c>
      <c r="BR30">
        <v>6</v>
      </c>
      <c r="BS30" s="6">
        <v>69141</v>
      </c>
      <c r="BT30" s="6">
        <v>68935.094380340219</v>
      </c>
      <c r="BU30" s="5">
        <v>1037</v>
      </c>
      <c r="BV30" s="6">
        <v>97747.199999999997</v>
      </c>
      <c r="BW30" s="1">
        <v>0</v>
      </c>
      <c r="BX30" s="6">
        <v>50000</v>
      </c>
      <c r="BY30">
        <v>17</v>
      </c>
      <c r="BZ30" s="6">
        <v>96079.8</v>
      </c>
      <c r="CA30" s="6">
        <v>132516.44227175158</v>
      </c>
      <c r="CB30" s="5">
        <v>740</v>
      </c>
      <c r="CC30" s="6">
        <v>180820.24</v>
      </c>
      <c r="CD30" s="1">
        <v>0.01</v>
      </c>
      <c r="CE30" s="6">
        <v>36226</v>
      </c>
      <c r="CF30">
        <v>39</v>
      </c>
      <c r="CG30" s="6">
        <v>176629.98</v>
      </c>
      <c r="CH30" s="6">
        <v>152401.21998976826</v>
      </c>
      <c r="CI30" s="5">
        <v>159</v>
      </c>
      <c r="CJ30" s="6">
        <v>194816.48</v>
      </c>
      <c r="CK30" s="1">
        <v>0.01</v>
      </c>
      <c r="CL30" s="6">
        <v>32445.759999999998</v>
      </c>
      <c r="CM30">
        <v>37</v>
      </c>
      <c r="CN30" s="6">
        <v>193797.23</v>
      </c>
      <c r="CO30" s="13">
        <v>170680.78624748773</v>
      </c>
      <c r="CP30" s="127">
        <v>1999</v>
      </c>
      <c r="CQ30" s="65">
        <v>7598</v>
      </c>
      <c r="CR30" s="6">
        <v>1777307.980002</v>
      </c>
      <c r="CS30" s="6">
        <v>199064</v>
      </c>
      <c r="CT30">
        <v>303</v>
      </c>
      <c r="CU30" s="13">
        <v>1744929.6</v>
      </c>
      <c r="CV30" s="13">
        <v>1640200.0200861651</v>
      </c>
    </row>
    <row r="31" spans="1:100" s="1" customFormat="1" x14ac:dyDescent="0.25">
      <c r="A31" s="61">
        <v>1998</v>
      </c>
      <c r="B31" s="5">
        <v>1698</v>
      </c>
      <c r="C31" s="6">
        <v>726968.07</v>
      </c>
      <c r="D31" s="1">
        <v>0.01</v>
      </c>
      <c r="E31" s="6">
        <v>163138.1</v>
      </c>
      <c r="F31">
        <v>67</v>
      </c>
      <c r="G31" s="6">
        <v>720663.3</v>
      </c>
      <c r="H31" s="6">
        <v>646464.96155292774</v>
      </c>
      <c r="I31" s="5">
        <v>2662</v>
      </c>
      <c r="J31" s="6">
        <v>76567.343999999997</v>
      </c>
      <c r="K31" s="1">
        <v>0</v>
      </c>
      <c r="L31" s="6">
        <v>13103</v>
      </c>
      <c r="M31">
        <v>39</v>
      </c>
      <c r="N31" s="6">
        <v>70376.800000000003</v>
      </c>
      <c r="O31" s="6">
        <v>72599.739255880922</v>
      </c>
      <c r="P31" s="5">
        <v>516</v>
      </c>
      <c r="Q31" s="6">
        <v>450572.1</v>
      </c>
      <c r="R31" s="1">
        <v>0</v>
      </c>
      <c r="S31" s="6">
        <v>104368</v>
      </c>
      <c r="T31">
        <v>44</v>
      </c>
      <c r="U31" s="6">
        <v>446367.4</v>
      </c>
      <c r="V31" s="6">
        <v>445421.64778921503</v>
      </c>
      <c r="W31" s="5">
        <v>288</v>
      </c>
      <c r="X31" s="6">
        <v>412.4</v>
      </c>
      <c r="Y31" s="1">
        <v>0</v>
      </c>
      <c r="Z31" s="6">
        <v>136</v>
      </c>
      <c r="AA31"/>
      <c r="AB31" s="6"/>
      <c r="AC31" s="6"/>
      <c r="AD31" s="5">
        <v>180</v>
      </c>
      <c r="AE31" s="6">
        <v>40161.199999999997</v>
      </c>
      <c r="AF31" s="1">
        <v>0</v>
      </c>
      <c r="AG31" s="6">
        <v>11700</v>
      </c>
      <c r="AH31">
        <v>11</v>
      </c>
      <c r="AI31" s="6">
        <v>39630</v>
      </c>
      <c r="AJ31" s="6">
        <v>29572.658883722001</v>
      </c>
      <c r="AK31" s="5">
        <v>346</v>
      </c>
      <c r="AL31" s="6">
        <v>396.73</v>
      </c>
      <c r="AM31" s="1">
        <v>0</v>
      </c>
      <c r="AN31" s="6">
        <v>33</v>
      </c>
      <c r="AO31"/>
      <c r="AP31" s="6"/>
      <c r="AQ31" s="6">
        <v>55.819831217000001</v>
      </c>
      <c r="AR31" s="4">
        <v>399</v>
      </c>
      <c r="AS31" s="6">
        <v>1458960.16</v>
      </c>
      <c r="AT31" s="6">
        <v>0.01</v>
      </c>
      <c r="AU31" s="6">
        <v>154750.70000000001</v>
      </c>
      <c r="AV31">
        <v>97</v>
      </c>
      <c r="AW31" s="6">
        <v>1455233.8</v>
      </c>
      <c r="AX31" s="6">
        <v>1264849.130976381</v>
      </c>
      <c r="AY31" s="112"/>
      <c r="AZ31" s="13"/>
      <c r="BA31">
        <v>2316</v>
      </c>
      <c r="BB31" s="6">
        <v>240547.40001700001</v>
      </c>
      <c r="BC31" s="6">
        <v>0.1</v>
      </c>
      <c r="BD31" s="6">
        <v>26400</v>
      </c>
      <c r="BE31">
        <v>81</v>
      </c>
      <c r="BF31" s="6">
        <v>233256.20001199999</v>
      </c>
      <c r="BG31" s="6">
        <v>190500.50789551297</v>
      </c>
      <c r="BH31" s="5"/>
      <c r="BI31" s="6"/>
      <c r="BK31" s="6"/>
      <c r="BL31"/>
      <c r="BM31" s="13"/>
      <c r="BN31">
        <v>43</v>
      </c>
      <c r="BO31" s="6">
        <v>28008.2</v>
      </c>
      <c r="BP31" s="6">
        <v>0.1</v>
      </c>
      <c r="BQ31" s="6">
        <v>9445</v>
      </c>
      <c r="BR31">
        <v>10</v>
      </c>
      <c r="BS31" s="6">
        <v>27444</v>
      </c>
      <c r="BT31" s="6">
        <v>25827.623111135559</v>
      </c>
      <c r="BU31" s="5">
        <v>854</v>
      </c>
      <c r="BV31" s="6">
        <v>418306.8</v>
      </c>
      <c r="BW31" s="1">
        <v>0</v>
      </c>
      <c r="BX31" s="6">
        <v>101457</v>
      </c>
      <c r="BY31">
        <v>45</v>
      </c>
      <c r="BZ31" s="6">
        <v>416831.6</v>
      </c>
      <c r="CA31" s="6">
        <v>375456.59790303669</v>
      </c>
      <c r="CB31" s="5">
        <v>1266</v>
      </c>
      <c r="CC31" s="6">
        <v>1038696.22</v>
      </c>
      <c r="CD31" s="1">
        <v>0.01</v>
      </c>
      <c r="CE31" s="6">
        <v>141000</v>
      </c>
      <c r="CF31">
        <v>102</v>
      </c>
      <c r="CG31" s="6">
        <v>1029596</v>
      </c>
      <c r="CH31" s="6">
        <v>805112.00188672589</v>
      </c>
      <c r="CI31" s="5">
        <v>198</v>
      </c>
      <c r="CJ31" s="6">
        <v>343731.4</v>
      </c>
      <c r="CK31" s="1">
        <v>0.01</v>
      </c>
      <c r="CL31" s="6">
        <v>80381.570000000007</v>
      </c>
      <c r="CM31">
        <v>34</v>
      </c>
      <c r="CN31" s="6">
        <v>342454.44</v>
      </c>
      <c r="CO31" s="13">
        <v>303171.67052060936</v>
      </c>
      <c r="CP31" s="127">
        <v>1998</v>
      </c>
      <c r="CQ31" s="65">
        <v>10766</v>
      </c>
      <c r="CR31" s="6">
        <v>4823328.0240179999</v>
      </c>
      <c r="CS31" s="6">
        <v>163138.1</v>
      </c>
      <c r="CT31">
        <v>530</v>
      </c>
      <c r="CU31" s="13">
        <v>4781853.5400099996</v>
      </c>
      <c r="CV31" s="13">
        <v>4159032.3596063643</v>
      </c>
    </row>
    <row r="32" spans="1:100" s="1" customFormat="1" x14ac:dyDescent="0.25">
      <c r="A32" s="61">
        <v>1997</v>
      </c>
      <c r="B32" s="5">
        <v>456</v>
      </c>
      <c r="C32" s="6">
        <v>4724.95</v>
      </c>
      <c r="D32" s="1">
        <v>0.01</v>
      </c>
      <c r="E32" s="6">
        <v>2800</v>
      </c>
      <c r="F32">
        <v>4</v>
      </c>
      <c r="G32" s="6">
        <v>3810</v>
      </c>
      <c r="H32" s="6">
        <v>21701.722668333899</v>
      </c>
      <c r="I32" s="5">
        <v>1176</v>
      </c>
      <c r="J32" s="6">
        <v>2967.8</v>
      </c>
      <c r="K32" s="1">
        <v>0</v>
      </c>
      <c r="L32" s="6">
        <v>1054</v>
      </c>
      <c r="M32">
        <v>2</v>
      </c>
      <c r="N32" s="6">
        <v>1380</v>
      </c>
      <c r="O32" s="6">
        <v>1899.2978211504001</v>
      </c>
      <c r="P32" s="5">
        <v>373</v>
      </c>
      <c r="Q32" s="6">
        <v>41799.1</v>
      </c>
      <c r="R32" s="1">
        <v>0</v>
      </c>
      <c r="S32" s="6">
        <v>7308.7</v>
      </c>
      <c r="T32">
        <v>25</v>
      </c>
      <c r="U32" s="6">
        <v>38392.400000000001</v>
      </c>
      <c r="V32" s="6">
        <v>73426.582063449809</v>
      </c>
      <c r="W32" s="5">
        <v>368</v>
      </c>
      <c r="X32" s="6">
        <v>263.89999999999998</v>
      </c>
      <c r="Y32" s="1">
        <v>0</v>
      </c>
      <c r="Z32" s="6">
        <v>25</v>
      </c>
      <c r="AA32"/>
      <c r="AB32" s="6"/>
      <c r="AC32" s="6"/>
      <c r="AD32" s="5">
        <v>78</v>
      </c>
      <c r="AE32" s="6">
        <v>8544.7000000000007</v>
      </c>
      <c r="AF32" s="1">
        <v>0</v>
      </c>
      <c r="AG32" s="6">
        <v>8000</v>
      </c>
      <c r="AH32">
        <v>2</v>
      </c>
      <c r="AI32" s="6">
        <v>8259</v>
      </c>
      <c r="AJ32" s="6">
        <v>2613.4972596811999</v>
      </c>
      <c r="AK32" s="5">
        <v>370</v>
      </c>
      <c r="AL32" s="6">
        <v>565.16</v>
      </c>
      <c r="AM32" s="1">
        <v>0.01</v>
      </c>
      <c r="AN32" s="6">
        <v>157.6</v>
      </c>
      <c r="AO32"/>
      <c r="AP32" s="6"/>
      <c r="AQ32" s="6">
        <v>41.867491124799997</v>
      </c>
      <c r="AR32" s="4">
        <v>105</v>
      </c>
      <c r="AS32" s="6">
        <v>126531.27</v>
      </c>
      <c r="AT32" s="6">
        <v>0.01</v>
      </c>
      <c r="AU32" s="6">
        <v>98825</v>
      </c>
      <c r="AV32">
        <v>13</v>
      </c>
      <c r="AW32" s="6">
        <v>125289</v>
      </c>
      <c r="AX32" s="6">
        <v>79478.896955126052</v>
      </c>
      <c r="AY32" s="112"/>
      <c r="AZ32" s="13"/>
      <c r="BA32">
        <v>1654</v>
      </c>
      <c r="BB32" s="6">
        <v>40610.599943000001</v>
      </c>
      <c r="BC32" s="6">
        <v>0.1</v>
      </c>
      <c r="BD32" s="6">
        <v>9538</v>
      </c>
      <c r="BE32">
        <v>18</v>
      </c>
      <c r="BF32" s="6">
        <v>37428.999939000001</v>
      </c>
      <c r="BG32" s="6">
        <v>34720.35136331481</v>
      </c>
      <c r="BH32" s="5"/>
      <c r="BI32" s="6"/>
      <c r="BK32" s="6"/>
      <c r="BL32"/>
      <c r="BM32" s="13"/>
      <c r="BN32">
        <v>7</v>
      </c>
      <c r="BO32" s="6">
        <v>199</v>
      </c>
      <c r="BP32" s="6">
        <v>0</v>
      </c>
      <c r="BQ32" s="6">
        <v>137</v>
      </c>
      <c r="BR32"/>
      <c r="BS32" s="6"/>
      <c r="BT32" s="6">
        <v>348.07455031252738</v>
      </c>
      <c r="BU32" s="5">
        <v>876</v>
      </c>
      <c r="BV32" s="6">
        <v>393079.2</v>
      </c>
      <c r="BW32" s="1">
        <v>0</v>
      </c>
      <c r="BX32" s="6">
        <v>54197</v>
      </c>
      <c r="BY32">
        <v>56</v>
      </c>
      <c r="BZ32" s="6">
        <v>390130</v>
      </c>
      <c r="CA32" s="6">
        <v>508634.64483160101</v>
      </c>
      <c r="CB32" s="5">
        <v>489</v>
      </c>
      <c r="CC32" s="6">
        <v>3876.91</v>
      </c>
      <c r="CD32" s="1">
        <v>0.01</v>
      </c>
      <c r="CE32" s="6">
        <v>380</v>
      </c>
      <c r="CF32">
        <v>7</v>
      </c>
      <c r="CG32" s="6">
        <v>2050</v>
      </c>
      <c r="CH32" s="6">
        <v>1775.2382144884</v>
      </c>
      <c r="CI32" s="5">
        <v>112</v>
      </c>
      <c r="CJ32" s="6">
        <v>11470.05</v>
      </c>
      <c r="CK32" s="1">
        <v>0.01</v>
      </c>
      <c r="CL32" s="6">
        <v>5320.06</v>
      </c>
      <c r="CM32">
        <v>4</v>
      </c>
      <c r="CN32" s="6">
        <v>10713.88</v>
      </c>
      <c r="CO32" s="13">
        <v>10316.083537505199</v>
      </c>
      <c r="CP32" s="127">
        <v>1997</v>
      </c>
      <c r="CQ32" s="65">
        <v>6064</v>
      </c>
      <c r="CR32" s="6">
        <v>634632.63994299993</v>
      </c>
      <c r="CS32" s="6">
        <v>98825</v>
      </c>
      <c r="CT32">
        <v>131</v>
      </c>
      <c r="CU32" s="13">
        <v>617453.27993900003</v>
      </c>
      <c r="CV32" s="13">
        <v>734956.25675608811</v>
      </c>
    </row>
    <row r="33" spans="1:100" s="1" customFormat="1" x14ac:dyDescent="0.25">
      <c r="A33" s="61">
        <v>1996</v>
      </c>
      <c r="B33" s="5">
        <v>376</v>
      </c>
      <c r="C33" s="6">
        <v>1961.39</v>
      </c>
      <c r="D33" s="1">
        <v>0.01</v>
      </c>
      <c r="E33" s="6">
        <v>452</v>
      </c>
      <c r="F33">
        <v>3</v>
      </c>
      <c r="G33" s="6">
        <v>951</v>
      </c>
      <c r="H33" s="6">
        <v>1116.4660031981</v>
      </c>
      <c r="I33" s="5">
        <v>1360</v>
      </c>
      <c r="J33" s="6">
        <v>20669.099999999999</v>
      </c>
      <c r="K33" s="1">
        <v>0</v>
      </c>
      <c r="L33" s="6">
        <v>8400</v>
      </c>
      <c r="M33">
        <v>9</v>
      </c>
      <c r="N33" s="6">
        <v>18268</v>
      </c>
      <c r="O33" s="6">
        <v>14687.577940285297</v>
      </c>
      <c r="P33" s="5">
        <v>424</v>
      </c>
      <c r="Q33" s="6">
        <v>125326.39999999999</v>
      </c>
      <c r="R33" s="1">
        <v>0</v>
      </c>
      <c r="S33" s="6">
        <v>16531</v>
      </c>
      <c r="T33">
        <v>42</v>
      </c>
      <c r="U33" s="6">
        <v>121829.8</v>
      </c>
      <c r="V33" s="6">
        <v>208585.51795201257</v>
      </c>
      <c r="W33" s="5">
        <v>367</v>
      </c>
      <c r="X33" s="6">
        <v>2016.8</v>
      </c>
      <c r="Y33" s="1">
        <v>0</v>
      </c>
      <c r="Z33" s="6">
        <v>746</v>
      </c>
      <c r="AA33">
        <v>2</v>
      </c>
      <c r="AB33" s="6">
        <v>1336</v>
      </c>
      <c r="AC33" s="6">
        <v>1400.0219229566999</v>
      </c>
      <c r="AD33" s="5">
        <v>111</v>
      </c>
      <c r="AE33" s="6">
        <v>81310.399999999994</v>
      </c>
      <c r="AF33" s="1">
        <v>0</v>
      </c>
      <c r="AG33" s="6">
        <v>15000</v>
      </c>
      <c r="AH33">
        <v>25</v>
      </c>
      <c r="AI33" s="6">
        <v>81149</v>
      </c>
      <c r="AJ33" s="6">
        <v>84307.698302233781</v>
      </c>
      <c r="AK33" s="5">
        <v>270</v>
      </c>
      <c r="AL33" s="6">
        <v>639.22</v>
      </c>
      <c r="AM33" s="1">
        <v>0.01</v>
      </c>
      <c r="AN33" s="6">
        <v>158</v>
      </c>
      <c r="AO33"/>
      <c r="AP33" s="6"/>
      <c r="AQ33" s="6"/>
      <c r="AR33" s="4">
        <v>350</v>
      </c>
      <c r="AS33" s="6">
        <v>371544.72</v>
      </c>
      <c r="AT33" s="6">
        <v>0.01</v>
      </c>
      <c r="AU33" s="6">
        <v>42955.9</v>
      </c>
      <c r="AV33">
        <v>85</v>
      </c>
      <c r="AW33" s="6">
        <v>366930.8</v>
      </c>
      <c r="AX33" s="6">
        <v>274368.35584738629</v>
      </c>
      <c r="AY33" s="112"/>
      <c r="AZ33" s="13"/>
      <c r="BA33">
        <v>1302</v>
      </c>
      <c r="BB33" s="6">
        <v>510894.80003699998</v>
      </c>
      <c r="BC33" s="6">
        <v>0</v>
      </c>
      <c r="BD33" s="6">
        <v>29800</v>
      </c>
      <c r="BE33">
        <v>141</v>
      </c>
      <c r="BF33" s="6">
        <v>502537.80003400001</v>
      </c>
      <c r="BG33" s="6">
        <v>380504.51554087392</v>
      </c>
      <c r="BH33" s="5"/>
      <c r="BI33" s="6"/>
      <c r="BK33" s="6"/>
      <c r="BL33"/>
      <c r="BM33" s="13"/>
      <c r="BN33">
        <v>22</v>
      </c>
      <c r="BO33" s="6">
        <v>13635.7</v>
      </c>
      <c r="BP33" s="6">
        <v>0.1</v>
      </c>
      <c r="BQ33" s="6">
        <v>9977</v>
      </c>
      <c r="BR33">
        <v>2</v>
      </c>
      <c r="BS33" s="6">
        <v>13577</v>
      </c>
      <c r="BT33" s="6">
        <v>13811.520490759018</v>
      </c>
      <c r="BU33" s="5">
        <v>1250</v>
      </c>
      <c r="BV33" s="6">
        <v>691589.6</v>
      </c>
      <c r="BW33" s="1">
        <v>0</v>
      </c>
      <c r="BX33" s="6">
        <v>69444</v>
      </c>
      <c r="BY33">
        <v>126</v>
      </c>
      <c r="BZ33" s="6">
        <v>682818.4</v>
      </c>
      <c r="CA33" s="6">
        <v>690741.65029807447</v>
      </c>
      <c r="CB33" s="5">
        <v>425</v>
      </c>
      <c r="CC33" s="6">
        <v>12986.99</v>
      </c>
      <c r="CD33" s="1">
        <v>0.01</v>
      </c>
      <c r="CE33" s="6">
        <v>3500</v>
      </c>
      <c r="CF33">
        <v>10</v>
      </c>
      <c r="CG33" s="6">
        <v>10762.7</v>
      </c>
      <c r="CH33" s="6">
        <v>14161.1484553756</v>
      </c>
      <c r="CI33" s="5">
        <v>149</v>
      </c>
      <c r="CJ33" s="6">
        <v>91067.13</v>
      </c>
      <c r="CK33" s="1">
        <v>0.01</v>
      </c>
      <c r="CL33" s="6">
        <v>20877.89</v>
      </c>
      <c r="CM33">
        <v>22</v>
      </c>
      <c r="CN33" s="6">
        <v>89802.03</v>
      </c>
      <c r="CO33" s="13">
        <v>81047.423937841915</v>
      </c>
      <c r="CP33" s="127">
        <v>1996</v>
      </c>
      <c r="CQ33" s="65">
        <v>6406</v>
      </c>
      <c r="CR33" s="6">
        <v>1923642.2500369998</v>
      </c>
      <c r="CS33" s="6">
        <v>69444</v>
      </c>
      <c r="CT33">
        <v>467</v>
      </c>
      <c r="CU33" s="13">
        <v>1889962.53003</v>
      </c>
      <c r="CV33" s="13">
        <v>1764731.8966909978</v>
      </c>
    </row>
    <row r="34" spans="1:100" s="1" customFormat="1" x14ac:dyDescent="0.25">
      <c r="A34" s="61">
        <v>1995</v>
      </c>
      <c r="B34" s="5">
        <v>798</v>
      </c>
      <c r="C34" s="6">
        <v>337949.56</v>
      </c>
      <c r="D34" s="1">
        <v>0.01</v>
      </c>
      <c r="E34" s="6">
        <v>132678.70000000001</v>
      </c>
      <c r="F34">
        <v>17</v>
      </c>
      <c r="G34" s="6">
        <v>334917.3</v>
      </c>
      <c r="H34" s="6">
        <v>335402.41404245258</v>
      </c>
      <c r="I34" s="5">
        <v>1474</v>
      </c>
      <c r="J34" s="6">
        <v>48080</v>
      </c>
      <c r="K34" s="1">
        <v>0</v>
      </c>
      <c r="L34" s="6">
        <v>15188</v>
      </c>
      <c r="M34">
        <v>11</v>
      </c>
      <c r="N34" s="6">
        <v>45238.3</v>
      </c>
      <c r="O34" s="6">
        <v>40849.3130773429</v>
      </c>
      <c r="P34" s="5">
        <v>662</v>
      </c>
      <c r="Q34" s="6">
        <v>889237.2</v>
      </c>
      <c r="R34" s="1">
        <v>0.1</v>
      </c>
      <c r="S34" s="6">
        <v>83512</v>
      </c>
      <c r="T34">
        <v>83</v>
      </c>
      <c r="U34" s="6">
        <v>884488.3</v>
      </c>
      <c r="V34" s="6">
        <v>833851.92911697621</v>
      </c>
      <c r="W34" s="5">
        <v>547</v>
      </c>
      <c r="X34" s="6">
        <v>569.5</v>
      </c>
      <c r="Y34" s="1">
        <v>0</v>
      </c>
      <c r="Z34" s="6">
        <v>70</v>
      </c>
      <c r="AA34"/>
      <c r="AB34" s="6"/>
      <c r="AC34" s="6">
        <v>28.430278199</v>
      </c>
      <c r="AD34" s="5">
        <v>86</v>
      </c>
      <c r="AE34" s="6">
        <v>701.1</v>
      </c>
      <c r="AF34" s="1">
        <v>0</v>
      </c>
      <c r="AG34" s="6">
        <v>200</v>
      </c>
      <c r="AH34">
        <v>2</v>
      </c>
      <c r="AI34" s="6">
        <v>400</v>
      </c>
      <c r="AJ34" s="6">
        <v>4197.1575004699998</v>
      </c>
      <c r="AK34" s="5">
        <v>407</v>
      </c>
      <c r="AL34" s="6">
        <v>404.51</v>
      </c>
      <c r="AM34" s="1">
        <v>0.01</v>
      </c>
      <c r="AN34" s="6">
        <v>22.1</v>
      </c>
      <c r="AO34"/>
      <c r="AP34" s="6"/>
      <c r="AQ34" s="6"/>
      <c r="AR34" s="4">
        <v>218</v>
      </c>
      <c r="AS34" s="6">
        <v>2843366.44</v>
      </c>
      <c r="AT34" s="6">
        <v>0</v>
      </c>
      <c r="AU34" s="6">
        <v>1050000</v>
      </c>
      <c r="AV34">
        <v>42</v>
      </c>
      <c r="AW34" s="6">
        <v>2842181</v>
      </c>
      <c r="AX34" s="6">
        <v>2044484.2687230548</v>
      </c>
      <c r="AY34" s="112"/>
      <c r="AZ34" s="13"/>
      <c r="BA34">
        <v>2197</v>
      </c>
      <c r="BB34" s="6">
        <v>718530.59922099998</v>
      </c>
      <c r="BC34" s="6">
        <v>0.1</v>
      </c>
      <c r="BD34" s="6">
        <v>113152</v>
      </c>
      <c r="BE34">
        <v>144</v>
      </c>
      <c r="BF34" s="6">
        <v>707425.59921300004</v>
      </c>
      <c r="BG34" s="6">
        <v>548834.29066851293</v>
      </c>
      <c r="BH34" s="5"/>
      <c r="BI34" s="6"/>
      <c r="BK34" s="6"/>
      <c r="BL34"/>
      <c r="BM34" s="13"/>
      <c r="BN34">
        <v>11</v>
      </c>
      <c r="BO34" s="6">
        <v>4404.8</v>
      </c>
      <c r="BP34" s="6">
        <v>0.1</v>
      </c>
      <c r="BQ34" s="6">
        <v>2720</v>
      </c>
      <c r="BR34">
        <v>3</v>
      </c>
      <c r="BS34" s="6">
        <v>4219</v>
      </c>
      <c r="BT34" s="6">
        <v>6414.9631428566045</v>
      </c>
      <c r="BU34" s="5">
        <v>1265</v>
      </c>
      <c r="BV34" s="6">
        <v>727726.7</v>
      </c>
      <c r="BW34" s="1">
        <v>0</v>
      </c>
      <c r="BX34" s="6">
        <v>125000</v>
      </c>
      <c r="BY34">
        <v>59</v>
      </c>
      <c r="BZ34" s="6">
        <v>721045</v>
      </c>
      <c r="CA34" s="6">
        <v>673696.49339866359</v>
      </c>
      <c r="CB34" s="5">
        <v>650</v>
      </c>
      <c r="CC34" s="6">
        <v>1648433.89</v>
      </c>
      <c r="CD34" s="1">
        <v>0.01</v>
      </c>
      <c r="CE34" s="6">
        <v>246000</v>
      </c>
      <c r="CF34">
        <v>82</v>
      </c>
      <c r="CG34" s="6">
        <v>1645133.1</v>
      </c>
      <c r="CH34" s="6">
        <v>1109820.9112037213</v>
      </c>
      <c r="CI34" s="5">
        <v>148</v>
      </c>
      <c r="CJ34" s="6">
        <v>261882.23999999999</v>
      </c>
      <c r="CK34" s="1">
        <v>0.01</v>
      </c>
      <c r="CL34" s="6">
        <v>58851.73</v>
      </c>
      <c r="CM34">
        <v>28</v>
      </c>
      <c r="CN34" s="6">
        <v>260882.15</v>
      </c>
      <c r="CO34" s="13">
        <v>290823.26760673564</v>
      </c>
      <c r="CP34" s="127">
        <v>1995</v>
      </c>
      <c r="CQ34" s="65">
        <v>8463</v>
      </c>
      <c r="CR34" s="6">
        <v>7481286.5392200006</v>
      </c>
      <c r="CS34" s="6">
        <v>1050000</v>
      </c>
      <c r="CT34">
        <v>471</v>
      </c>
      <c r="CU34" s="13">
        <v>7445929.74921</v>
      </c>
      <c r="CV34" s="13">
        <v>5888403.4387589861</v>
      </c>
    </row>
    <row r="35" spans="1:100" s="1" customFormat="1" x14ac:dyDescent="0.25">
      <c r="A35" s="61">
        <v>1994</v>
      </c>
      <c r="B35" s="5">
        <v>877</v>
      </c>
      <c r="C35" s="6">
        <v>29582.23</v>
      </c>
      <c r="D35" s="1">
        <v>0.01</v>
      </c>
      <c r="E35" s="6">
        <v>13137.7</v>
      </c>
      <c r="F35">
        <v>13</v>
      </c>
      <c r="G35" s="6">
        <v>27226.6</v>
      </c>
      <c r="H35" s="6">
        <v>26856.023666974401</v>
      </c>
      <c r="I35" s="5">
        <v>4057</v>
      </c>
      <c r="J35" s="6">
        <v>29755.3</v>
      </c>
      <c r="K35" s="1">
        <v>0</v>
      </c>
      <c r="L35" s="6">
        <v>5498</v>
      </c>
      <c r="M35">
        <v>19</v>
      </c>
      <c r="N35" s="6">
        <v>22317.3</v>
      </c>
      <c r="O35" s="6">
        <v>21646.828861529782</v>
      </c>
      <c r="P35" s="5">
        <v>555</v>
      </c>
      <c r="Q35" s="6">
        <v>1428785.7</v>
      </c>
      <c r="R35" s="1">
        <v>0</v>
      </c>
      <c r="S35" s="6">
        <v>258024</v>
      </c>
      <c r="T35">
        <v>67</v>
      </c>
      <c r="U35" s="6">
        <v>1422152</v>
      </c>
      <c r="V35" s="6">
        <v>1221379.6575485587</v>
      </c>
      <c r="W35" s="5">
        <v>518</v>
      </c>
      <c r="X35" s="6">
        <v>853.3</v>
      </c>
      <c r="Y35" s="1">
        <v>0</v>
      </c>
      <c r="Z35" s="6">
        <v>227</v>
      </c>
      <c r="AA35">
        <v>1</v>
      </c>
      <c r="AB35" s="6">
        <v>227</v>
      </c>
      <c r="AC35" s="6"/>
      <c r="AD35" s="5">
        <v>129</v>
      </c>
      <c r="AE35" s="6">
        <v>110274.2</v>
      </c>
      <c r="AF35" s="1">
        <v>0</v>
      </c>
      <c r="AG35" s="6">
        <v>64000</v>
      </c>
      <c r="AH35">
        <v>6</v>
      </c>
      <c r="AI35" s="6">
        <v>109922</v>
      </c>
      <c r="AJ35" s="6">
        <v>51370.978834131194</v>
      </c>
      <c r="AK35" s="5">
        <v>263</v>
      </c>
      <c r="AL35" s="6">
        <v>242.44</v>
      </c>
      <c r="AM35" s="1">
        <v>0.01</v>
      </c>
      <c r="AN35" s="6">
        <v>30</v>
      </c>
      <c r="AO35"/>
      <c r="AP35" s="6"/>
      <c r="AQ35" s="6">
        <v>1.6767381832999999</v>
      </c>
      <c r="AR35" s="4">
        <v>653</v>
      </c>
      <c r="AS35" s="6">
        <v>3027314.55</v>
      </c>
      <c r="AT35" s="6">
        <v>0.01</v>
      </c>
      <c r="AU35" s="6">
        <v>553680</v>
      </c>
      <c r="AV35">
        <v>107</v>
      </c>
      <c r="AW35" s="6">
        <v>3021610.96</v>
      </c>
      <c r="AX35" s="6">
        <v>2321451.0856177267</v>
      </c>
      <c r="AY35" s="112"/>
      <c r="AZ35" s="13"/>
      <c r="BA35">
        <v>1106</v>
      </c>
      <c r="BB35" s="6">
        <v>128985.09999</v>
      </c>
      <c r="BC35" s="6">
        <v>0.1</v>
      </c>
      <c r="BD35" s="6">
        <v>21553</v>
      </c>
      <c r="BE35">
        <v>44</v>
      </c>
      <c r="BF35" s="6">
        <v>124018.299988</v>
      </c>
      <c r="BG35" s="6">
        <v>74398.459248178406</v>
      </c>
      <c r="BH35" s="5"/>
      <c r="BI35" s="6"/>
      <c r="BK35" s="6"/>
      <c r="BL35"/>
      <c r="BM35" s="13"/>
      <c r="BN35">
        <v>54</v>
      </c>
      <c r="BO35" s="6">
        <v>67144.5</v>
      </c>
      <c r="BP35" s="6">
        <v>0.1</v>
      </c>
      <c r="BQ35" s="6">
        <v>31549</v>
      </c>
      <c r="BR35">
        <v>9</v>
      </c>
      <c r="BS35" s="6">
        <v>66496</v>
      </c>
      <c r="BT35" s="6">
        <v>62138.113347267892</v>
      </c>
      <c r="BU35" s="5">
        <v>499</v>
      </c>
      <c r="BV35" s="6">
        <v>116040.3</v>
      </c>
      <c r="BW35" s="1">
        <v>0</v>
      </c>
      <c r="BX35" s="6">
        <v>71700</v>
      </c>
      <c r="BY35">
        <v>19</v>
      </c>
      <c r="BZ35" s="6">
        <v>114730</v>
      </c>
      <c r="CA35" s="6">
        <v>94282.993210034096</v>
      </c>
      <c r="CB35" s="5">
        <v>697</v>
      </c>
      <c r="CC35" s="6">
        <v>846019.45</v>
      </c>
      <c r="CD35" s="1">
        <v>0.01</v>
      </c>
      <c r="CE35" s="6">
        <v>151344</v>
      </c>
      <c r="CF35">
        <v>56</v>
      </c>
      <c r="CG35" s="6">
        <v>842608.37</v>
      </c>
      <c r="CH35" s="6">
        <v>781508.08908765763</v>
      </c>
      <c r="CI35" s="5">
        <v>255</v>
      </c>
      <c r="CJ35" s="6">
        <v>421710.39</v>
      </c>
      <c r="CK35" s="1">
        <v>0.01</v>
      </c>
      <c r="CL35" s="6">
        <v>27880.16</v>
      </c>
      <c r="CM35">
        <v>67</v>
      </c>
      <c r="CN35" s="6">
        <v>419507.47</v>
      </c>
      <c r="CO35" s="13">
        <v>387067.86142342846</v>
      </c>
      <c r="CP35" s="127">
        <v>1994</v>
      </c>
      <c r="CQ35" s="65">
        <v>9663</v>
      </c>
      <c r="CR35" s="6">
        <v>6206707.4599900004</v>
      </c>
      <c r="CS35" s="6">
        <v>553680</v>
      </c>
      <c r="CT35">
        <v>408</v>
      </c>
      <c r="CU35" s="13">
        <v>6170815.9999900004</v>
      </c>
      <c r="CV35" s="13">
        <v>5042101.7675836692</v>
      </c>
    </row>
    <row r="36" spans="1:100" s="1" customFormat="1" x14ac:dyDescent="0.25">
      <c r="A36" s="61">
        <v>1993</v>
      </c>
      <c r="B36" s="5">
        <v>842</v>
      </c>
      <c r="C36" s="6">
        <v>26060.41</v>
      </c>
      <c r="D36" s="1">
        <v>0.01</v>
      </c>
      <c r="E36" s="6">
        <v>7819.6</v>
      </c>
      <c r="F36">
        <v>15</v>
      </c>
      <c r="G36" s="6">
        <v>22622.7</v>
      </c>
      <c r="H36" s="6">
        <v>23390.510562924701</v>
      </c>
      <c r="I36" s="5">
        <v>1497</v>
      </c>
      <c r="J36" s="6">
        <v>5183.3999999999996</v>
      </c>
      <c r="K36" s="1">
        <v>0</v>
      </c>
      <c r="L36" s="6">
        <v>550</v>
      </c>
      <c r="M36">
        <v>4</v>
      </c>
      <c r="N36" s="6">
        <v>1249.8</v>
      </c>
      <c r="O36" s="6">
        <v>4303.0303850000992</v>
      </c>
      <c r="P36" s="5">
        <v>239</v>
      </c>
      <c r="Q36" s="6">
        <v>67274.399999999994</v>
      </c>
      <c r="R36" s="1">
        <v>0.1</v>
      </c>
      <c r="S36" s="6">
        <v>24414</v>
      </c>
      <c r="T36">
        <v>17</v>
      </c>
      <c r="U36" s="6">
        <v>64677.8</v>
      </c>
      <c r="V36" s="6">
        <v>86227.736860422723</v>
      </c>
      <c r="W36" s="5">
        <v>430</v>
      </c>
      <c r="X36" s="6">
        <v>778.3</v>
      </c>
      <c r="Y36" s="1">
        <v>0</v>
      </c>
      <c r="Z36" s="6">
        <v>318</v>
      </c>
      <c r="AA36">
        <v>1</v>
      </c>
      <c r="AB36" s="6">
        <v>318</v>
      </c>
      <c r="AC36" s="6">
        <v>198.40101809199999</v>
      </c>
      <c r="AD36" s="5">
        <v>65</v>
      </c>
      <c r="AE36" s="6">
        <v>28480.400000000001</v>
      </c>
      <c r="AF36" s="1">
        <v>0</v>
      </c>
      <c r="AG36" s="6">
        <v>7812</v>
      </c>
      <c r="AH36">
        <v>11</v>
      </c>
      <c r="AI36" s="6">
        <v>28425</v>
      </c>
      <c r="AJ36" s="6">
        <v>20669.146877078001</v>
      </c>
      <c r="AK36" s="5">
        <v>302</v>
      </c>
      <c r="AL36" s="6">
        <v>367.91</v>
      </c>
      <c r="AM36" s="1">
        <v>0.01</v>
      </c>
      <c r="AN36" s="6">
        <v>22.4</v>
      </c>
      <c r="AO36"/>
      <c r="AP36" s="6"/>
      <c r="AQ36" s="6"/>
      <c r="AR36" s="4">
        <v>473</v>
      </c>
      <c r="AS36" s="6">
        <v>864285.83</v>
      </c>
      <c r="AT36" s="6">
        <v>0.01</v>
      </c>
      <c r="AU36" s="6">
        <v>126625</v>
      </c>
      <c r="AV36">
        <v>69</v>
      </c>
      <c r="AW36" s="6">
        <v>861261.23</v>
      </c>
      <c r="AX36" s="6">
        <v>808131.36051270319</v>
      </c>
      <c r="AY36" s="112"/>
      <c r="AZ36" s="13"/>
      <c r="BA36">
        <v>743</v>
      </c>
      <c r="BB36" s="6">
        <v>104705.300005</v>
      </c>
      <c r="BC36" s="6">
        <v>0.1</v>
      </c>
      <c r="BD36" s="6">
        <v>33875</v>
      </c>
      <c r="BE36">
        <v>16</v>
      </c>
      <c r="BF36" s="6">
        <v>102548.5</v>
      </c>
      <c r="BG36" s="6">
        <v>57218.338845279693</v>
      </c>
      <c r="BH36" s="5"/>
      <c r="BI36" s="6"/>
      <c r="BK36" s="6"/>
      <c r="BL36"/>
      <c r="BM36" s="13"/>
      <c r="BN36">
        <v>34</v>
      </c>
      <c r="BO36" s="6">
        <v>1631.8</v>
      </c>
      <c r="BP36" s="6">
        <v>0.1</v>
      </c>
      <c r="BQ36" s="6">
        <v>525</v>
      </c>
      <c r="BR36">
        <v>4</v>
      </c>
      <c r="BS36" s="6">
        <v>1325</v>
      </c>
      <c r="BT36" s="6">
        <v>2051.5068425037093</v>
      </c>
      <c r="BU36" s="5">
        <v>543</v>
      </c>
      <c r="BV36" s="6">
        <v>128234</v>
      </c>
      <c r="BW36" s="1">
        <v>0</v>
      </c>
      <c r="BX36" s="6">
        <v>75000</v>
      </c>
      <c r="BY36">
        <v>6</v>
      </c>
      <c r="BZ36" s="6">
        <v>127475</v>
      </c>
      <c r="CA36" s="6">
        <v>124511.2743679897</v>
      </c>
      <c r="CB36" s="5">
        <v>645</v>
      </c>
      <c r="CC36" s="6">
        <v>608199.84</v>
      </c>
      <c r="CD36" s="1">
        <v>0.01</v>
      </c>
      <c r="CE36" s="6">
        <v>301715.3</v>
      </c>
      <c r="CF36">
        <v>49</v>
      </c>
      <c r="CG36" s="6">
        <v>604072.21</v>
      </c>
      <c r="CH36" s="6">
        <v>731274.10552570317</v>
      </c>
      <c r="CI36" s="5">
        <v>136</v>
      </c>
      <c r="CJ36" s="6">
        <v>115104.31</v>
      </c>
      <c r="CK36" s="1">
        <v>0.01</v>
      </c>
      <c r="CL36" s="6">
        <v>60952.2</v>
      </c>
      <c r="CM36">
        <v>21</v>
      </c>
      <c r="CN36" s="6">
        <v>113605.35</v>
      </c>
      <c r="CO36" s="13">
        <v>104400.48040709787</v>
      </c>
      <c r="CP36" s="127">
        <v>1993</v>
      </c>
      <c r="CQ36" s="65">
        <v>5949</v>
      </c>
      <c r="CR36" s="6">
        <v>1950305.9000050002</v>
      </c>
      <c r="CS36" s="6">
        <v>301715.3</v>
      </c>
      <c r="CT36">
        <v>213</v>
      </c>
      <c r="CU36" s="13">
        <v>1927580.59</v>
      </c>
      <c r="CV36" s="13">
        <v>1962375.8922047948</v>
      </c>
    </row>
    <row r="37" spans="1:100" s="1" customFormat="1" x14ac:dyDescent="0.25">
      <c r="A37" s="61">
        <v>1992</v>
      </c>
      <c r="B37" s="5">
        <v>1056</v>
      </c>
      <c r="C37" s="6">
        <v>3548</v>
      </c>
      <c r="D37" s="1">
        <v>0.1</v>
      </c>
      <c r="E37" s="6">
        <v>474.5</v>
      </c>
      <c r="F37">
        <v>2</v>
      </c>
      <c r="G37" s="6">
        <v>773.6</v>
      </c>
      <c r="H37" s="6">
        <v>1356.8247694724998</v>
      </c>
      <c r="I37" s="5">
        <v>3805</v>
      </c>
      <c r="J37" s="6">
        <v>30452.799999999999</v>
      </c>
      <c r="K37" s="1">
        <v>0</v>
      </c>
      <c r="L37" s="6">
        <v>5177.5</v>
      </c>
      <c r="M37">
        <v>19</v>
      </c>
      <c r="N37" s="6">
        <v>24428.3</v>
      </c>
      <c r="O37" s="6">
        <v>23164.24340246039</v>
      </c>
      <c r="P37" s="5">
        <v>298</v>
      </c>
      <c r="Q37" s="6">
        <v>433773.8</v>
      </c>
      <c r="R37" s="1">
        <v>0.1</v>
      </c>
      <c r="S37" s="6">
        <v>125260</v>
      </c>
      <c r="T37">
        <v>25</v>
      </c>
      <c r="U37" s="6">
        <v>430934.3</v>
      </c>
      <c r="V37" s="6">
        <v>497850.30229304818</v>
      </c>
      <c r="W37" s="5">
        <v>576</v>
      </c>
      <c r="X37" s="6">
        <v>5398.9</v>
      </c>
      <c r="Y37" s="1">
        <v>0</v>
      </c>
      <c r="Z37" s="6">
        <v>3035</v>
      </c>
      <c r="AA37">
        <v>3</v>
      </c>
      <c r="AB37" s="6">
        <v>4216</v>
      </c>
      <c r="AC37" s="6">
        <v>2632.1522043724999</v>
      </c>
      <c r="AD37" s="5">
        <v>106</v>
      </c>
      <c r="AE37" s="6">
        <v>1809.7</v>
      </c>
      <c r="AF37" s="1">
        <v>0</v>
      </c>
      <c r="AG37" s="6">
        <v>695</v>
      </c>
      <c r="AH37">
        <v>3</v>
      </c>
      <c r="AI37" s="6">
        <v>1519</v>
      </c>
      <c r="AJ37" s="6">
        <v>13609.720928954001</v>
      </c>
      <c r="AK37" s="5">
        <v>296</v>
      </c>
      <c r="AL37" s="6">
        <v>1159.6099999999999</v>
      </c>
      <c r="AM37" s="1">
        <v>0.01</v>
      </c>
      <c r="AN37" s="6">
        <v>594.89</v>
      </c>
      <c r="AO37">
        <v>1</v>
      </c>
      <c r="AP37" s="6">
        <v>594.89</v>
      </c>
      <c r="AQ37" s="6">
        <v>470.73103544450004</v>
      </c>
      <c r="AR37" s="4">
        <v>285</v>
      </c>
      <c r="AS37" s="6">
        <v>36949.449999999997</v>
      </c>
      <c r="AT37" s="6">
        <v>0.01</v>
      </c>
      <c r="AU37" s="6">
        <v>6800</v>
      </c>
      <c r="AV37">
        <v>25</v>
      </c>
      <c r="AW37" s="6">
        <v>35632</v>
      </c>
      <c r="AX37" s="6">
        <v>33674.319162256412</v>
      </c>
      <c r="AY37" s="112"/>
      <c r="AZ37" s="13"/>
      <c r="BA37">
        <v>960</v>
      </c>
      <c r="BB37" s="6">
        <v>175994.40000299999</v>
      </c>
      <c r="BC37" s="6">
        <v>0.1</v>
      </c>
      <c r="BD37" s="6">
        <v>44200</v>
      </c>
      <c r="BE37">
        <v>27</v>
      </c>
      <c r="BF37" s="6">
        <v>173168</v>
      </c>
      <c r="BG37" s="6">
        <v>124219.40721758429</v>
      </c>
      <c r="BH37" s="5"/>
      <c r="BI37" s="6"/>
      <c r="BK37" s="6"/>
      <c r="BL37"/>
      <c r="BM37" s="13"/>
      <c r="BN37">
        <v>5</v>
      </c>
      <c r="BO37" s="6">
        <v>13.3</v>
      </c>
      <c r="BP37" s="6">
        <v>0.1</v>
      </c>
      <c r="BQ37" s="6">
        <v>12</v>
      </c>
      <c r="BR37"/>
      <c r="BS37" s="6"/>
      <c r="BT37" s="6">
        <v>1340.3214414014001</v>
      </c>
      <c r="BU37" s="5">
        <v>765</v>
      </c>
      <c r="BV37" s="6">
        <v>27111.5</v>
      </c>
      <c r="BW37" s="1">
        <v>0</v>
      </c>
      <c r="BX37" s="6">
        <v>7496</v>
      </c>
      <c r="BY37">
        <v>15</v>
      </c>
      <c r="BZ37" s="6">
        <v>24788</v>
      </c>
      <c r="CA37" s="6">
        <v>24924.230281184893</v>
      </c>
      <c r="CB37" s="5">
        <v>699</v>
      </c>
      <c r="CC37" s="6">
        <v>97756.39</v>
      </c>
      <c r="CD37" s="1">
        <v>0.01</v>
      </c>
      <c r="CE37" s="6">
        <v>40000</v>
      </c>
      <c r="CF37">
        <v>19</v>
      </c>
      <c r="CG37" s="6">
        <v>94722.99</v>
      </c>
      <c r="CH37" s="6">
        <v>114033.4982857406</v>
      </c>
      <c r="CI37" s="5">
        <v>116</v>
      </c>
      <c r="CJ37" s="6">
        <v>37815.07</v>
      </c>
      <c r="CK37" s="1">
        <v>0.01</v>
      </c>
      <c r="CL37" s="6">
        <v>17766.400000000001</v>
      </c>
      <c r="CM37">
        <v>10</v>
      </c>
      <c r="CN37" s="6">
        <v>36945.74</v>
      </c>
      <c r="CO37" s="13">
        <v>24377.865187558098</v>
      </c>
      <c r="CP37" s="127">
        <v>1992</v>
      </c>
      <c r="CQ37" s="65">
        <v>8967</v>
      </c>
      <c r="CR37" s="6">
        <v>851782.92000200006</v>
      </c>
      <c r="CS37" s="6">
        <v>125260</v>
      </c>
      <c r="CT37">
        <v>149</v>
      </c>
      <c r="CU37" s="13">
        <v>827722.82</v>
      </c>
      <c r="CV37" s="13">
        <v>861653.61620947777</v>
      </c>
    </row>
    <row r="38" spans="1:100" s="1" customFormat="1" x14ac:dyDescent="0.25">
      <c r="A38" s="61">
        <v>1991</v>
      </c>
      <c r="B38" s="5">
        <v>924</v>
      </c>
      <c r="C38" s="6">
        <v>6164.8</v>
      </c>
      <c r="D38" s="1">
        <v>0.1</v>
      </c>
      <c r="E38" s="6">
        <v>1559.1</v>
      </c>
      <c r="F38">
        <v>5</v>
      </c>
      <c r="G38" s="6">
        <v>3158.6</v>
      </c>
      <c r="H38" s="6">
        <v>3719.5952203532001</v>
      </c>
      <c r="I38" s="5">
        <v>2013</v>
      </c>
      <c r="J38" s="6">
        <v>24708.799999999999</v>
      </c>
      <c r="K38" s="1">
        <v>0</v>
      </c>
      <c r="L38" s="6">
        <v>5165</v>
      </c>
      <c r="M38">
        <v>22</v>
      </c>
      <c r="N38" s="6">
        <v>18831.2</v>
      </c>
      <c r="O38" s="6">
        <v>26383.329215750411</v>
      </c>
      <c r="P38" s="5">
        <v>672</v>
      </c>
      <c r="Q38" s="6">
        <v>150985.70000000001</v>
      </c>
      <c r="R38" s="1">
        <v>0</v>
      </c>
      <c r="S38" s="6">
        <v>27648</v>
      </c>
      <c r="T38">
        <v>48</v>
      </c>
      <c r="U38" s="6">
        <v>145361.29999999999</v>
      </c>
      <c r="V38" s="6">
        <v>297704.55237951613</v>
      </c>
      <c r="W38" s="5">
        <v>656</v>
      </c>
      <c r="X38" s="6">
        <v>3559</v>
      </c>
      <c r="Y38" s="1">
        <v>0</v>
      </c>
      <c r="Z38" s="6">
        <v>2600</v>
      </c>
      <c r="AA38">
        <v>2</v>
      </c>
      <c r="AB38" s="6">
        <v>2935</v>
      </c>
      <c r="AC38" s="6">
        <v>2657.4470409879</v>
      </c>
      <c r="AD38" s="5">
        <v>115</v>
      </c>
      <c r="AE38" s="6">
        <v>56390</v>
      </c>
      <c r="AF38" s="1">
        <v>0</v>
      </c>
      <c r="AG38" s="6">
        <v>9850</v>
      </c>
      <c r="AH38">
        <v>20</v>
      </c>
      <c r="AI38" s="6">
        <v>55601</v>
      </c>
      <c r="AJ38" s="6">
        <v>45057.320145062688</v>
      </c>
      <c r="AK38" s="5">
        <v>726</v>
      </c>
      <c r="AL38" s="6">
        <v>1775.75</v>
      </c>
      <c r="AM38" s="1">
        <v>0.01</v>
      </c>
      <c r="AN38" s="6">
        <v>532.4</v>
      </c>
      <c r="AO38">
        <v>1</v>
      </c>
      <c r="AP38" s="6">
        <v>532.4</v>
      </c>
      <c r="AQ38" s="6">
        <v>764.43883341869991</v>
      </c>
      <c r="AR38" s="4">
        <v>331</v>
      </c>
      <c r="AS38" s="6">
        <v>225466.42</v>
      </c>
      <c r="AT38" s="6">
        <v>0.01</v>
      </c>
      <c r="AU38" s="6">
        <v>29634</v>
      </c>
      <c r="AV38">
        <v>38</v>
      </c>
      <c r="AW38" s="6">
        <v>222672.66</v>
      </c>
      <c r="AX38" s="6">
        <v>175691.90556104967</v>
      </c>
      <c r="AY38" s="112"/>
      <c r="AZ38" s="13"/>
      <c r="BA38">
        <v>2560</v>
      </c>
      <c r="BB38" s="6">
        <v>318811.10000600002</v>
      </c>
      <c r="BC38" s="6">
        <v>0.1</v>
      </c>
      <c r="BD38" s="6">
        <v>49500</v>
      </c>
      <c r="BE38">
        <v>54</v>
      </c>
      <c r="BF38" s="6">
        <v>312625</v>
      </c>
      <c r="BG38" s="6">
        <v>245051.60952725972</v>
      </c>
      <c r="BH38" s="5"/>
      <c r="BI38" s="6"/>
      <c r="BK38" s="6"/>
      <c r="BL38"/>
      <c r="BM38" s="13"/>
      <c r="BN38">
        <v>21</v>
      </c>
      <c r="BO38" s="6">
        <v>1029.7</v>
      </c>
      <c r="BP38" s="6">
        <v>0.1</v>
      </c>
      <c r="BQ38" s="6">
        <v>480</v>
      </c>
      <c r="BR38">
        <v>3</v>
      </c>
      <c r="BS38" s="6">
        <v>990</v>
      </c>
      <c r="BT38" s="6">
        <v>3521.0779407021128</v>
      </c>
      <c r="BU38" s="5">
        <v>1216</v>
      </c>
      <c r="BV38" s="6">
        <v>438331.4</v>
      </c>
      <c r="BW38" s="1">
        <v>0</v>
      </c>
      <c r="BX38" s="6">
        <v>151000</v>
      </c>
      <c r="BY38">
        <v>37</v>
      </c>
      <c r="BZ38" s="6">
        <v>434698</v>
      </c>
      <c r="CA38" s="6">
        <v>465427.23527542624</v>
      </c>
      <c r="CB38" s="5">
        <v>762</v>
      </c>
      <c r="CC38" s="6">
        <v>198175.11</v>
      </c>
      <c r="CD38" s="1">
        <v>0.01</v>
      </c>
      <c r="CE38" s="6">
        <v>35807.78</v>
      </c>
      <c r="CF38">
        <v>38</v>
      </c>
      <c r="CG38" s="6">
        <v>194240.74</v>
      </c>
      <c r="CH38" s="6">
        <v>162439.12258671448</v>
      </c>
      <c r="CI38" s="5">
        <v>187</v>
      </c>
      <c r="CJ38" s="6">
        <v>120270.82</v>
      </c>
      <c r="CK38" s="1">
        <v>0.01</v>
      </c>
      <c r="CL38" s="6">
        <v>15452.08</v>
      </c>
      <c r="CM38">
        <v>43</v>
      </c>
      <c r="CN38" s="6">
        <v>118747.08</v>
      </c>
      <c r="CO38" s="13">
        <v>104738.35393827398</v>
      </c>
      <c r="CP38" s="127">
        <v>1991</v>
      </c>
      <c r="CQ38" s="65">
        <v>10183</v>
      </c>
      <c r="CR38" s="6">
        <v>1545668.6000059997</v>
      </c>
      <c r="CS38" s="6">
        <v>151000</v>
      </c>
      <c r="CT38">
        <v>311</v>
      </c>
      <c r="CU38" s="13">
        <v>1510392.98</v>
      </c>
      <c r="CV38" s="13">
        <v>1533155.9876645154</v>
      </c>
    </row>
    <row r="39" spans="1:100" s="1" customFormat="1" x14ac:dyDescent="0.25">
      <c r="A39" s="61">
        <v>1990</v>
      </c>
      <c r="B39" s="5">
        <v>1301</v>
      </c>
      <c r="C39" s="6">
        <v>34084.9</v>
      </c>
      <c r="D39" s="1">
        <v>0.1</v>
      </c>
      <c r="E39" s="6">
        <v>11809.5</v>
      </c>
      <c r="F39">
        <v>17</v>
      </c>
      <c r="G39" s="6">
        <v>30673.9</v>
      </c>
      <c r="H39" s="6">
        <v>26160.711869766306</v>
      </c>
      <c r="I39" s="5">
        <v>3255</v>
      </c>
      <c r="J39" s="6">
        <v>75781.8</v>
      </c>
      <c r="K39" s="1">
        <v>0</v>
      </c>
      <c r="L39" s="6">
        <v>24080</v>
      </c>
      <c r="M39">
        <v>32</v>
      </c>
      <c r="N39" s="6">
        <v>67131.600000000006</v>
      </c>
      <c r="O39" s="6">
        <v>54727.3238026033</v>
      </c>
      <c r="P39" s="5">
        <v>562</v>
      </c>
      <c r="Q39" s="6">
        <v>16145</v>
      </c>
      <c r="R39" s="1">
        <v>0.1</v>
      </c>
      <c r="S39" s="6">
        <v>2793.1</v>
      </c>
      <c r="T39">
        <v>16</v>
      </c>
      <c r="U39" s="6">
        <v>12985.3</v>
      </c>
      <c r="V39" s="6">
        <v>61439.703951150317</v>
      </c>
      <c r="W39" s="5">
        <v>377</v>
      </c>
      <c r="X39" s="6">
        <v>6218.4</v>
      </c>
      <c r="Y39" s="1">
        <v>0</v>
      </c>
      <c r="Z39" s="6">
        <v>4871</v>
      </c>
      <c r="AA39">
        <v>2</v>
      </c>
      <c r="AB39" s="6">
        <v>5984</v>
      </c>
      <c r="AC39" s="6">
        <v>4980.8045521999993</v>
      </c>
      <c r="AD39" s="5">
        <v>165</v>
      </c>
      <c r="AE39" s="6">
        <v>24602.3</v>
      </c>
      <c r="AF39" s="1">
        <v>0</v>
      </c>
      <c r="AG39" s="6">
        <v>9064</v>
      </c>
      <c r="AH39">
        <v>14</v>
      </c>
      <c r="AI39" s="6">
        <v>24430</v>
      </c>
      <c r="AJ39" s="6">
        <v>25982.723577347002</v>
      </c>
      <c r="AK39" s="5">
        <v>497</v>
      </c>
      <c r="AL39" s="6">
        <v>1068.1600000000001</v>
      </c>
      <c r="AM39" s="1">
        <v>0</v>
      </c>
      <c r="AN39" s="6">
        <v>308</v>
      </c>
      <c r="AO39">
        <v>2</v>
      </c>
      <c r="AP39" s="6">
        <v>528</v>
      </c>
      <c r="AQ39" s="6">
        <v>558.25163388329997</v>
      </c>
      <c r="AR39" s="4">
        <v>236</v>
      </c>
      <c r="AS39" s="6">
        <v>104617.4</v>
      </c>
      <c r="AT39" s="6">
        <v>0.01</v>
      </c>
      <c r="AU39" s="6">
        <v>30001</v>
      </c>
      <c r="AV39">
        <v>17</v>
      </c>
      <c r="AW39" s="6">
        <v>103281</v>
      </c>
      <c r="AX39" s="6">
        <v>93792.939431035134</v>
      </c>
      <c r="AY39" s="112"/>
      <c r="AZ39" s="13"/>
      <c r="BA39">
        <v>1614</v>
      </c>
      <c r="BB39" s="6">
        <v>183693.400005</v>
      </c>
      <c r="BC39" s="6">
        <v>0.1</v>
      </c>
      <c r="BD39" s="6">
        <v>36712</v>
      </c>
      <c r="BE39">
        <v>47</v>
      </c>
      <c r="BF39" s="6">
        <v>178310</v>
      </c>
      <c r="BG39" s="6">
        <v>146472.74297481769</v>
      </c>
      <c r="BH39" s="5"/>
      <c r="BI39" s="6"/>
      <c r="BK39" s="6"/>
      <c r="BL39"/>
      <c r="BM39" s="13"/>
      <c r="BN39">
        <v>65</v>
      </c>
      <c r="BO39" s="6">
        <v>24800.3</v>
      </c>
      <c r="BP39" s="6">
        <v>0</v>
      </c>
      <c r="BQ39" s="6">
        <v>12000</v>
      </c>
      <c r="BR39">
        <v>4</v>
      </c>
      <c r="BS39" s="6">
        <v>24600</v>
      </c>
      <c r="BT39" s="6">
        <v>26164.495815096601</v>
      </c>
      <c r="BU39" s="5">
        <v>851</v>
      </c>
      <c r="BV39" s="6">
        <v>83342.600000000006</v>
      </c>
      <c r="BW39" s="1">
        <v>0</v>
      </c>
      <c r="BX39" s="6">
        <v>16000</v>
      </c>
      <c r="BY39">
        <v>33</v>
      </c>
      <c r="BZ39" s="6">
        <v>81057</v>
      </c>
      <c r="CA39" s="6">
        <v>92787.953675922938</v>
      </c>
      <c r="CB39" s="5">
        <v>897</v>
      </c>
      <c r="CC39" s="6">
        <v>216055.67823799999</v>
      </c>
      <c r="CD39" s="1">
        <v>0.01</v>
      </c>
      <c r="CE39" s="6">
        <v>33675.375664699997</v>
      </c>
      <c r="CF39">
        <v>41</v>
      </c>
      <c r="CG39" s="6">
        <v>212888.87990900001</v>
      </c>
      <c r="CH39" s="6">
        <v>174824.38263547057</v>
      </c>
      <c r="CI39" s="5">
        <v>154</v>
      </c>
      <c r="CJ39" s="6">
        <v>182891.92</v>
      </c>
      <c r="CK39" s="1">
        <v>0.01</v>
      </c>
      <c r="CL39" s="6">
        <v>61715.19</v>
      </c>
      <c r="CM39">
        <v>21</v>
      </c>
      <c r="CN39" s="6">
        <v>182124.73</v>
      </c>
      <c r="CO39" s="13">
        <v>150980.12463896238</v>
      </c>
      <c r="CP39" s="127">
        <v>1990</v>
      </c>
      <c r="CQ39" s="65">
        <v>9974</v>
      </c>
      <c r="CR39" s="6">
        <v>953301.858243</v>
      </c>
      <c r="CS39" s="6">
        <v>61715.19</v>
      </c>
      <c r="CT39">
        <v>246</v>
      </c>
      <c r="CU39" s="13">
        <v>923994.40990900004</v>
      </c>
      <c r="CV39" s="13">
        <v>858872.15855825553</v>
      </c>
    </row>
    <row r="40" spans="1:100" s="1" customFormat="1" x14ac:dyDescent="0.25">
      <c r="A40" s="61">
        <v>1989</v>
      </c>
      <c r="B40" s="5">
        <v>781</v>
      </c>
      <c r="C40" s="6">
        <v>6708.9</v>
      </c>
      <c r="D40" s="1">
        <v>0</v>
      </c>
      <c r="E40" s="6">
        <v>1977.7</v>
      </c>
      <c r="F40">
        <v>6</v>
      </c>
      <c r="G40" s="6">
        <v>4739.2</v>
      </c>
      <c r="H40" s="6">
        <v>3867.0589065668</v>
      </c>
      <c r="I40" s="5">
        <v>3520</v>
      </c>
      <c r="J40" s="6">
        <v>25381.599999999999</v>
      </c>
      <c r="K40" s="1">
        <v>0</v>
      </c>
      <c r="L40" s="6">
        <v>3870</v>
      </c>
      <c r="M40">
        <v>19</v>
      </c>
      <c r="N40" s="6">
        <v>17048</v>
      </c>
      <c r="O40" s="6">
        <v>19511.753049757175</v>
      </c>
      <c r="P40" s="5">
        <v>1211</v>
      </c>
      <c r="Q40" s="6">
        <v>3552906.6</v>
      </c>
      <c r="R40" s="1">
        <v>0.1</v>
      </c>
      <c r="S40" s="6">
        <v>449694</v>
      </c>
      <c r="T40">
        <v>248</v>
      </c>
      <c r="U40" s="6">
        <v>3543424.7</v>
      </c>
      <c r="V40" s="6">
        <v>3161794.5355180679</v>
      </c>
      <c r="W40" s="5">
        <v>392</v>
      </c>
      <c r="X40" s="6">
        <v>753.4</v>
      </c>
      <c r="Y40" s="1">
        <v>0</v>
      </c>
      <c r="Z40" s="6">
        <v>80</v>
      </c>
      <c r="AA40"/>
      <c r="AB40" s="6"/>
      <c r="AC40" s="6">
        <v>6.2074144229000003</v>
      </c>
      <c r="AD40" s="5">
        <v>169</v>
      </c>
      <c r="AE40" s="6">
        <v>54202.6</v>
      </c>
      <c r="AF40" s="1">
        <v>0</v>
      </c>
      <c r="AG40" s="6">
        <v>30750</v>
      </c>
      <c r="AH40">
        <v>7</v>
      </c>
      <c r="AI40" s="6">
        <v>53574</v>
      </c>
      <c r="AJ40" s="6">
        <v>43695.354621872</v>
      </c>
      <c r="AK40" s="5">
        <v>421</v>
      </c>
      <c r="AL40" s="6">
        <v>460.97</v>
      </c>
      <c r="AM40" s="1">
        <v>0.01</v>
      </c>
      <c r="AN40" s="6">
        <v>48.5</v>
      </c>
      <c r="AO40"/>
      <c r="AP40" s="6"/>
      <c r="AQ40" s="6"/>
      <c r="AR40" s="4">
        <v>610</v>
      </c>
      <c r="AS40" s="6">
        <v>577615.51</v>
      </c>
      <c r="AT40" s="6">
        <v>0.01</v>
      </c>
      <c r="AU40" s="6">
        <v>83600</v>
      </c>
      <c r="AV40">
        <v>136</v>
      </c>
      <c r="AW40" s="6">
        <v>572354</v>
      </c>
      <c r="AX40" s="6">
        <v>468599.72289401595</v>
      </c>
      <c r="AY40" s="112"/>
      <c r="AZ40" s="13"/>
      <c r="BA40">
        <v>2430</v>
      </c>
      <c r="BB40" s="6">
        <v>403885.90005699999</v>
      </c>
      <c r="BC40" s="6">
        <v>0.1</v>
      </c>
      <c r="BD40" s="6">
        <v>43540.5</v>
      </c>
      <c r="BE40">
        <v>125</v>
      </c>
      <c r="BF40" s="6">
        <v>393499.30004900001</v>
      </c>
      <c r="BG40" s="6">
        <v>387162.78628906037</v>
      </c>
      <c r="BH40" s="5"/>
      <c r="BI40" s="6"/>
      <c r="BK40" s="6"/>
      <c r="BL40"/>
      <c r="BM40" s="13"/>
      <c r="BN40">
        <v>54</v>
      </c>
      <c r="BO40" s="6">
        <v>2746.1</v>
      </c>
      <c r="BP40" s="6">
        <v>0.1</v>
      </c>
      <c r="BQ40" s="6">
        <v>1550</v>
      </c>
      <c r="BR40">
        <v>3</v>
      </c>
      <c r="BS40" s="6">
        <v>2330</v>
      </c>
      <c r="BT40" s="6">
        <v>1341.4912858951166</v>
      </c>
      <c r="BU40" s="5">
        <v>1167</v>
      </c>
      <c r="BV40" s="6">
        <v>2109512.5</v>
      </c>
      <c r="BW40" s="1">
        <v>0</v>
      </c>
      <c r="BX40" s="6">
        <v>377750</v>
      </c>
      <c r="BY40">
        <v>49</v>
      </c>
      <c r="BZ40" s="6">
        <v>2105780</v>
      </c>
      <c r="CA40" s="6">
        <v>1898282.8969215101</v>
      </c>
      <c r="CB40" s="5">
        <v>1016</v>
      </c>
      <c r="CC40" s="6">
        <v>479904.30783300003</v>
      </c>
      <c r="CD40" s="1">
        <v>0.01</v>
      </c>
      <c r="CE40" s="6">
        <v>44128.680913900003</v>
      </c>
      <c r="CF40">
        <v>120</v>
      </c>
      <c r="CG40" s="6">
        <v>472880.717443</v>
      </c>
      <c r="CH40" s="6">
        <v>371381.25264050433</v>
      </c>
      <c r="CI40" s="5">
        <v>244</v>
      </c>
      <c r="CJ40" s="6">
        <v>383188.13</v>
      </c>
      <c r="CK40" s="1">
        <v>0.01</v>
      </c>
      <c r="CL40" s="6">
        <v>78340.399999999994</v>
      </c>
      <c r="CM40">
        <v>57</v>
      </c>
      <c r="CN40" s="6">
        <v>381013.34</v>
      </c>
      <c r="CO40" s="13">
        <v>308091.26059246791</v>
      </c>
      <c r="CP40" s="127">
        <v>1989</v>
      </c>
      <c r="CQ40" s="65">
        <v>12015</v>
      </c>
      <c r="CR40" s="6">
        <v>7597266.5178899989</v>
      </c>
      <c r="CS40" s="6">
        <v>449694</v>
      </c>
      <c r="CT40">
        <v>770</v>
      </c>
      <c r="CU40" s="13">
        <v>7546643.2574899998</v>
      </c>
      <c r="CV40" s="13">
        <v>6663734.3201341406</v>
      </c>
    </row>
    <row r="41" spans="1:100" s="1" customFormat="1" x14ac:dyDescent="0.25">
      <c r="A41" s="61">
        <v>1988</v>
      </c>
      <c r="B41" s="5">
        <v>838</v>
      </c>
      <c r="C41" s="6">
        <v>14691.3</v>
      </c>
      <c r="D41" s="1">
        <v>0</v>
      </c>
      <c r="E41" s="6">
        <v>7646</v>
      </c>
      <c r="F41">
        <v>9</v>
      </c>
      <c r="G41" s="6">
        <v>11673.5</v>
      </c>
      <c r="H41" s="6">
        <v>10231.206657147599</v>
      </c>
      <c r="I41" s="5">
        <v>1951</v>
      </c>
      <c r="J41" s="6">
        <v>11482.4</v>
      </c>
      <c r="K41" s="1">
        <v>0</v>
      </c>
      <c r="L41" s="6">
        <v>1305</v>
      </c>
      <c r="M41">
        <v>14</v>
      </c>
      <c r="N41" s="6">
        <v>5858</v>
      </c>
      <c r="O41" s="6">
        <v>6540.4315282930911</v>
      </c>
      <c r="P41" s="5">
        <v>982</v>
      </c>
      <c r="Q41" s="6">
        <v>501135.4</v>
      </c>
      <c r="R41" s="1">
        <v>0.1</v>
      </c>
      <c r="S41" s="6">
        <v>133909</v>
      </c>
      <c r="T41">
        <v>103</v>
      </c>
      <c r="U41" s="6">
        <v>492026.6</v>
      </c>
      <c r="V41" s="6">
        <v>398477.91325713397</v>
      </c>
      <c r="W41" s="5">
        <v>1</v>
      </c>
      <c r="X41" s="6">
        <v>1632</v>
      </c>
      <c r="Y41" s="1">
        <v>1632</v>
      </c>
      <c r="Z41" s="6">
        <v>1632</v>
      </c>
      <c r="AA41">
        <v>1</v>
      </c>
      <c r="AB41" s="6">
        <v>1632</v>
      </c>
      <c r="AC41" s="6">
        <v>1511.0102794899999</v>
      </c>
      <c r="AD41" s="5">
        <v>106</v>
      </c>
      <c r="AE41" s="6">
        <v>1647.2</v>
      </c>
      <c r="AF41" s="1">
        <v>0</v>
      </c>
      <c r="AG41" s="6">
        <v>996</v>
      </c>
      <c r="AH41">
        <v>2</v>
      </c>
      <c r="AI41" s="6">
        <v>1556</v>
      </c>
      <c r="AJ41" s="6">
        <v>1327.6464059320001</v>
      </c>
      <c r="AK41" s="5">
        <v>326</v>
      </c>
      <c r="AL41" s="6">
        <v>351.7</v>
      </c>
      <c r="AM41" s="1">
        <v>0</v>
      </c>
      <c r="AN41" s="6">
        <v>90.4</v>
      </c>
      <c r="AO41"/>
      <c r="AP41" s="6"/>
      <c r="AQ41" s="6">
        <v>5.7738974295999999</v>
      </c>
      <c r="AR41" s="4">
        <v>190</v>
      </c>
      <c r="AS41" s="6">
        <v>66078.12</v>
      </c>
      <c r="AT41" s="6">
        <v>0.01</v>
      </c>
      <c r="AU41" s="6">
        <v>28500</v>
      </c>
      <c r="AV41">
        <v>18</v>
      </c>
      <c r="AW41" s="6">
        <v>64866</v>
      </c>
      <c r="AX41" s="6">
        <v>65983.696209100846</v>
      </c>
      <c r="AY41" s="112"/>
      <c r="AZ41" s="13"/>
      <c r="BA41">
        <v>3260</v>
      </c>
      <c r="BB41" s="6">
        <v>390705.70001099998</v>
      </c>
      <c r="BC41" s="6">
        <v>0.1</v>
      </c>
      <c r="BD41" s="6">
        <v>120625</v>
      </c>
      <c r="BE41">
        <v>82</v>
      </c>
      <c r="BF41" s="6">
        <v>381423</v>
      </c>
      <c r="BG41" s="6">
        <v>300213.085137735</v>
      </c>
      <c r="BH41" s="5"/>
      <c r="BI41" s="6"/>
      <c r="BK41" s="6"/>
      <c r="BL41"/>
      <c r="BM41" s="13"/>
      <c r="BN41">
        <v>7</v>
      </c>
      <c r="BO41" s="6">
        <v>38.4</v>
      </c>
      <c r="BP41" s="6">
        <v>0.1</v>
      </c>
      <c r="BQ41" s="6">
        <v>35</v>
      </c>
      <c r="BR41"/>
      <c r="BS41" s="6"/>
      <c r="BT41" s="6">
        <v>669.64936256427427</v>
      </c>
      <c r="BU41" s="5">
        <v>1331</v>
      </c>
      <c r="BV41" s="6">
        <v>275721.7</v>
      </c>
      <c r="BW41" s="1">
        <v>0</v>
      </c>
      <c r="BX41" s="6">
        <v>156450</v>
      </c>
      <c r="BY41">
        <v>35</v>
      </c>
      <c r="BZ41" s="6">
        <v>271644.5</v>
      </c>
      <c r="CA41" s="6">
        <v>365596.79741863022</v>
      </c>
      <c r="CB41" s="5">
        <v>1061</v>
      </c>
      <c r="CC41" s="6">
        <v>81470.006952800002</v>
      </c>
      <c r="CD41" s="1">
        <v>0.01</v>
      </c>
      <c r="CE41" s="6">
        <v>35481.255128299999</v>
      </c>
      <c r="CF41">
        <v>23</v>
      </c>
      <c r="CG41" s="6">
        <v>77642.7203304</v>
      </c>
      <c r="CH41" s="6">
        <v>61064.651470399382</v>
      </c>
      <c r="CI41" s="5">
        <v>115</v>
      </c>
      <c r="CJ41" s="6">
        <v>6614.39</v>
      </c>
      <c r="CK41" s="1">
        <v>0.01</v>
      </c>
      <c r="CL41" s="6">
        <v>1936.01</v>
      </c>
      <c r="CM41">
        <v>5</v>
      </c>
      <c r="CN41" s="6">
        <v>5672.03</v>
      </c>
      <c r="CO41" s="13">
        <v>4828.6715729629996</v>
      </c>
      <c r="CP41" s="127">
        <v>1988</v>
      </c>
      <c r="CQ41" s="65">
        <v>10168</v>
      </c>
      <c r="CR41" s="6">
        <v>1351568.3169639998</v>
      </c>
      <c r="CS41" s="6">
        <v>156450</v>
      </c>
      <c r="CT41">
        <v>292</v>
      </c>
      <c r="CU41" s="13">
        <v>1313994.35033</v>
      </c>
      <c r="CV41" s="13">
        <v>1216450.533196819</v>
      </c>
    </row>
    <row r="42" spans="1:100" s="1" customFormat="1" x14ac:dyDescent="0.25">
      <c r="A42" s="61">
        <v>1987</v>
      </c>
      <c r="B42" s="5">
        <v>1277</v>
      </c>
      <c r="C42" s="6">
        <v>36942.5</v>
      </c>
      <c r="D42" s="1">
        <v>0</v>
      </c>
      <c r="E42" s="6">
        <v>13264.2</v>
      </c>
      <c r="F42">
        <v>15</v>
      </c>
      <c r="G42" s="6">
        <v>33130.300000000003</v>
      </c>
      <c r="H42" s="6">
        <v>32125.286910448609</v>
      </c>
      <c r="I42" s="5">
        <v>3477</v>
      </c>
      <c r="J42" s="6">
        <v>34993.199999999997</v>
      </c>
      <c r="K42" s="1">
        <v>0</v>
      </c>
      <c r="L42" s="6">
        <v>7982</v>
      </c>
      <c r="M42">
        <v>27</v>
      </c>
      <c r="N42" s="6">
        <v>24420.6</v>
      </c>
      <c r="O42" s="6">
        <v>29640.986560754263</v>
      </c>
      <c r="P42" s="5">
        <v>486</v>
      </c>
      <c r="Q42" s="6">
        <v>112008</v>
      </c>
      <c r="R42" s="1">
        <v>0.1</v>
      </c>
      <c r="S42" s="6">
        <v>23190</v>
      </c>
      <c r="T42">
        <v>42</v>
      </c>
      <c r="U42" s="6">
        <v>106823.5</v>
      </c>
      <c r="V42" s="6">
        <v>102998.19101310632</v>
      </c>
      <c r="W42" s="5">
        <v>1</v>
      </c>
      <c r="X42" s="6">
        <v>273</v>
      </c>
      <c r="Y42" s="1">
        <v>273</v>
      </c>
      <c r="Z42" s="6">
        <v>273</v>
      </c>
      <c r="AA42">
        <v>1</v>
      </c>
      <c r="AB42" s="6">
        <v>273</v>
      </c>
      <c r="AC42" s="6">
        <v>270.45695751800002</v>
      </c>
      <c r="AD42" s="5">
        <v>253</v>
      </c>
      <c r="AE42" s="6">
        <v>11903.9</v>
      </c>
      <c r="AF42" s="1">
        <v>0</v>
      </c>
      <c r="AG42" s="6">
        <v>2000</v>
      </c>
      <c r="AH42">
        <v>9</v>
      </c>
      <c r="AI42" s="6">
        <v>11544</v>
      </c>
      <c r="AJ42" s="6">
        <v>13096.455467508</v>
      </c>
      <c r="AK42" s="5">
        <v>564</v>
      </c>
      <c r="AL42" s="6">
        <v>1096.98</v>
      </c>
      <c r="AM42" s="1">
        <v>0.01</v>
      </c>
      <c r="AN42" s="6">
        <v>161.84</v>
      </c>
      <c r="AO42"/>
      <c r="AP42" s="6"/>
      <c r="AQ42" s="6">
        <v>37.3715460648</v>
      </c>
      <c r="AR42" s="4">
        <v>374</v>
      </c>
      <c r="AS42" s="6">
        <v>399089.9</v>
      </c>
      <c r="AT42" s="6">
        <v>0</v>
      </c>
      <c r="AU42" s="6">
        <v>44420</v>
      </c>
      <c r="AV42">
        <v>82</v>
      </c>
      <c r="AW42" s="6">
        <v>397046</v>
      </c>
      <c r="AX42" s="6">
        <v>328780.8136823161</v>
      </c>
      <c r="AY42" s="112"/>
      <c r="AZ42" s="13"/>
      <c r="BA42">
        <v>1922</v>
      </c>
      <c r="BB42" s="6">
        <v>75581.600030999994</v>
      </c>
      <c r="BC42" s="6">
        <v>0.1</v>
      </c>
      <c r="BD42" s="6">
        <v>27063</v>
      </c>
      <c r="BE42">
        <v>36</v>
      </c>
      <c r="BF42" s="6">
        <v>70939.900024000002</v>
      </c>
      <c r="BG42" s="6">
        <v>90137.31533156785</v>
      </c>
      <c r="BH42" s="5"/>
      <c r="BI42" s="6"/>
      <c r="BK42" s="6"/>
      <c r="BL42"/>
      <c r="BM42" s="13"/>
      <c r="BN42">
        <v>14</v>
      </c>
      <c r="BO42" s="6">
        <v>23.3</v>
      </c>
      <c r="BP42" s="6">
        <v>0.1</v>
      </c>
      <c r="BQ42" s="6">
        <v>16</v>
      </c>
      <c r="BR42"/>
      <c r="BS42" s="6"/>
      <c r="BT42" s="6">
        <v>211.78261754743005</v>
      </c>
      <c r="BU42" s="5">
        <v>992</v>
      </c>
      <c r="BV42" s="6">
        <v>36834.199999999997</v>
      </c>
      <c r="BW42" s="1">
        <v>0</v>
      </c>
      <c r="BX42" s="6">
        <v>12260</v>
      </c>
      <c r="BY42">
        <v>16</v>
      </c>
      <c r="BZ42" s="6">
        <v>33939</v>
      </c>
      <c r="CA42" s="6">
        <v>41360.909013745091</v>
      </c>
      <c r="CB42" s="5">
        <v>980</v>
      </c>
      <c r="CC42" s="6">
        <v>220088.67499999999</v>
      </c>
      <c r="CD42" s="1">
        <v>0.01</v>
      </c>
      <c r="CE42" s="6">
        <v>65812.558900000004</v>
      </c>
      <c r="CF42">
        <v>44</v>
      </c>
      <c r="CG42" s="6">
        <v>213925.56880000001</v>
      </c>
      <c r="CH42" s="6">
        <v>168718.71792139311</v>
      </c>
      <c r="CI42" s="5">
        <v>125</v>
      </c>
      <c r="CJ42" s="6">
        <v>88901.46</v>
      </c>
      <c r="CK42" s="1">
        <v>0.01</v>
      </c>
      <c r="CL42" s="6">
        <v>54354.41</v>
      </c>
      <c r="CM42">
        <v>13</v>
      </c>
      <c r="CN42" s="6">
        <v>88367.44</v>
      </c>
      <c r="CO42" s="13">
        <v>77654.059013707694</v>
      </c>
      <c r="CP42" s="127">
        <v>1987</v>
      </c>
      <c r="CQ42" s="65">
        <v>10465</v>
      </c>
      <c r="CR42" s="6">
        <v>1017736.7150309997</v>
      </c>
      <c r="CS42" s="6">
        <v>65812.558900000004</v>
      </c>
      <c r="CT42">
        <v>285</v>
      </c>
      <c r="CU42" s="13">
        <v>980409.30882399995</v>
      </c>
      <c r="CV42" s="13">
        <v>885032.34603567736</v>
      </c>
    </row>
    <row r="43" spans="1:100" s="1" customFormat="1" x14ac:dyDescent="0.25">
      <c r="A43" s="61">
        <v>1986</v>
      </c>
      <c r="B43" s="5">
        <v>584</v>
      </c>
      <c r="C43" s="6">
        <v>2307.3000000000002</v>
      </c>
      <c r="D43" s="1">
        <v>0.1</v>
      </c>
      <c r="E43" s="6">
        <v>475.2</v>
      </c>
      <c r="F43">
        <v>3</v>
      </c>
      <c r="G43" s="6">
        <v>932.8</v>
      </c>
      <c r="H43" s="6">
        <v>1271.0894717782996</v>
      </c>
      <c r="I43" s="5">
        <v>2194</v>
      </c>
      <c r="J43" s="6">
        <v>17261.2</v>
      </c>
      <c r="K43" s="1">
        <v>0.1</v>
      </c>
      <c r="L43" s="6">
        <v>2803</v>
      </c>
      <c r="M43">
        <v>17</v>
      </c>
      <c r="N43" s="6">
        <v>10550.7</v>
      </c>
      <c r="O43" s="6">
        <v>14981.630426893418</v>
      </c>
      <c r="P43" s="5">
        <v>250</v>
      </c>
      <c r="Q43" s="6">
        <v>67877.7</v>
      </c>
      <c r="R43" s="1">
        <v>0.1</v>
      </c>
      <c r="S43" s="6">
        <v>45732</v>
      </c>
      <c r="T43">
        <v>10</v>
      </c>
      <c r="U43" s="6">
        <v>66744.600000000006</v>
      </c>
      <c r="V43" s="6">
        <v>28511.824329289102</v>
      </c>
      <c r="W43" s="5">
        <v>10</v>
      </c>
      <c r="X43" s="6">
        <v>37417</v>
      </c>
      <c r="Y43" s="1">
        <v>340</v>
      </c>
      <c r="Z43" s="6">
        <v>23165</v>
      </c>
      <c r="AA43">
        <v>10</v>
      </c>
      <c r="AB43" s="6">
        <v>37417</v>
      </c>
      <c r="AC43" s="6">
        <v>41471.851146115296</v>
      </c>
      <c r="AD43" s="5">
        <v>173</v>
      </c>
      <c r="AE43" s="6">
        <v>103200.5</v>
      </c>
      <c r="AF43" s="1">
        <v>0</v>
      </c>
      <c r="AG43" s="6">
        <v>50730</v>
      </c>
      <c r="AH43">
        <v>18</v>
      </c>
      <c r="AI43" s="6">
        <v>102124</v>
      </c>
      <c r="AJ43" s="6">
        <v>87550.084472064031</v>
      </c>
      <c r="AK43" s="5"/>
      <c r="AL43" s="6"/>
      <c r="AN43" s="6"/>
      <c r="AO43"/>
      <c r="AP43" s="6"/>
      <c r="AQ43" s="6"/>
      <c r="AR43" s="4">
        <v>203</v>
      </c>
      <c r="AS43" s="6">
        <v>321608.09999999998</v>
      </c>
      <c r="AT43" s="6">
        <v>0</v>
      </c>
      <c r="AU43" s="6">
        <v>80000</v>
      </c>
      <c r="AV43">
        <v>24</v>
      </c>
      <c r="AW43" s="6">
        <v>319899</v>
      </c>
      <c r="AX43" s="6">
        <v>268355.96331528417</v>
      </c>
      <c r="AY43" s="112"/>
      <c r="AZ43" s="13"/>
      <c r="BA43">
        <v>1088</v>
      </c>
      <c r="BB43" s="6">
        <v>145561.10000499999</v>
      </c>
      <c r="BC43" s="6">
        <v>0.1</v>
      </c>
      <c r="BD43" s="6">
        <v>61200</v>
      </c>
      <c r="BE43">
        <v>21</v>
      </c>
      <c r="BF43" s="6">
        <v>142925.5</v>
      </c>
      <c r="BG43" s="6">
        <v>121952.44081218506</v>
      </c>
      <c r="BH43" s="5"/>
      <c r="BI43" s="6"/>
      <c r="BK43" s="6"/>
      <c r="BL43"/>
      <c r="BM43" s="13"/>
      <c r="BN43">
        <v>28</v>
      </c>
      <c r="BO43" s="6">
        <v>319.39999999999998</v>
      </c>
      <c r="BP43" s="6">
        <v>0.1</v>
      </c>
      <c r="BQ43" s="6">
        <v>300</v>
      </c>
      <c r="BR43">
        <v>1</v>
      </c>
      <c r="BS43" s="6">
        <v>300</v>
      </c>
      <c r="BT43" s="6">
        <v>4477.8716751808806</v>
      </c>
      <c r="BU43" s="5">
        <v>851</v>
      </c>
      <c r="BV43" s="6">
        <v>197225.9</v>
      </c>
      <c r="BW43" s="1">
        <v>0</v>
      </c>
      <c r="BX43" s="6">
        <v>57750</v>
      </c>
      <c r="BY43">
        <v>20</v>
      </c>
      <c r="BZ43" s="6">
        <v>194313</v>
      </c>
      <c r="CA43" s="6">
        <v>156564.38233783134</v>
      </c>
      <c r="CB43" s="5">
        <v>493</v>
      </c>
      <c r="CC43" s="6">
        <v>11436.723</v>
      </c>
      <c r="CD43" s="1">
        <v>0.01</v>
      </c>
      <c r="CE43" s="6">
        <v>3034.0277999999998</v>
      </c>
      <c r="CF43">
        <v>10</v>
      </c>
      <c r="CG43" s="6">
        <v>8782.08</v>
      </c>
      <c r="CH43" s="6">
        <v>5786.9496002394999</v>
      </c>
      <c r="CI43" s="5">
        <v>217</v>
      </c>
      <c r="CJ43" s="6">
        <v>101697.88</v>
      </c>
      <c r="CK43" s="1">
        <v>0.01</v>
      </c>
      <c r="CL43" s="6">
        <v>12993.48</v>
      </c>
      <c r="CM43">
        <v>39</v>
      </c>
      <c r="CN43" s="6">
        <v>99704.33</v>
      </c>
      <c r="CO43" s="13">
        <v>88958.986393663698</v>
      </c>
      <c r="CP43" s="127">
        <v>1986</v>
      </c>
      <c r="CQ43" s="65">
        <v>6091</v>
      </c>
      <c r="CR43" s="6">
        <v>1005912.803005</v>
      </c>
      <c r="CS43" s="6">
        <v>80000</v>
      </c>
      <c r="CT43">
        <v>173</v>
      </c>
      <c r="CU43" s="13">
        <v>983693.01</v>
      </c>
      <c r="CV43" s="13">
        <v>819883.07398052479</v>
      </c>
    </row>
    <row r="44" spans="1:100" s="1" customFormat="1" x14ac:dyDescent="0.25">
      <c r="A44" s="61">
        <v>1985</v>
      </c>
      <c r="B44" s="5">
        <v>941</v>
      </c>
      <c r="C44" s="6">
        <v>16845.400000000001</v>
      </c>
      <c r="D44" s="1">
        <v>0</v>
      </c>
      <c r="E44" s="6">
        <v>5008.8999999999996</v>
      </c>
      <c r="F44">
        <v>6</v>
      </c>
      <c r="G44" s="6">
        <v>14535.4</v>
      </c>
      <c r="H44" s="6">
        <v>14654.880452487505</v>
      </c>
      <c r="I44" s="5">
        <v>3608</v>
      </c>
      <c r="J44" s="6">
        <v>312756.90600000002</v>
      </c>
      <c r="K44" s="1">
        <v>0</v>
      </c>
      <c r="L44" s="6">
        <v>38028.101999999999</v>
      </c>
      <c r="M44">
        <v>91</v>
      </c>
      <c r="N44" s="6">
        <v>298298.00599999999</v>
      </c>
      <c r="O44" s="6">
        <v>201323.83072949012</v>
      </c>
      <c r="P44" s="5">
        <v>344</v>
      </c>
      <c r="Q44" s="6">
        <v>11822.4</v>
      </c>
      <c r="R44" s="1">
        <v>0.1</v>
      </c>
      <c r="S44" s="6">
        <v>3977</v>
      </c>
      <c r="T44">
        <v>12</v>
      </c>
      <c r="U44" s="6">
        <v>9754.9</v>
      </c>
      <c r="V44" s="6">
        <v>106482.92764931603</v>
      </c>
      <c r="W44" s="5">
        <v>5</v>
      </c>
      <c r="X44" s="6">
        <v>1701</v>
      </c>
      <c r="Y44" s="1">
        <v>264</v>
      </c>
      <c r="Z44" s="6">
        <v>475</v>
      </c>
      <c r="AA44">
        <v>5</v>
      </c>
      <c r="AB44" s="6">
        <v>1701</v>
      </c>
      <c r="AC44" s="6">
        <v>1741.498025893</v>
      </c>
      <c r="AD44" s="5">
        <v>240</v>
      </c>
      <c r="AE44" s="6">
        <v>104937.3</v>
      </c>
      <c r="AF44" s="1">
        <v>0</v>
      </c>
      <c r="AG44" s="6">
        <v>35150</v>
      </c>
      <c r="AH44">
        <v>20</v>
      </c>
      <c r="AI44" s="6">
        <v>104480</v>
      </c>
      <c r="AJ44" s="6">
        <v>92321.300171847994</v>
      </c>
      <c r="AK44" s="5"/>
      <c r="AL44" s="6"/>
      <c r="AN44" s="6"/>
      <c r="AO44"/>
      <c r="AP44" s="6"/>
      <c r="AQ44" s="6"/>
      <c r="AR44" s="4">
        <v>148</v>
      </c>
      <c r="AS44" s="6">
        <v>194989.9</v>
      </c>
      <c r="AT44" s="6">
        <v>0</v>
      </c>
      <c r="AU44" s="6">
        <v>49376</v>
      </c>
      <c r="AV44">
        <v>22</v>
      </c>
      <c r="AW44" s="6">
        <v>194463.4</v>
      </c>
      <c r="AX44" s="6">
        <v>105806.53910236325</v>
      </c>
      <c r="AY44" s="112"/>
      <c r="AZ44" s="13"/>
      <c r="BA44">
        <v>887</v>
      </c>
      <c r="BB44" s="6">
        <v>1006.600006</v>
      </c>
      <c r="BC44" s="6">
        <v>0.1</v>
      </c>
      <c r="BD44" s="6">
        <v>50</v>
      </c>
      <c r="BE44"/>
      <c r="BF44" s="6"/>
      <c r="BG44" s="6">
        <v>346.15300093639996</v>
      </c>
      <c r="BH44" s="5"/>
      <c r="BI44" s="6"/>
      <c r="BK44" s="6"/>
      <c r="BL44"/>
      <c r="BM44" s="13"/>
      <c r="BN44">
        <v>35</v>
      </c>
      <c r="BO44" s="6">
        <v>5380.2</v>
      </c>
      <c r="BP44" s="6">
        <v>0.1</v>
      </c>
      <c r="BQ44" s="6">
        <v>4672</v>
      </c>
      <c r="BR44">
        <v>3</v>
      </c>
      <c r="BS44" s="6">
        <v>5155</v>
      </c>
      <c r="BT44" s="6">
        <v>3814.9525191232779</v>
      </c>
      <c r="BU44" s="5">
        <v>922</v>
      </c>
      <c r="BV44" s="6">
        <v>86446.6</v>
      </c>
      <c r="BW44" s="1">
        <v>0</v>
      </c>
      <c r="BX44" s="6">
        <v>41775</v>
      </c>
      <c r="BY44">
        <v>17</v>
      </c>
      <c r="BZ44" s="6">
        <v>84105</v>
      </c>
      <c r="CA44" s="6">
        <v>89087.244634299292</v>
      </c>
      <c r="CB44" s="5">
        <v>520</v>
      </c>
      <c r="CC44" s="6">
        <v>92192.906149999995</v>
      </c>
      <c r="CD44" s="1">
        <v>0.01</v>
      </c>
      <c r="CE44" s="6">
        <v>20115.995599999998</v>
      </c>
      <c r="CF44">
        <v>22</v>
      </c>
      <c r="CG44" s="6">
        <v>89699.011750000005</v>
      </c>
      <c r="CH44" s="6">
        <v>83133.40613091641</v>
      </c>
      <c r="CI44" s="5">
        <v>110</v>
      </c>
      <c r="CJ44" s="6">
        <v>19455.490000000002</v>
      </c>
      <c r="CK44" s="1">
        <v>0.01</v>
      </c>
      <c r="CL44" s="6">
        <v>6069.44</v>
      </c>
      <c r="CM44">
        <v>7</v>
      </c>
      <c r="CN44" s="6">
        <v>18197.36</v>
      </c>
      <c r="CO44" s="13">
        <v>11957.556456783001</v>
      </c>
      <c r="CP44" s="127">
        <v>1985</v>
      </c>
      <c r="CQ44" s="65">
        <v>7760</v>
      </c>
      <c r="CR44" s="6">
        <v>847534.70215599996</v>
      </c>
      <c r="CS44" s="6">
        <v>49376</v>
      </c>
      <c r="CT44">
        <v>205</v>
      </c>
      <c r="CU44" s="13">
        <v>820389.07775000005</v>
      </c>
      <c r="CV44" s="13">
        <v>710670.2888734563</v>
      </c>
    </row>
    <row r="45" spans="1:100" s="1" customFormat="1" x14ac:dyDescent="0.25">
      <c r="A45" s="61">
        <v>1984</v>
      </c>
      <c r="B45" s="5">
        <v>1357</v>
      </c>
      <c r="C45" s="6">
        <v>71212.7</v>
      </c>
      <c r="D45" s="1">
        <v>0</v>
      </c>
      <c r="E45" s="6">
        <v>13799.6</v>
      </c>
      <c r="F45">
        <v>21</v>
      </c>
      <c r="G45" s="6">
        <v>67872.3</v>
      </c>
      <c r="H45" s="6">
        <v>69554.846798579209</v>
      </c>
      <c r="I45" s="5">
        <v>3063</v>
      </c>
      <c r="J45" s="6">
        <v>19908.099999999999</v>
      </c>
      <c r="K45" s="1">
        <v>0.1</v>
      </c>
      <c r="L45" s="6">
        <v>5956</v>
      </c>
      <c r="M45">
        <v>12</v>
      </c>
      <c r="N45" s="6">
        <v>13578.6</v>
      </c>
      <c r="O45" s="6">
        <v>17764.430849546905</v>
      </c>
      <c r="P45" s="5">
        <v>672</v>
      </c>
      <c r="Q45" s="6">
        <v>130151.2</v>
      </c>
      <c r="R45" s="1">
        <v>0.1</v>
      </c>
      <c r="S45" s="6">
        <v>21764</v>
      </c>
      <c r="T45">
        <v>56</v>
      </c>
      <c r="U45" s="6">
        <v>123307.8</v>
      </c>
      <c r="V45" s="6">
        <v>251760.1300779265</v>
      </c>
      <c r="W45" s="5"/>
      <c r="X45" s="6"/>
      <c r="Z45" s="6"/>
      <c r="AA45"/>
      <c r="AB45" s="6"/>
      <c r="AC45" s="6"/>
      <c r="AD45" s="5">
        <v>3</v>
      </c>
      <c r="AE45" s="6">
        <v>7407</v>
      </c>
      <c r="AF45" s="1">
        <v>424</v>
      </c>
      <c r="AG45" s="6">
        <v>5093</v>
      </c>
      <c r="AH45">
        <v>3</v>
      </c>
      <c r="AI45" s="6">
        <v>7407</v>
      </c>
      <c r="AJ45" s="6">
        <v>7777.5501968950002</v>
      </c>
      <c r="AK45" s="5"/>
      <c r="AL45" s="6"/>
      <c r="AN45" s="6"/>
      <c r="AO45"/>
      <c r="AP45" s="6"/>
      <c r="AQ45" s="6">
        <v>120.47635602588001</v>
      </c>
      <c r="AR45" s="4">
        <v>304</v>
      </c>
      <c r="AS45" s="6">
        <v>40042.5</v>
      </c>
      <c r="AT45" s="6">
        <v>0</v>
      </c>
      <c r="AU45" s="6">
        <v>5799</v>
      </c>
      <c r="AV45">
        <v>33</v>
      </c>
      <c r="AW45" s="6">
        <v>37593</v>
      </c>
      <c r="AX45" s="6">
        <v>30070.740994775828</v>
      </c>
      <c r="AY45" s="112"/>
      <c r="AZ45" s="13"/>
      <c r="BA45">
        <v>1240</v>
      </c>
      <c r="BB45" s="6">
        <v>120442.803421</v>
      </c>
      <c r="BC45" s="6">
        <v>0.1</v>
      </c>
      <c r="BD45" s="6">
        <v>50529.101562999997</v>
      </c>
      <c r="BE45">
        <v>23</v>
      </c>
      <c r="BF45" s="6">
        <v>117978.30339099999</v>
      </c>
      <c r="BG45" s="6">
        <v>91330.386569202004</v>
      </c>
      <c r="BH45" s="5"/>
      <c r="BI45" s="6"/>
      <c r="BK45" s="6"/>
      <c r="BL45"/>
      <c r="BM45" s="13"/>
      <c r="BN45">
        <v>71</v>
      </c>
      <c r="BO45" s="6">
        <v>19707.5</v>
      </c>
      <c r="BP45" s="6">
        <v>0.1</v>
      </c>
      <c r="BQ45" s="6">
        <v>11783</v>
      </c>
      <c r="BR45">
        <v>6</v>
      </c>
      <c r="BS45" s="6">
        <v>19386.8</v>
      </c>
      <c r="BT45" s="6">
        <v>27028.490845863627</v>
      </c>
      <c r="BU45" s="5">
        <v>714</v>
      </c>
      <c r="BV45" s="6">
        <v>3799.4</v>
      </c>
      <c r="BW45" s="1">
        <v>0</v>
      </c>
      <c r="BX45" s="6">
        <v>1250</v>
      </c>
      <c r="BY45">
        <v>2</v>
      </c>
      <c r="BZ45" s="6">
        <v>1712</v>
      </c>
      <c r="CA45" s="6">
        <v>1624.4389619929998</v>
      </c>
      <c r="CB45" s="5">
        <v>892</v>
      </c>
      <c r="CC45" s="6">
        <v>325896.36628000002</v>
      </c>
      <c r="CD45" s="1">
        <v>0.01</v>
      </c>
      <c r="CE45" s="6">
        <v>68691.521999999997</v>
      </c>
      <c r="CF45">
        <v>47</v>
      </c>
      <c r="CG45" s="6">
        <v>320253.87729999999</v>
      </c>
      <c r="CH45" s="6">
        <v>309616.57717388286</v>
      </c>
      <c r="CI45" s="5">
        <v>168</v>
      </c>
      <c r="CJ45" s="6">
        <v>23229.200000000001</v>
      </c>
      <c r="CK45" s="1">
        <v>0.01</v>
      </c>
      <c r="CL45" s="6">
        <v>5621.82</v>
      </c>
      <c r="CM45">
        <v>14</v>
      </c>
      <c r="CN45" s="6">
        <v>21252.57</v>
      </c>
      <c r="CO45" s="13">
        <v>18815.618735235999</v>
      </c>
      <c r="CP45" s="127">
        <v>1984</v>
      </c>
      <c r="CQ45" s="65">
        <v>8484</v>
      </c>
      <c r="CR45" s="6">
        <v>761796.76970100007</v>
      </c>
      <c r="CS45" s="6">
        <v>68691.521999999997</v>
      </c>
      <c r="CT45">
        <v>217</v>
      </c>
      <c r="CU45" s="13">
        <v>730342.25069100002</v>
      </c>
      <c r="CV45" s="13">
        <v>825463.68755992688</v>
      </c>
    </row>
    <row r="46" spans="1:100" s="1" customFormat="1" x14ac:dyDescent="0.25">
      <c r="A46" s="61">
        <v>1983</v>
      </c>
      <c r="B46" s="5">
        <v>763</v>
      </c>
      <c r="C46" s="6">
        <v>3464.8</v>
      </c>
      <c r="D46" s="1">
        <v>0</v>
      </c>
      <c r="E46" s="6">
        <v>945.1</v>
      </c>
      <c r="F46">
        <v>4</v>
      </c>
      <c r="G46" s="6">
        <v>2179.5</v>
      </c>
      <c r="H46" s="6">
        <v>1962.6152796709998</v>
      </c>
      <c r="I46" s="5">
        <v>1704</v>
      </c>
      <c r="J46" s="6">
        <v>67377.7</v>
      </c>
      <c r="K46" s="1">
        <v>0.1</v>
      </c>
      <c r="L46" s="6">
        <v>18208</v>
      </c>
      <c r="M46">
        <v>20</v>
      </c>
      <c r="N46" s="6">
        <v>62634.5</v>
      </c>
      <c r="O46" s="6">
        <v>68128.123259613581</v>
      </c>
      <c r="P46" s="5">
        <v>506</v>
      </c>
      <c r="Q46" s="6">
        <v>99041.3</v>
      </c>
      <c r="R46" s="1">
        <v>0.1</v>
      </c>
      <c r="S46" s="6">
        <v>25419</v>
      </c>
      <c r="T46">
        <v>16</v>
      </c>
      <c r="U46" s="6">
        <v>95050.4</v>
      </c>
      <c r="V46" s="6">
        <v>83349.362657920705</v>
      </c>
      <c r="W46" s="5">
        <v>1</v>
      </c>
      <c r="X46" s="6">
        <v>590</v>
      </c>
      <c r="Y46" s="1">
        <v>590</v>
      </c>
      <c r="Z46" s="6">
        <v>590</v>
      </c>
      <c r="AA46">
        <v>1</v>
      </c>
      <c r="AB46" s="6">
        <v>590</v>
      </c>
      <c r="AC46" s="6">
        <v>577.32718466999995</v>
      </c>
      <c r="AD46" s="5">
        <v>6</v>
      </c>
      <c r="AE46" s="6">
        <v>13720</v>
      </c>
      <c r="AF46" s="1">
        <v>203</v>
      </c>
      <c r="AG46" s="6">
        <v>6562</v>
      </c>
      <c r="AH46">
        <v>6</v>
      </c>
      <c r="AI46" s="6">
        <v>13720</v>
      </c>
      <c r="AJ46" s="6">
        <v>12615.455573691001</v>
      </c>
      <c r="AK46" s="5"/>
      <c r="AL46" s="6"/>
      <c r="AN46" s="6"/>
      <c r="AO46"/>
      <c r="AP46" s="6"/>
      <c r="AQ46" s="6"/>
      <c r="AR46" s="4">
        <v>340</v>
      </c>
      <c r="AS46" s="6">
        <v>232409.84</v>
      </c>
      <c r="AT46" s="6">
        <v>0</v>
      </c>
      <c r="AU46" s="6">
        <v>28320</v>
      </c>
      <c r="AV46">
        <v>70</v>
      </c>
      <c r="AW46" s="6">
        <v>229245.04</v>
      </c>
      <c r="AX46" s="6">
        <v>216324.91671454106</v>
      </c>
      <c r="AY46" s="112"/>
      <c r="AZ46" s="13"/>
      <c r="BA46">
        <v>2244</v>
      </c>
      <c r="BB46" s="6">
        <v>443703.19810899999</v>
      </c>
      <c r="BC46" s="6">
        <v>0.1</v>
      </c>
      <c r="BD46" s="6">
        <v>132975</v>
      </c>
      <c r="BE46">
        <v>77</v>
      </c>
      <c r="BF46" s="6">
        <v>438373.19807400001</v>
      </c>
      <c r="BG46" s="6">
        <v>338352.06247340911</v>
      </c>
      <c r="BH46" s="5"/>
      <c r="BI46" s="6"/>
      <c r="BK46" s="6"/>
      <c r="BL46"/>
      <c r="BM46" s="13"/>
      <c r="BN46">
        <v>32</v>
      </c>
      <c r="BO46" s="6">
        <v>763.8</v>
      </c>
      <c r="BP46" s="6">
        <v>0.1</v>
      </c>
      <c r="BQ46" s="6">
        <v>632.79999999999995</v>
      </c>
      <c r="BR46">
        <v>1</v>
      </c>
      <c r="BS46" s="6">
        <v>632.79999999999995</v>
      </c>
      <c r="BT46" s="6">
        <v>5946.4979229282662</v>
      </c>
      <c r="BU46" s="5">
        <v>1747</v>
      </c>
      <c r="BV46" s="6">
        <v>1037538</v>
      </c>
      <c r="BW46" s="1">
        <v>0</v>
      </c>
      <c r="BX46" s="6">
        <v>112500</v>
      </c>
      <c r="BY46">
        <v>68</v>
      </c>
      <c r="BZ46" s="6">
        <v>1032203.7</v>
      </c>
      <c r="CA46" s="6">
        <v>911826.0975350549</v>
      </c>
      <c r="CB46" s="5">
        <v>436</v>
      </c>
      <c r="CC46" s="6">
        <v>61025.417099999999</v>
      </c>
      <c r="CD46" s="1">
        <v>0.01</v>
      </c>
      <c r="CE46" s="6">
        <v>13376.273999999999</v>
      </c>
      <c r="CF46">
        <v>26</v>
      </c>
      <c r="CG46" s="6">
        <v>58461.159899999999</v>
      </c>
      <c r="CH46" s="6">
        <v>49942.776311883601</v>
      </c>
      <c r="CI46" s="5">
        <v>199</v>
      </c>
      <c r="CJ46" s="6">
        <v>54836.959999999999</v>
      </c>
      <c r="CK46" s="1">
        <v>0.01</v>
      </c>
      <c r="CL46" s="6">
        <v>9266.3700000000008</v>
      </c>
      <c r="CM46">
        <v>30</v>
      </c>
      <c r="CN46" s="6">
        <v>52111.49</v>
      </c>
      <c r="CO46" s="13">
        <v>46089.106749235594</v>
      </c>
      <c r="CP46" s="127">
        <v>1983</v>
      </c>
      <c r="CQ46" s="65">
        <v>7978</v>
      </c>
      <c r="CR46" s="6">
        <v>2014471.0152090001</v>
      </c>
      <c r="CS46" s="6">
        <v>132975</v>
      </c>
      <c r="CT46">
        <v>319</v>
      </c>
      <c r="CU46" s="13">
        <v>1985201.7879699999</v>
      </c>
      <c r="CV46" s="13">
        <v>1735114.341662619</v>
      </c>
    </row>
    <row r="47" spans="1:100" s="1" customFormat="1" x14ac:dyDescent="0.25">
      <c r="A47" s="61">
        <v>1982</v>
      </c>
      <c r="B47" s="5">
        <v>1263</v>
      </c>
      <c r="C47" s="6">
        <v>712690.61383599997</v>
      </c>
      <c r="D47" s="1">
        <v>0</v>
      </c>
      <c r="E47" s="6">
        <v>232867.28786899999</v>
      </c>
      <c r="F47">
        <v>57</v>
      </c>
      <c r="G47" s="6">
        <v>706062.79379300005</v>
      </c>
      <c r="H47" s="6">
        <v>678309.90612494748</v>
      </c>
      <c r="I47" s="5">
        <v>2206</v>
      </c>
      <c r="J47" s="6">
        <v>348695.2</v>
      </c>
      <c r="K47" s="1">
        <v>0.1</v>
      </c>
      <c r="L47" s="6">
        <v>182725</v>
      </c>
      <c r="M47">
        <v>43</v>
      </c>
      <c r="N47" s="6">
        <v>343531.4</v>
      </c>
      <c r="O47" s="6">
        <v>310166.69446087116</v>
      </c>
      <c r="P47" s="5">
        <v>405</v>
      </c>
      <c r="Q47" s="6">
        <v>15431.5</v>
      </c>
      <c r="R47" s="1">
        <v>0.1</v>
      </c>
      <c r="S47" s="6">
        <v>2836</v>
      </c>
      <c r="T47">
        <v>17</v>
      </c>
      <c r="U47" s="6">
        <v>11814.2</v>
      </c>
      <c r="V47" s="6">
        <v>26112.088939465502</v>
      </c>
      <c r="W47" s="5">
        <v>3</v>
      </c>
      <c r="X47" s="6">
        <v>5338.7</v>
      </c>
      <c r="Y47" s="1">
        <v>364</v>
      </c>
      <c r="Z47" s="6">
        <v>4414.7</v>
      </c>
      <c r="AA47">
        <v>3</v>
      </c>
      <c r="AB47" s="6">
        <v>5338.7</v>
      </c>
      <c r="AC47" s="6">
        <v>4978.4266986490002</v>
      </c>
      <c r="AD47" s="5">
        <v>3</v>
      </c>
      <c r="AE47" s="6">
        <v>2973</v>
      </c>
      <c r="AF47" s="1">
        <v>234</v>
      </c>
      <c r="AG47" s="6">
        <v>2330</v>
      </c>
      <c r="AH47">
        <v>3</v>
      </c>
      <c r="AI47" s="6">
        <v>2973</v>
      </c>
      <c r="AJ47" s="6">
        <v>2873.9285415429999</v>
      </c>
      <c r="AK47" s="5"/>
      <c r="AL47" s="6"/>
      <c r="AN47" s="6"/>
      <c r="AO47"/>
      <c r="AP47" s="6"/>
      <c r="AQ47" s="6"/>
      <c r="AR47" s="4">
        <v>356</v>
      </c>
      <c r="AS47" s="6">
        <v>305297.62</v>
      </c>
      <c r="AT47" s="6">
        <v>0</v>
      </c>
      <c r="AU47" s="6">
        <v>28400</v>
      </c>
      <c r="AV47">
        <v>58</v>
      </c>
      <c r="AW47" s="6">
        <v>302668.62</v>
      </c>
      <c r="AX47" s="6">
        <v>235876.053437464</v>
      </c>
      <c r="AY47" s="112"/>
      <c r="AZ47" s="13"/>
      <c r="BA47">
        <v>1395</v>
      </c>
      <c r="BB47" s="6">
        <v>3915.6000159999999</v>
      </c>
      <c r="BC47" s="6">
        <v>0.1</v>
      </c>
      <c r="BD47" s="6">
        <v>930.79998799999998</v>
      </c>
      <c r="BE47">
        <v>4</v>
      </c>
      <c r="BF47" s="6">
        <v>1636.8999940000001</v>
      </c>
      <c r="BG47" s="6">
        <v>1229.5599143680001</v>
      </c>
      <c r="BH47" s="5"/>
      <c r="BI47" s="6"/>
      <c r="BK47" s="6"/>
      <c r="BL47"/>
      <c r="BM47" s="13"/>
      <c r="BN47">
        <v>53</v>
      </c>
      <c r="BO47" s="6">
        <v>668.1</v>
      </c>
      <c r="BP47" s="6">
        <v>0.1</v>
      </c>
      <c r="BQ47" s="6">
        <v>200</v>
      </c>
      <c r="BR47">
        <v>1</v>
      </c>
      <c r="BS47" s="6">
        <v>200</v>
      </c>
      <c r="BT47" s="6">
        <v>9839.5537332519998</v>
      </c>
      <c r="BU47" s="5">
        <v>1265</v>
      </c>
      <c r="BV47" s="6">
        <v>39107.5</v>
      </c>
      <c r="BW47" s="1">
        <v>0</v>
      </c>
      <c r="BX47" s="6">
        <v>11450</v>
      </c>
      <c r="BY47">
        <v>23</v>
      </c>
      <c r="BZ47" s="6">
        <v>35492</v>
      </c>
      <c r="CA47" s="6">
        <v>35897.116075390994</v>
      </c>
      <c r="CB47" s="5">
        <v>595</v>
      </c>
      <c r="CC47" s="6">
        <v>83017.872199999998</v>
      </c>
      <c r="CD47" s="1">
        <v>0.01</v>
      </c>
      <c r="CE47" s="6">
        <v>18328.253000000001</v>
      </c>
      <c r="CF47">
        <v>31</v>
      </c>
      <c r="CG47" s="6">
        <v>80127.465500000006</v>
      </c>
      <c r="CH47" s="6">
        <v>68197.830186015985</v>
      </c>
      <c r="CI47" s="5">
        <v>204</v>
      </c>
      <c r="CJ47" s="6">
        <v>240111.44</v>
      </c>
      <c r="CK47" s="1">
        <v>0.01</v>
      </c>
      <c r="CL47" s="6">
        <v>137836.56</v>
      </c>
      <c r="CM47">
        <v>26</v>
      </c>
      <c r="CN47" s="6">
        <v>236827.91</v>
      </c>
      <c r="CO47" s="13">
        <v>225364.19036453799</v>
      </c>
      <c r="CP47" s="127">
        <v>1982</v>
      </c>
      <c r="CQ47" s="65">
        <v>7748</v>
      </c>
      <c r="CR47" s="6">
        <v>1757247.1460509996</v>
      </c>
      <c r="CS47" s="6">
        <v>232867.28786899999</v>
      </c>
      <c r="CT47">
        <v>266</v>
      </c>
      <c r="CU47" s="13">
        <v>1726672.9892899999</v>
      </c>
      <c r="CV47" s="13">
        <v>1598845.3484765049</v>
      </c>
    </row>
    <row r="48" spans="1:100" s="1" customFormat="1" x14ac:dyDescent="0.25">
      <c r="A48" s="61">
        <v>1981</v>
      </c>
      <c r="B48" s="5">
        <v>1522</v>
      </c>
      <c r="C48" s="6">
        <v>1357303.8839100001</v>
      </c>
      <c r="D48" s="1">
        <v>0</v>
      </c>
      <c r="E48" s="6">
        <v>409144.99473799998</v>
      </c>
      <c r="F48">
        <v>27</v>
      </c>
      <c r="G48" s="6">
        <v>1352427.4219200001</v>
      </c>
      <c r="H48" s="6">
        <v>1266731.045461216</v>
      </c>
      <c r="I48" s="5">
        <v>2737</v>
      </c>
      <c r="J48" s="6">
        <v>106593.198</v>
      </c>
      <c r="K48" s="1">
        <v>0.1</v>
      </c>
      <c r="L48" s="6">
        <v>37700.898000000001</v>
      </c>
      <c r="M48">
        <v>38</v>
      </c>
      <c r="N48" s="6">
        <v>99533.898000000001</v>
      </c>
      <c r="O48" s="6">
        <v>94482.056564676604</v>
      </c>
      <c r="P48" s="5">
        <v>639</v>
      </c>
      <c r="Q48" s="6">
        <v>375728</v>
      </c>
      <c r="R48" s="1">
        <v>0.1</v>
      </c>
      <c r="S48" s="6">
        <v>94963</v>
      </c>
      <c r="T48">
        <v>71</v>
      </c>
      <c r="U48" s="6">
        <v>370861.3</v>
      </c>
      <c r="V48" s="6">
        <v>340896.83863646182</v>
      </c>
      <c r="W48" s="5"/>
      <c r="X48" s="6"/>
      <c r="Z48" s="6"/>
      <c r="AA48"/>
      <c r="AB48" s="6"/>
      <c r="AC48" s="6"/>
      <c r="AD48" s="5">
        <v>3</v>
      </c>
      <c r="AE48" s="6">
        <v>8930</v>
      </c>
      <c r="AF48" s="1">
        <v>275</v>
      </c>
      <c r="AG48" s="6">
        <v>4843</v>
      </c>
      <c r="AH48">
        <v>3</v>
      </c>
      <c r="AI48" s="6">
        <v>8930</v>
      </c>
      <c r="AJ48" s="6">
        <v>9074.1694571039989</v>
      </c>
      <c r="AK48" s="5"/>
      <c r="AL48" s="6"/>
      <c r="AN48" s="6"/>
      <c r="AO48"/>
      <c r="AP48" s="6"/>
      <c r="AQ48" s="6"/>
      <c r="AR48" s="4">
        <v>312</v>
      </c>
      <c r="AS48" s="6">
        <v>984512.5</v>
      </c>
      <c r="AT48" s="6">
        <v>0</v>
      </c>
      <c r="AU48" s="6">
        <v>624883</v>
      </c>
      <c r="AV48">
        <v>32</v>
      </c>
      <c r="AW48" s="6">
        <v>983459</v>
      </c>
      <c r="AX48" s="6">
        <v>586305.40417151805</v>
      </c>
      <c r="AY48" s="112"/>
      <c r="AZ48" s="13"/>
      <c r="BA48">
        <v>1656</v>
      </c>
      <c r="BB48" s="6">
        <v>179499.001517</v>
      </c>
      <c r="BC48" s="6">
        <v>0.1</v>
      </c>
      <c r="BD48" s="6">
        <v>18901.300781000002</v>
      </c>
      <c r="BE48">
        <v>52</v>
      </c>
      <c r="BF48" s="6">
        <v>175224.101502</v>
      </c>
      <c r="BG48" s="6">
        <v>159007.36183769896</v>
      </c>
      <c r="BH48" s="5"/>
      <c r="BI48" s="6"/>
      <c r="BK48" s="6"/>
      <c r="BL48"/>
      <c r="BM48" s="13"/>
      <c r="BN48">
        <v>91</v>
      </c>
      <c r="BO48" s="6">
        <v>651907.1</v>
      </c>
      <c r="BP48" s="6">
        <v>0.1</v>
      </c>
      <c r="BQ48" s="6">
        <v>181248</v>
      </c>
      <c r="BR48">
        <v>26</v>
      </c>
      <c r="BS48" s="6">
        <v>650481</v>
      </c>
      <c r="BT48" s="6">
        <v>648889.73372047429</v>
      </c>
      <c r="BU48" s="5">
        <v>1219</v>
      </c>
      <c r="BV48" s="6">
        <v>192008.9</v>
      </c>
      <c r="BW48" s="1">
        <v>0</v>
      </c>
      <c r="BX48" s="6">
        <v>45600</v>
      </c>
      <c r="BY48">
        <v>26</v>
      </c>
      <c r="BZ48" s="6">
        <v>188920</v>
      </c>
      <c r="CA48" s="6">
        <v>177437.97823032204</v>
      </c>
      <c r="CB48" s="5">
        <v>972</v>
      </c>
      <c r="CC48" s="6">
        <v>2413778.6034499998</v>
      </c>
      <c r="CD48" s="1">
        <v>0.01</v>
      </c>
      <c r="CE48" s="6">
        <v>435005.27894500003</v>
      </c>
      <c r="CF48">
        <v>140</v>
      </c>
      <c r="CG48" s="6">
        <v>2407905.38154</v>
      </c>
      <c r="CH48" s="6">
        <v>1508651.1768630149</v>
      </c>
      <c r="CI48" s="5">
        <v>91</v>
      </c>
      <c r="CJ48" s="6">
        <v>14196.81</v>
      </c>
      <c r="CK48" s="1">
        <v>0.01</v>
      </c>
      <c r="CL48" s="6">
        <v>9767.48</v>
      </c>
      <c r="CM48">
        <v>3</v>
      </c>
      <c r="CN48" s="6">
        <v>13191.08</v>
      </c>
      <c r="CO48" s="13">
        <v>12995.08947114</v>
      </c>
      <c r="CP48" s="127">
        <v>1981</v>
      </c>
      <c r="CQ48" s="65">
        <v>9242</v>
      </c>
      <c r="CR48" s="6">
        <v>6284457.9968719995</v>
      </c>
      <c r="CS48" s="6">
        <v>624883</v>
      </c>
      <c r="CT48">
        <v>418</v>
      </c>
      <c r="CU48" s="13">
        <v>6250933.1829599999</v>
      </c>
      <c r="CV48" s="13">
        <v>4804470.8544136267</v>
      </c>
    </row>
    <row r="49" spans="1:100" s="1" customFormat="1" x14ac:dyDescent="0.25">
      <c r="A49" s="61">
        <v>1980</v>
      </c>
      <c r="B49" s="5">
        <v>1345</v>
      </c>
      <c r="C49" s="6">
        <v>702195.51662500005</v>
      </c>
      <c r="D49" s="1">
        <v>0</v>
      </c>
      <c r="E49" s="6">
        <v>210941.46024099999</v>
      </c>
      <c r="F49">
        <v>41</v>
      </c>
      <c r="G49" s="6">
        <v>694677.67144900002</v>
      </c>
      <c r="H49" s="6">
        <v>627948.79736719979</v>
      </c>
      <c r="I49" s="5">
        <v>1743</v>
      </c>
      <c r="J49" s="6">
        <v>65577.899999999994</v>
      </c>
      <c r="K49" s="1">
        <v>0.1</v>
      </c>
      <c r="L49" s="6">
        <v>16227.8</v>
      </c>
      <c r="M49">
        <v>37</v>
      </c>
      <c r="N49" s="6">
        <v>58138.6</v>
      </c>
      <c r="O49" s="6">
        <v>63344.538295843195</v>
      </c>
      <c r="P49" s="5">
        <v>1037</v>
      </c>
      <c r="Q49" s="6">
        <v>514257.1</v>
      </c>
      <c r="R49" s="1">
        <v>0.1</v>
      </c>
      <c r="S49" s="6">
        <v>69375</v>
      </c>
      <c r="T49">
        <v>106</v>
      </c>
      <c r="U49" s="6">
        <v>499631.9</v>
      </c>
      <c r="V49" s="6">
        <v>471105.07440401037</v>
      </c>
      <c r="W49" s="5">
        <v>2</v>
      </c>
      <c r="X49" s="6">
        <v>2080</v>
      </c>
      <c r="Y49" s="1">
        <v>880</v>
      </c>
      <c r="Z49" s="6">
        <v>1200</v>
      </c>
      <c r="AA49">
        <v>2</v>
      </c>
      <c r="AB49" s="6">
        <v>2080</v>
      </c>
      <c r="AC49" s="6">
        <v>1957.843693517</v>
      </c>
      <c r="AD49" s="5">
        <v>1</v>
      </c>
      <c r="AE49" s="6">
        <v>752</v>
      </c>
      <c r="AF49" s="1">
        <v>752</v>
      </c>
      <c r="AG49" s="6">
        <v>752</v>
      </c>
      <c r="AH49">
        <v>1</v>
      </c>
      <c r="AI49" s="6">
        <v>752</v>
      </c>
      <c r="AJ49" s="6">
        <v>692.29780864700001</v>
      </c>
      <c r="AK49" s="5">
        <v>1</v>
      </c>
      <c r="AL49" s="6">
        <v>551</v>
      </c>
      <c r="AM49" s="1">
        <v>551</v>
      </c>
      <c r="AN49" s="6">
        <v>551</v>
      </c>
      <c r="AO49">
        <v>1</v>
      </c>
      <c r="AP49" s="6">
        <v>551</v>
      </c>
      <c r="AQ49" s="6">
        <v>421.45382599999999</v>
      </c>
      <c r="AR49" s="4">
        <v>321</v>
      </c>
      <c r="AS49" s="6">
        <v>1169672.02</v>
      </c>
      <c r="AT49" s="6">
        <v>0</v>
      </c>
      <c r="AU49" s="6">
        <v>327849</v>
      </c>
      <c r="AV49">
        <v>50</v>
      </c>
      <c r="AW49" s="6">
        <v>1168016.42</v>
      </c>
      <c r="AX49" s="6">
        <v>1084301.9273286627</v>
      </c>
      <c r="AY49" s="112"/>
      <c r="AZ49" s="13"/>
      <c r="BA49">
        <v>1779</v>
      </c>
      <c r="BB49" s="6">
        <v>560329.30001100001</v>
      </c>
      <c r="BC49" s="6">
        <v>0.1</v>
      </c>
      <c r="BD49" s="6">
        <v>126747</v>
      </c>
      <c r="BE49">
        <v>59</v>
      </c>
      <c r="BF49" s="6">
        <v>553393.29998799996</v>
      </c>
      <c r="BG49" s="6">
        <v>439090.77722504514</v>
      </c>
      <c r="BH49" s="5"/>
      <c r="BI49" s="6"/>
      <c r="BK49" s="6"/>
      <c r="BL49"/>
      <c r="BM49" s="13"/>
      <c r="BN49">
        <v>62</v>
      </c>
      <c r="BO49" s="6">
        <v>285095.5</v>
      </c>
      <c r="BP49" s="6">
        <v>0.1</v>
      </c>
      <c r="BQ49" s="6">
        <v>102484</v>
      </c>
      <c r="BR49">
        <v>18</v>
      </c>
      <c r="BS49" s="6">
        <v>284852</v>
      </c>
      <c r="BT49" s="6">
        <v>255439.00040086763</v>
      </c>
      <c r="BU49" s="5">
        <v>947</v>
      </c>
      <c r="BV49" s="6">
        <v>31582</v>
      </c>
      <c r="BW49" s="1">
        <v>0</v>
      </c>
      <c r="BX49" s="6">
        <v>7500</v>
      </c>
      <c r="BY49">
        <v>16</v>
      </c>
      <c r="BZ49" s="6">
        <v>27608</v>
      </c>
      <c r="CA49" s="6">
        <v>24366.827004384999</v>
      </c>
      <c r="CB49" s="5">
        <v>95</v>
      </c>
      <c r="CC49" s="6">
        <v>1338376</v>
      </c>
      <c r="CD49" s="1">
        <v>222</v>
      </c>
      <c r="CE49" s="6">
        <v>239755</v>
      </c>
      <c r="CF49">
        <v>95</v>
      </c>
      <c r="CG49" s="6">
        <v>1338376</v>
      </c>
      <c r="CH49" s="6">
        <v>1840734.4022105364</v>
      </c>
      <c r="CI49" s="5">
        <v>150</v>
      </c>
      <c r="CJ49" s="6">
        <v>154204.76999999999</v>
      </c>
      <c r="CK49" s="1">
        <v>0.01</v>
      </c>
      <c r="CL49" s="6">
        <v>42100.37</v>
      </c>
      <c r="CM49">
        <v>18</v>
      </c>
      <c r="CN49" s="6">
        <v>153179.23000000001</v>
      </c>
      <c r="CO49" s="13">
        <v>135196.87756730698</v>
      </c>
      <c r="CP49" s="127">
        <v>1980</v>
      </c>
      <c r="CQ49" s="65">
        <v>7483</v>
      </c>
      <c r="CR49" s="6">
        <v>4824673.1066350006</v>
      </c>
      <c r="CS49" s="6">
        <v>327849</v>
      </c>
      <c r="CT49">
        <v>444</v>
      </c>
      <c r="CU49" s="13">
        <v>4781256.1214399999</v>
      </c>
      <c r="CV49" s="13">
        <v>4944599.8171320213</v>
      </c>
    </row>
    <row r="50" spans="1:100" s="1" customFormat="1" x14ac:dyDescent="0.25">
      <c r="A50" s="61">
        <v>1979</v>
      </c>
      <c r="B50" s="5">
        <v>1000</v>
      </c>
      <c r="C50" s="6">
        <v>212427.49829399999</v>
      </c>
      <c r="D50" s="1">
        <v>0</v>
      </c>
      <c r="E50" s="6">
        <v>86250.420259999999</v>
      </c>
      <c r="F50">
        <v>17</v>
      </c>
      <c r="G50" s="6">
        <v>208739.91773799999</v>
      </c>
      <c r="H50" s="6">
        <v>162312.46469816763</v>
      </c>
      <c r="I50" s="5">
        <v>3845</v>
      </c>
      <c r="J50" s="6">
        <v>29445</v>
      </c>
      <c r="K50" s="1">
        <v>0</v>
      </c>
      <c r="L50" s="6">
        <v>2298.6999999999998</v>
      </c>
      <c r="M50">
        <v>25</v>
      </c>
      <c r="N50" s="6">
        <v>17347.7</v>
      </c>
      <c r="O50" s="6">
        <v>24556.903725754401</v>
      </c>
      <c r="P50" s="5">
        <v>600</v>
      </c>
      <c r="Q50" s="6">
        <v>81900</v>
      </c>
      <c r="R50" s="1">
        <v>0.1</v>
      </c>
      <c r="S50" s="6">
        <v>16592</v>
      </c>
      <c r="T50">
        <v>30</v>
      </c>
      <c r="U50" s="6">
        <v>78081.600000000006</v>
      </c>
      <c r="V50" s="6">
        <v>129897.11483312536</v>
      </c>
      <c r="W50" s="5"/>
      <c r="X50" s="6"/>
      <c r="Z50" s="6"/>
      <c r="AA50"/>
      <c r="AB50" s="6"/>
      <c r="AC50" s="6"/>
      <c r="AD50" s="5">
        <v>10</v>
      </c>
      <c r="AE50" s="6">
        <v>31897</v>
      </c>
      <c r="AF50" s="1">
        <v>254</v>
      </c>
      <c r="AG50" s="6">
        <v>21921</v>
      </c>
      <c r="AH50">
        <v>10</v>
      </c>
      <c r="AI50" s="6">
        <v>31897</v>
      </c>
      <c r="AJ50" s="6"/>
      <c r="AK50" s="5"/>
      <c r="AL50" s="6"/>
      <c r="AN50" s="6"/>
      <c r="AO50"/>
      <c r="AP50" s="6"/>
      <c r="AQ50" s="6"/>
      <c r="AR50" s="4">
        <v>372</v>
      </c>
      <c r="AS50" s="6">
        <v>2647909.59</v>
      </c>
      <c r="AT50" s="6">
        <v>0</v>
      </c>
      <c r="AU50" s="6">
        <v>857600</v>
      </c>
      <c r="AV50">
        <v>95</v>
      </c>
      <c r="AW50" s="6">
        <v>2645855</v>
      </c>
      <c r="AX50" s="6">
        <v>1585024.018487324</v>
      </c>
      <c r="AY50" s="112"/>
      <c r="AZ50" s="13"/>
      <c r="BA50">
        <v>1564</v>
      </c>
      <c r="BB50" s="6">
        <v>63944.299787999997</v>
      </c>
      <c r="BC50" s="6">
        <v>0.1</v>
      </c>
      <c r="BD50" s="6">
        <v>15378.099609000001</v>
      </c>
      <c r="BE50">
        <v>22</v>
      </c>
      <c r="BF50" s="6">
        <v>60633.599747</v>
      </c>
      <c r="BG50" s="6">
        <v>43523.305602289511</v>
      </c>
      <c r="BH50" s="5"/>
      <c r="BI50" s="6"/>
      <c r="BK50" s="6"/>
      <c r="BL50"/>
      <c r="BM50" s="13"/>
      <c r="BN50">
        <v>107</v>
      </c>
      <c r="BO50" s="6">
        <v>67023</v>
      </c>
      <c r="BP50" s="6">
        <v>0</v>
      </c>
      <c r="BQ50" s="6">
        <v>24038</v>
      </c>
      <c r="BR50">
        <v>13</v>
      </c>
      <c r="BS50" s="6">
        <v>66625</v>
      </c>
      <c r="BT50" s="6">
        <v>62705.871977916097</v>
      </c>
      <c r="BU50" s="5">
        <v>686</v>
      </c>
      <c r="BV50" s="6">
        <v>5171.8999999999996</v>
      </c>
      <c r="BW50" s="1">
        <v>0</v>
      </c>
      <c r="BX50" s="6">
        <v>1900</v>
      </c>
      <c r="BY50">
        <v>4</v>
      </c>
      <c r="BZ50" s="6">
        <v>3525</v>
      </c>
      <c r="CA50" s="6">
        <v>3832.9065052380001</v>
      </c>
      <c r="CB50" s="5">
        <v>47</v>
      </c>
      <c r="CC50" s="6">
        <v>226922.6</v>
      </c>
      <c r="CD50" s="1">
        <v>202.3</v>
      </c>
      <c r="CE50" s="6">
        <v>39676</v>
      </c>
      <c r="CF50">
        <v>47</v>
      </c>
      <c r="CG50" s="6">
        <v>226922.6</v>
      </c>
      <c r="CH50" s="6">
        <v>407634.9792233482</v>
      </c>
      <c r="CI50" s="5">
        <v>65</v>
      </c>
      <c r="CJ50" s="6">
        <v>7388.5</v>
      </c>
      <c r="CK50" s="1">
        <v>0.01</v>
      </c>
      <c r="CL50" s="6">
        <v>4336.1499999999996</v>
      </c>
      <c r="CM50">
        <v>4</v>
      </c>
      <c r="CN50" s="6">
        <v>7110.95</v>
      </c>
      <c r="CO50" s="13">
        <v>3225.0476002099999</v>
      </c>
      <c r="CP50" s="127">
        <v>1979</v>
      </c>
      <c r="CQ50" s="65">
        <v>8296</v>
      </c>
      <c r="CR50" s="6">
        <v>3374029.3880810002</v>
      </c>
      <c r="CS50" s="6">
        <v>857600</v>
      </c>
      <c r="CT50">
        <v>267</v>
      </c>
      <c r="CU50" s="13">
        <v>3346738.36748</v>
      </c>
      <c r="CV50" s="13">
        <v>2422712.6126533733</v>
      </c>
    </row>
    <row r="51" spans="1:100" s="1" customFormat="1" x14ac:dyDescent="0.25">
      <c r="A51" s="61">
        <v>1978</v>
      </c>
      <c r="B51" s="5">
        <v>653</v>
      </c>
      <c r="C51" s="6">
        <v>7879.7717329999996</v>
      </c>
      <c r="D51" s="1">
        <v>0</v>
      </c>
      <c r="E51" s="6">
        <v>1161.6744169999999</v>
      </c>
      <c r="F51">
        <v>6</v>
      </c>
      <c r="G51" s="6">
        <v>4775.6912169999996</v>
      </c>
      <c r="H51" s="6">
        <v>5368.5914103542</v>
      </c>
      <c r="I51" s="5">
        <v>2306</v>
      </c>
      <c r="J51" s="6">
        <v>50083.3</v>
      </c>
      <c r="K51" s="1">
        <v>0.1</v>
      </c>
      <c r="L51" s="6">
        <v>12759</v>
      </c>
      <c r="M51">
        <v>19</v>
      </c>
      <c r="N51" s="6">
        <v>44937.8</v>
      </c>
      <c r="O51" s="6">
        <v>44803.636483165115</v>
      </c>
      <c r="P51" s="5">
        <v>367</v>
      </c>
      <c r="Q51" s="6">
        <v>24568.9</v>
      </c>
      <c r="R51" s="1">
        <v>0.1</v>
      </c>
      <c r="S51" s="6">
        <v>6077.1</v>
      </c>
      <c r="T51">
        <v>13</v>
      </c>
      <c r="U51" s="6">
        <v>21580.7</v>
      </c>
      <c r="V51" s="6">
        <v>20011.873482082632</v>
      </c>
      <c r="W51" s="5"/>
      <c r="X51" s="6"/>
      <c r="Z51" s="6"/>
      <c r="AA51"/>
      <c r="AB51" s="6"/>
      <c r="AC51" s="6"/>
      <c r="AD51" s="5">
        <v>4</v>
      </c>
      <c r="AE51" s="6">
        <v>4474</v>
      </c>
      <c r="AF51" s="1">
        <v>214</v>
      </c>
      <c r="AG51" s="6">
        <v>3038</v>
      </c>
      <c r="AH51">
        <v>4</v>
      </c>
      <c r="AI51" s="6">
        <v>4474</v>
      </c>
      <c r="AJ51" s="6"/>
      <c r="AK51" s="5"/>
      <c r="AL51" s="6"/>
      <c r="AN51" s="6"/>
      <c r="AO51"/>
      <c r="AP51" s="6"/>
      <c r="AQ51" s="6"/>
      <c r="AR51" s="4">
        <v>154</v>
      </c>
      <c r="AS51" s="6">
        <v>78714.210000000006</v>
      </c>
      <c r="AT51" s="6">
        <v>0.01</v>
      </c>
      <c r="AU51" s="6">
        <v>22560</v>
      </c>
      <c r="AV51">
        <v>13</v>
      </c>
      <c r="AW51" s="6">
        <v>77964</v>
      </c>
      <c r="AX51" s="6">
        <v>61010.443552662611</v>
      </c>
      <c r="AY51" s="112"/>
      <c r="AZ51" s="13"/>
      <c r="BA51">
        <v>940</v>
      </c>
      <c r="BB51" s="6">
        <v>7541.5000250000003</v>
      </c>
      <c r="BC51" s="6">
        <v>0.1</v>
      </c>
      <c r="BD51" s="6">
        <v>1764</v>
      </c>
      <c r="BE51">
        <v>6</v>
      </c>
      <c r="BF51" s="6">
        <v>4968.6000059999997</v>
      </c>
      <c r="BG51" s="6">
        <v>4150.6664144959996</v>
      </c>
      <c r="BH51" s="5"/>
      <c r="BI51" s="6"/>
      <c r="BK51" s="6"/>
      <c r="BL51"/>
      <c r="BM51" s="13"/>
      <c r="BN51">
        <v>42</v>
      </c>
      <c r="BO51" s="6">
        <v>46.9</v>
      </c>
      <c r="BP51" s="6">
        <v>0.1</v>
      </c>
      <c r="BQ51" s="6">
        <v>17</v>
      </c>
      <c r="BR51"/>
      <c r="BS51" s="6"/>
      <c r="BT51" s="6">
        <v>9.5645172689799995E-3</v>
      </c>
      <c r="BU51" s="5">
        <v>1198</v>
      </c>
      <c r="BV51" s="6">
        <v>6470.1</v>
      </c>
      <c r="BW51" s="1">
        <v>0</v>
      </c>
      <c r="BX51" s="6">
        <v>1011.7</v>
      </c>
      <c r="BY51">
        <v>7</v>
      </c>
      <c r="BZ51" s="6">
        <v>3497.8</v>
      </c>
      <c r="CA51" s="6">
        <v>3500.466126367</v>
      </c>
      <c r="CB51" s="5">
        <v>12</v>
      </c>
      <c r="CC51" s="6">
        <v>92783.3</v>
      </c>
      <c r="CD51" s="1">
        <v>283.3</v>
      </c>
      <c r="CE51" s="6">
        <v>48583</v>
      </c>
      <c r="CF51">
        <v>12</v>
      </c>
      <c r="CG51" s="6">
        <v>92783.3</v>
      </c>
      <c r="CH51" s="6">
        <v>66955.706438869995</v>
      </c>
      <c r="CI51" s="5">
        <v>102</v>
      </c>
      <c r="CJ51" s="6">
        <v>7482.93</v>
      </c>
      <c r="CK51" s="1">
        <v>0.01</v>
      </c>
      <c r="CL51" s="6">
        <v>4655.17</v>
      </c>
      <c r="CM51">
        <v>2</v>
      </c>
      <c r="CN51" s="6">
        <v>6351.2</v>
      </c>
      <c r="CO51" s="13">
        <v>5459.6268298199993</v>
      </c>
      <c r="CP51" s="127">
        <v>1978</v>
      </c>
      <c r="CQ51" s="65">
        <v>5778</v>
      </c>
      <c r="CR51" s="6">
        <v>280044.91175799997</v>
      </c>
      <c r="CS51" s="6">
        <v>48583</v>
      </c>
      <c r="CT51">
        <v>82</v>
      </c>
      <c r="CU51" s="13">
        <v>261333.091223</v>
      </c>
      <c r="CV51" s="13">
        <v>211261.02030233483</v>
      </c>
    </row>
    <row r="52" spans="1:100" s="1" customFormat="1" x14ac:dyDescent="0.25">
      <c r="A52" s="61">
        <v>1977</v>
      </c>
      <c r="B52" s="5">
        <v>556</v>
      </c>
      <c r="C52" s="6">
        <v>10651.233026</v>
      </c>
      <c r="D52" s="1">
        <v>0</v>
      </c>
      <c r="E52" s="6">
        <v>2345.2504210000002</v>
      </c>
      <c r="F52">
        <v>10</v>
      </c>
      <c r="G52" s="6">
        <v>8154.3226130000003</v>
      </c>
      <c r="H52" s="6">
        <v>8033.2920485969998</v>
      </c>
      <c r="I52" s="5">
        <v>1854</v>
      </c>
      <c r="J52" s="6">
        <v>3790.5</v>
      </c>
      <c r="K52" s="1">
        <v>0</v>
      </c>
      <c r="L52" s="6">
        <v>637.20000000000005</v>
      </c>
      <c r="M52">
        <v>3</v>
      </c>
      <c r="N52" s="6">
        <v>1143.7</v>
      </c>
      <c r="O52" s="6">
        <v>3234.7108319651998</v>
      </c>
      <c r="P52" s="5">
        <v>757</v>
      </c>
      <c r="Q52" s="6">
        <v>198247.7</v>
      </c>
      <c r="R52" s="1">
        <v>0.1</v>
      </c>
      <c r="S52" s="6">
        <v>30836</v>
      </c>
      <c r="T52">
        <v>81</v>
      </c>
      <c r="U52" s="6">
        <v>190311.3</v>
      </c>
      <c r="V52" s="6">
        <v>239141.8027859861</v>
      </c>
      <c r="W52" s="5"/>
      <c r="X52" s="6"/>
      <c r="Z52" s="6"/>
      <c r="AA52"/>
      <c r="AB52" s="6"/>
      <c r="AC52" s="6"/>
      <c r="AD52" s="5">
        <v>4</v>
      </c>
      <c r="AE52" s="6">
        <v>1268</v>
      </c>
      <c r="AF52" s="1">
        <v>242</v>
      </c>
      <c r="AG52" s="6">
        <v>521</v>
      </c>
      <c r="AH52">
        <v>4</v>
      </c>
      <c r="AI52" s="6">
        <v>1268</v>
      </c>
      <c r="AJ52" s="6"/>
      <c r="AK52" s="5"/>
      <c r="AL52" s="6"/>
      <c r="AN52" s="6"/>
      <c r="AO52"/>
      <c r="AP52" s="6"/>
      <c r="AQ52" s="6"/>
      <c r="AR52" s="4">
        <v>307</v>
      </c>
      <c r="AS52" s="6">
        <v>284432.8</v>
      </c>
      <c r="AT52" s="6">
        <v>0.01</v>
      </c>
      <c r="AU52" s="6">
        <v>39122</v>
      </c>
      <c r="AV52">
        <v>41</v>
      </c>
      <c r="AW52" s="6">
        <v>283048.06</v>
      </c>
      <c r="AX52" s="6">
        <v>281599.67177386029</v>
      </c>
      <c r="AY52" s="112"/>
      <c r="AZ52" s="13"/>
      <c r="BA52">
        <v>2049</v>
      </c>
      <c r="BB52" s="6">
        <v>416341.29851200001</v>
      </c>
      <c r="BC52" s="6">
        <v>0.1</v>
      </c>
      <c r="BD52" s="6">
        <v>72323.5</v>
      </c>
      <c r="BE52">
        <v>48</v>
      </c>
      <c r="BF52" s="6">
        <v>410688.09849599999</v>
      </c>
      <c r="BG52" s="6">
        <v>266200.34741085197</v>
      </c>
      <c r="BH52" s="5"/>
      <c r="BI52" s="6"/>
      <c r="BK52" s="6"/>
      <c r="BL52"/>
      <c r="BM52" s="13"/>
      <c r="BN52">
        <v>13</v>
      </c>
      <c r="BO52" s="6">
        <v>5134</v>
      </c>
      <c r="BP52" s="6">
        <v>0.1</v>
      </c>
      <c r="BQ52" s="6">
        <v>4810</v>
      </c>
      <c r="BR52">
        <v>2</v>
      </c>
      <c r="BS52" s="6">
        <v>5126</v>
      </c>
      <c r="BT52" s="6">
        <v>20212.31196842076</v>
      </c>
      <c r="BU52" s="5">
        <v>1362</v>
      </c>
      <c r="BV52" s="6">
        <v>32113.599999999999</v>
      </c>
      <c r="BW52" s="1">
        <v>0</v>
      </c>
      <c r="BX52" s="6">
        <v>16753.900000000001</v>
      </c>
      <c r="BY52">
        <v>14</v>
      </c>
      <c r="BZ52" s="6">
        <v>27772.2</v>
      </c>
      <c r="CA52" s="6">
        <v>27111.450625651702</v>
      </c>
      <c r="CB52" s="5">
        <v>29</v>
      </c>
      <c r="CC52" s="6">
        <v>129054.2</v>
      </c>
      <c r="CD52" s="1">
        <v>202.3</v>
      </c>
      <c r="CE52" s="6">
        <v>68724</v>
      </c>
      <c r="CF52">
        <v>29</v>
      </c>
      <c r="CG52" s="6">
        <v>129054.2</v>
      </c>
      <c r="CH52" s="6">
        <v>100131.39137663899</v>
      </c>
      <c r="CI52" s="5">
        <v>126</v>
      </c>
      <c r="CJ52" s="6">
        <v>312469.39</v>
      </c>
      <c r="CK52" s="1">
        <v>0.01</v>
      </c>
      <c r="CL52" s="6">
        <v>190648.3</v>
      </c>
      <c r="CM52">
        <v>20</v>
      </c>
      <c r="CN52" s="6">
        <v>311589.59000000003</v>
      </c>
      <c r="CO52" s="13">
        <v>170739.67265773503</v>
      </c>
      <c r="CP52" s="127">
        <v>1977</v>
      </c>
      <c r="CQ52" s="65">
        <v>7057</v>
      </c>
      <c r="CR52" s="6">
        <v>1393502.7215380003</v>
      </c>
      <c r="CS52" s="6">
        <v>190648.3</v>
      </c>
      <c r="CT52">
        <v>252</v>
      </c>
      <c r="CU52" s="13">
        <v>1368155.47111</v>
      </c>
      <c r="CV52" s="13">
        <v>1116404.6514797071</v>
      </c>
    </row>
    <row r="53" spans="1:100" s="1" customFormat="1" x14ac:dyDescent="0.25">
      <c r="A53" s="61">
        <v>1976</v>
      </c>
      <c r="B53" s="5">
        <v>774</v>
      </c>
      <c r="C53" s="6">
        <v>22839.413559000001</v>
      </c>
      <c r="D53" s="1">
        <v>0</v>
      </c>
      <c r="E53" s="6">
        <v>13943.79588</v>
      </c>
      <c r="F53">
        <v>6</v>
      </c>
      <c r="G53" s="6">
        <v>16357.737642</v>
      </c>
      <c r="H53" s="6">
        <v>17815.268395888997</v>
      </c>
      <c r="I53" s="5">
        <v>891</v>
      </c>
      <c r="J53" s="6">
        <v>57087</v>
      </c>
      <c r="K53" s="1">
        <v>0</v>
      </c>
      <c r="L53" s="6">
        <v>17060</v>
      </c>
      <c r="M53">
        <v>19</v>
      </c>
      <c r="N53" s="6">
        <v>54301</v>
      </c>
      <c r="O53" s="6">
        <v>45134.384840512008</v>
      </c>
      <c r="P53" s="5">
        <v>1037</v>
      </c>
      <c r="Q53" s="6">
        <v>110299.1</v>
      </c>
      <c r="R53" s="1">
        <v>0</v>
      </c>
      <c r="S53" s="6">
        <v>13080</v>
      </c>
      <c r="T53">
        <v>72</v>
      </c>
      <c r="U53" s="6">
        <v>100223.7</v>
      </c>
      <c r="V53" s="6">
        <v>136383.1522424811</v>
      </c>
      <c r="W53" s="5"/>
      <c r="X53" s="6"/>
      <c r="Z53" s="6"/>
      <c r="AA53"/>
      <c r="AB53" s="6"/>
      <c r="AC53" s="6"/>
      <c r="AD53" s="5">
        <v>32</v>
      </c>
      <c r="AE53" s="6">
        <v>177049</v>
      </c>
      <c r="AF53" s="1">
        <v>248</v>
      </c>
      <c r="AG53" s="6">
        <v>31329</v>
      </c>
      <c r="AH53">
        <v>32</v>
      </c>
      <c r="AI53" s="6">
        <v>177049</v>
      </c>
      <c r="AJ53" s="6">
        <v>184062.149189282</v>
      </c>
      <c r="AK53" s="5"/>
      <c r="AL53" s="6"/>
      <c r="AN53" s="6"/>
      <c r="AO53"/>
      <c r="AP53" s="6"/>
      <c r="AQ53" s="6">
        <v>10947.2085491</v>
      </c>
      <c r="AR53" s="4">
        <v>310</v>
      </c>
      <c r="AS53" s="6">
        <v>636462.49</v>
      </c>
      <c r="AT53" s="6">
        <v>0</v>
      </c>
      <c r="AU53" s="6">
        <v>51200</v>
      </c>
      <c r="AV53">
        <v>76</v>
      </c>
      <c r="AW53" s="6">
        <v>634000.86</v>
      </c>
      <c r="AX53" s="6">
        <v>602437.97765108012</v>
      </c>
      <c r="AY53" s="112"/>
      <c r="AZ53" s="13"/>
      <c r="BA53">
        <v>3981</v>
      </c>
      <c r="BB53" s="6">
        <v>544176.40182799997</v>
      </c>
      <c r="BC53" s="6">
        <v>0.1</v>
      </c>
      <c r="BD53" s="6">
        <v>55736.601562999997</v>
      </c>
      <c r="BE53">
        <v>107</v>
      </c>
      <c r="BF53" s="6">
        <v>532403.40173399996</v>
      </c>
      <c r="BG53" s="6">
        <v>347251.75091016851</v>
      </c>
      <c r="BH53" s="5"/>
      <c r="BI53" s="6"/>
      <c r="BK53" s="6"/>
      <c r="BL53"/>
      <c r="BM53" s="13"/>
      <c r="BN53">
        <v>32</v>
      </c>
      <c r="BO53" s="6">
        <v>488.2</v>
      </c>
      <c r="BP53" s="6">
        <v>0.1</v>
      </c>
      <c r="BQ53" s="6">
        <v>470</v>
      </c>
      <c r="BR53">
        <v>1</v>
      </c>
      <c r="BS53" s="6">
        <v>470</v>
      </c>
      <c r="BT53" s="6">
        <v>12.873501747380004</v>
      </c>
      <c r="BU53" s="5">
        <v>1108</v>
      </c>
      <c r="BV53" s="6">
        <v>496464.2</v>
      </c>
      <c r="BW53" s="1">
        <v>0</v>
      </c>
      <c r="BX53" s="6">
        <v>58598.400000000001</v>
      </c>
      <c r="BY53">
        <v>77</v>
      </c>
      <c r="BZ53" s="6">
        <v>490750.2</v>
      </c>
      <c r="CA53" s="6">
        <v>478645.21859129705</v>
      </c>
      <c r="CB53" s="5">
        <v>9</v>
      </c>
      <c r="CC53" s="6">
        <v>79515.7</v>
      </c>
      <c r="CD53" s="1">
        <v>518</v>
      </c>
      <c r="CE53" s="6">
        <v>49736</v>
      </c>
      <c r="CF53">
        <v>9</v>
      </c>
      <c r="CG53" s="6">
        <v>79515.7</v>
      </c>
      <c r="CH53" s="6">
        <v>66846.222925983006</v>
      </c>
      <c r="CI53" s="5">
        <v>112</v>
      </c>
      <c r="CJ53" s="6">
        <v>59143.199999999997</v>
      </c>
      <c r="CK53" s="1">
        <v>0.01</v>
      </c>
      <c r="CL53" s="6">
        <v>43584.12</v>
      </c>
      <c r="CM53">
        <v>5</v>
      </c>
      <c r="CN53" s="6">
        <v>58744.66</v>
      </c>
      <c r="CO53" s="13">
        <v>50226.956502567002</v>
      </c>
      <c r="CP53" s="127">
        <v>1976</v>
      </c>
      <c r="CQ53" s="65">
        <v>8286</v>
      </c>
      <c r="CR53" s="6">
        <v>2183524.7053869995</v>
      </c>
      <c r="CS53" s="6">
        <v>58598.400000000001</v>
      </c>
      <c r="CT53">
        <v>404</v>
      </c>
      <c r="CU53" s="13">
        <v>2143816.2593800002</v>
      </c>
      <c r="CV53" s="13">
        <v>1939763.1633001072</v>
      </c>
    </row>
    <row r="54" spans="1:100" s="1" customFormat="1" x14ac:dyDescent="0.25">
      <c r="A54" s="61">
        <v>1975</v>
      </c>
      <c r="B54" s="5">
        <v>693</v>
      </c>
      <c r="C54" s="6">
        <v>5376.9569570000003</v>
      </c>
      <c r="D54" s="1">
        <v>0</v>
      </c>
      <c r="E54" s="6">
        <v>2218.1508020000001</v>
      </c>
      <c r="F54">
        <v>2</v>
      </c>
      <c r="G54" s="6">
        <v>2637.2432530000001</v>
      </c>
      <c r="H54" s="6">
        <v>3615.6145408226998</v>
      </c>
      <c r="I54" s="5">
        <v>2718</v>
      </c>
      <c r="J54" s="6">
        <v>24345.4</v>
      </c>
      <c r="K54" s="1">
        <v>0.1</v>
      </c>
      <c r="L54" s="6">
        <v>5035.8999999999996</v>
      </c>
      <c r="M54">
        <v>18</v>
      </c>
      <c r="N54" s="6">
        <v>18733.2</v>
      </c>
      <c r="O54" s="6">
        <v>21038.646137151998</v>
      </c>
      <c r="P54" s="5">
        <v>356</v>
      </c>
      <c r="Q54" s="6">
        <v>24560.2</v>
      </c>
      <c r="R54" s="1">
        <v>0.1</v>
      </c>
      <c r="S54" s="6">
        <v>7200</v>
      </c>
      <c r="T54">
        <v>24</v>
      </c>
      <c r="U54" s="6">
        <v>20820.400000000001</v>
      </c>
      <c r="V54" s="6">
        <v>20692.347563656258</v>
      </c>
      <c r="W54" s="5"/>
      <c r="X54" s="6"/>
      <c r="Z54" s="6"/>
      <c r="AA54"/>
      <c r="AB54" s="6"/>
      <c r="AC54" s="6"/>
      <c r="AD54" s="5">
        <v>12</v>
      </c>
      <c r="AE54" s="6">
        <v>173652</v>
      </c>
      <c r="AF54" s="1">
        <v>212</v>
      </c>
      <c r="AG54" s="6">
        <v>151012</v>
      </c>
      <c r="AH54">
        <v>12</v>
      </c>
      <c r="AI54" s="6">
        <v>173652</v>
      </c>
      <c r="AJ54" s="6">
        <v>85806.563045000003</v>
      </c>
      <c r="AK54" s="5"/>
      <c r="AL54" s="6"/>
      <c r="AN54" s="6"/>
      <c r="AO54"/>
      <c r="AP54" s="6"/>
      <c r="AQ54" s="6"/>
      <c r="AR54" s="4">
        <v>328</v>
      </c>
      <c r="AS54" s="6">
        <v>559355.81000000006</v>
      </c>
      <c r="AT54" s="6">
        <v>0</v>
      </c>
      <c r="AU54" s="6">
        <v>69324</v>
      </c>
      <c r="AV54">
        <v>70</v>
      </c>
      <c r="AW54" s="6">
        <v>556512.80000000005</v>
      </c>
      <c r="AX54" s="6">
        <v>526121.34829147614</v>
      </c>
      <c r="AY54" s="112"/>
      <c r="AZ54" s="13"/>
      <c r="BA54">
        <v>18</v>
      </c>
      <c r="BB54" s="6">
        <v>10036</v>
      </c>
      <c r="BC54" s="6">
        <v>202</v>
      </c>
      <c r="BD54" s="6">
        <v>1700</v>
      </c>
      <c r="BE54">
        <v>18</v>
      </c>
      <c r="BF54" s="6">
        <v>10036</v>
      </c>
      <c r="BG54" s="6">
        <v>7457.6011690380001</v>
      </c>
      <c r="BH54" s="5"/>
      <c r="BI54" s="6"/>
      <c r="BK54" s="6"/>
      <c r="BL54"/>
      <c r="BM54" s="13"/>
      <c r="BN54">
        <v>26</v>
      </c>
      <c r="BO54" s="6">
        <v>20.3</v>
      </c>
      <c r="BP54" s="6">
        <v>0.1</v>
      </c>
      <c r="BQ54" s="6">
        <v>3.2</v>
      </c>
      <c r="BR54"/>
      <c r="BS54" s="6"/>
      <c r="BT54" s="6">
        <v>146.77732865505678</v>
      </c>
      <c r="BU54" s="5">
        <v>2012</v>
      </c>
      <c r="BV54" s="6">
        <v>43538.8</v>
      </c>
      <c r="BW54" s="1">
        <v>0</v>
      </c>
      <c r="BX54" s="6">
        <v>13985.9</v>
      </c>
      <c r="BY54">
        <v>17</v>
      </c>
      <c r="BZ54" s="6">
        <v>36413.300000000003</v>
      </c>
      <c r="CA54" s="6">
        <v>37399.572313946992</v>
      </c>
      <c r="CB54" s="5">
        <v>10</v>
      </c>
      <c r="CC54" s="6">
        <v>122567</v>
      </c>
      <c r="CD54" s="1">
        <v>1452</v>
      </c>
      <c r="CE54" s="6">
        <v>38825</v>
      </c>
      <c r="CF54">
        <v>10</v>
      </c>
      <c r="CG54" s="6">
        <v>122567</v>
      </c>
      <c r="CH54" s="6">
        <v>75872.297340754012</v>
      </c>
      <c r="CI54" s="5">
        <v>166</v>
      </c>
      <c r="CJ54" s="6">
        <v>31554.560000000001</v>
      </c>
      <c r="CK54" s="1">
        <v>0.01</v>
      </c>
      <c r="CL54" s="6">
        <v>5595.1</v>
      </c>
      <c r="CM54">
        <v>16</v>
      </c>
      <c r="CN54" s="6">
        <v>29420.61</v>
      </c>
      <c r="CO54" s="13">
        <v>19098.599339408272</v>
      </c>
      <c r="CP54" s="127">
        <v>1975</v>
      </c>
      <c r="CQ54" s="65">
        <v>6339</v>
      </c>
      <c r="CR54" s="6">
        <v>995007.02695700002</v>
      </c>
      <c r="CS54" s="6">
        <v>151012</v>
      </c>
      <c r="CT54">
        <v>187</v>
      </c>
      <c r="CU54" s="13">
        <v>970792.55325300002</v>
      </c>
      <c r="CV54" s="13">
        <v>797249.36706990947</v>
      </c>
    </row>
    <row r="55" spans="1:100" s="1" customFormat="1" x14ac:dyDescent="0.25">
      <c r="A55" s="61">
        <v>1974</v>
      </c>
      <c r="B55" s="5">
        <v>598</v>
      </c>
      <c r="C55" s="6">
        <v>17932.535397</v>
      </c>
      <c r="D55" s="1">
        <v>0</v>
      </c>
      <c r="E55" s="6">
        <v>10163.675858000001</v>
      </c>
      <c r="F55">
        <v>6</v>
      </c>
      <c r="G55" s="6">
        <v>16378.542530999999</v>
      </c>
      <c r="H55" s="6">
        <v>17211.700969604906</v>
      </c>
      <c r="I55" s="5">
        <v>2559</v>
      </c>
      <c r="J55" s="6">
        <v>21019.9</v>
      </c>
      <c r="K55" s="1">
        <v>0.1</v>
      </c>
      <c r="L55" s="6">
        <v>1472.2</v>
      </c>
      <c r="M55">
        <v>18</v>
      </c>
      <c r="N55" s="6">
        <v>10679.7</v>
      </c>
      <c r="O55" s="6">
        <v>15291.546718567406</v>
      </c>
      <c r="P55" s="5">
        <v>485</v>
      </c>
      <c r="Q55" s="6">
        <v>161566.6</v>
      </c>
      <c r="R55" s="1">
        <v>0.1</v>
      </c>
      <c r="S55" s="6">
        <v>47200</v>
      </c>
      <c r="T55">
        <v>35</v>
      </c>
      <c r="U55" s="6">
        <v>157421.20000000001</v>
      </c>
      <c r="V55" s="6">
        <v>142627.76114738872</v>
      </c>
      <c r="W55" s="5"/>
      <c r="X55" s="6"/>
      <c r="Z55" s="6"/>
      <c r="AA55"/>
      <c r="AB55" s="6"/>
      <c r="AC55" s="6"/>
      <c r="AD55" s="5">
        <v>18</v>
      </c>
      <c r="AE55" s="6">
        <v>51460</v>
      </c>
      <c r="AF55" s="1">
        <v>202</v>
      </c>
      <c r="AG55" s="6">
        <v>25910</v>
      </c>
      <c r="AH55">
        <v>18</v>
      </c>
      <c r="AI55" s="6">
        <v>51460</v>
      </c>
      <c r="AJ55" s="6">
        <v>50964.951177039999</v>
      </c>
      <c r="AK55" s="5"/>
      <c r="AL55" s="6"/>
      <c r="AN55" s="6"/>
      <c r="AO55"/>
      <c r="AP55" s="6"/>
      <c r="AQ55" s="6"/>
      <c r="AR55" s="4">
        <v>182</v>
      </c>
      <c r="AS55" s="6">
        <v>16738.27</v>
      </c>
      <c r="AT55" s="6">
        <v>0.01</v>
      </c>
      <c r="AU55" s="6">
        <v>5832</v>
      </c>
      <c r="AV55">
        <v>7</v>
      </c>
      <c r="AW55" s="6">
        <v>15381.76</v>
      </c>
      <c r="AX55" s="6">
        <v>11228.884098977682</v>
      </c>
      <c r="AY55" s="112"/>
      <c r="AZ55" s="13"/>
      <c r="BA55">
        <v>60</v>
      </c>
      <c r="BB55" s="6">
        <v>520791</v>
      </c>
      <c r="BC55" s="6">
        <v>209</v>
      </c>
      <c r="BD55" s="6">
        <v>122558</v>
      </c>
      <c r="BE55">
        <v>60</v>
      </c>
      <c r="BF55" s="6">
        <v>520791</v>
      </c>
      <c r="BG55" s="6">
        <v>449597.67698058218</v>
      </c>
      <c r="BH55" s="5"/>
      <c r="BI55" s="6"/>
      <c r="BK55" s="6"/>
      <c r="BL55"/>
      <c r="BM55" s="13"/>
      <c r="BN55">
        <v>17</v>
      </c>
      <c r="BO55" s="6">
        <v>21.8</v>
      </c>
      <c r="BP55" s="6">
        <v>0</v>
      </c>
      <c r="BQ55" s="6">
        <v>7.5</v>
      </c>
      <c r="BR55"/>
      <c r="BS55" s="6"/>
      <c r="BT55" s="6">
        <v>320.8366474493057</v>
      </c>
      <c r="BU55" s="5">
        <v>1006</v>
      </c>
      <c r="BV55" s="6">
        <v>101508.7</v>
      </c>
      <c r="BW55" s="1">
        <v>0</v>
      </c>
      <c r="BX55" s="6">
        <v>23876.400000000001</v>
      </c>
      <c r="BY55">
        <v>26</v>
      </c>
      <c r="BZ55" s="6">
        <v>98804.800000000003</v>
      </c>
      <c r="CA55" s="6">
        <v>105439.64800741797</v>
      </c>
      <c r="CB55" s="5">
        <v>3</v>
      </c>
      <c r="CC55" s="6">
        <v>17668</v>
      </c>
      <c r="CD55" s="1">
        <v>1622</v>
      </c>
      <c r="CE55" s="6">
        <v>9324</v>
      </c>
      <c r="CF55">
        <v>3</v>
      </c>
      <c r="CG55" s="6">
        <v>17668</v>
      </c>
      <c r="CH55" s="6">
        <v>22767.407282059998</v>
      </c>
      <c r="CI55" s="5">
        <v>93</v>
      </c>
      <c r="CJ55" s="6">
        <v>3465.21</v>
      </c>
      <c r="CK55" s="1">
        <v>0.01</v>
      </c>
      <c r="CL55" s="6">
        <v>1231.74</v>
      </c>
      <c r="CM55">
        <v>5</v>
      </c>
      <c r="CN55" s="6">
        <v>3244.43</v>
      </c>
      <c r="CO55" s="13">
        <v>2792.3874428119998</v>
      </c>
      <c r="CP55" s="127">
        <v>1974</v>
      </c>
      <c r="CQ55" s="65">
        <v>5021</v>
      </c>
      <c r="CR55" s="6">
        <v>912172.01539699989</v>
      </c>
      <c r="CS55" s="6">
        <v>122558</v>
      </c>
      <c r="CT55">
        <v>178</v>
      </c>
      <c r="CU55" s="13">
        <v>891829.432531</v>
      </c>
      <c r="CV55" s="13">
        <v>818242.80047190015</v>
      </c>
    </row>
    <row r="56" spans="1:100" s="1" customFormat="1" x14ac:dyDescent="0.25">
      <c r="A56" s="61">
        <v>1973</v>
      </c>
      <c r="B56" s="5">
        <v>478</v>
      </c>
      <c r="C56" s="6">
        <v>10019.733222000001</v>
      </c>
      <c r="D56" s="1">
        <v>0</v>
      </c>
      <c r="E56" s="6">
        <v>6663.3514420000001</v>
      </c>
      <c r="F56">
        <v>3</v>
      </c>
      <c r="G56" s="6">
        <v>8162.2220770000004</v>
      </c>
      <c r="H56" s="6">
        <v>7859.6233908095001</v>
      </c>
      <c r="I56" s="5">
        <v>2861</v>
      </c>
      <c r="J56" s="6">
        <v>33432.9</v>
      </c>
      <c r="K56" s="1">
        <v>0.1</v>
      </c>
      <c r="L56" s="6">
        <v>6617.4</v>
      </c>
      <c r="M56">
        <v>33</v>
      </c>
      <c r="N56" s="6">
        <v>25889</v>
      </c>
      <c r="O56" s="6">
        <v>33199.315231211236</v>
      </c>
      <c r="P56" s="5">
        <v>613</v>
      </c>
      <c r="Q56" s="6">
        <v>61517.2</v>
      </c>
      <c r="R56" s="1">
        <v>0.1</v>
      </c>
      <c r="S56" s="6">
        <v>16000</v>
      </c>
      <c r="T56">
        <v>41</v>
      </c>
      <c r="U56" s="6">
        <v>55158.400000000001</v>
      </c>
      <c r="V56" s="6">
        <v>441534.36744117807</v>
      </c>
      <c r="W56" s="5"/>
      <c r="X56" s="6"/>
      <c r="Z56" s="6"/>
      <c r="AA56"/>
      <c r="AB56" s="6"/>
      <c r="AC56" s="6"/>
      <c r="AD56" s="5">
        <v>8</v>
      </c>
      <c r="AE56" s="6">
        <v>8531</v>
      </c>
      <c r="AF56" s="1">
        <v>242</v>
      </c>
      <c r="AG56" s="6">
        <v>3109</v>
      </c>
      <c r="AH56">
        <v>8</v>
      </c>
      <c r="AI56" s="6">
        <v>8531</v>
      </c>
      <c r="AJ56" s="6">
        <v>3053.7166797300001</v>
      </c>
      <c r="AK56" s="5"/>
      <c r="AL56" s="6"/>
      <c r="AN56" s="6"/>
      <c r="AO56"/>
      <c r="AP56" s="6"/>
      <c r="AQ56" s="6"/>
      <c r="AR56" s="4">
        <v>428</v>
      </c>
      <c r="AS56" s="6">
        <v>339639.87</v>
      </c>
      <c r="AT56" s="6">
        <v>0</v>
      </c>
      <c r="AU56" s="6">
        <v>42438</v>
      </c>
      <c r="AV56">
        <v>86</v>
      </c>
      <c r="AW56" s="6">
        <v>334713.65999999997</v>
      </c>
      <c r="AX56" s="6">
        <v>800382.0266915235</v>
      </c>
      <c r="AY56" s="112"/>
      <c r="AZ56" s="13"/>
      <c r="BA56">
        <v>5</v>
      </c>
      <c r="BB56" s="6">
        <v>1842</v>
      </c>
      <c r="BC56" s="6">
        <v>243</v>
      </c>
      <c r="BD56" s="6">
        <v>607</v>
      </c>
      <c r="BE56">
        <v>5</v>
      </c>
      <c r="BF56" s="6">
        <v>1842</v>
      </c>
      <c r="BG56" s="6">
        <v>2231.5973144260001</v>
      </c>
      <c r="BH56" s="5"/>
      <c r="BI56" s="6"/>
      <c r="BK56" s="6"/>
      <c r="BL56"/>
      <c r="BM56" s="13"/>
      <c r="BN56">
        <v>45</v>
      </c>
      <c r="BO56" s="6">
        <v>1899.5</v>
      </c>
      <c r="BP56" s="6">
        <v>0.1</v>
      </c>
      <c r="BQ56" s="6">
        <v>583</v>
      </c>
      <c r="BR56">
        <v>4</v>
      </c>
      <c r="BS56" s="6">
        <v>1673</v>
      </c>
      <c r="BT56" s="6">
        <v>1074.6405800049999</v>
      </c>
      <c r="BU56" s="5">
        <v>568</v>
      </c>
      <c r="BV56" s="6">
        <v>88711.2</v>
      </c>
      <c r="BW56" s="1">
        <v>0</v>
      </c>
      <c r="BX56" s="6">
        <v>23188.400000000001</v>
      </c>
      <c r="BY56">
        <v>14</v>
      </c>
      <c r="BZ56" s="6">
        <v>85937.8</v>
      </c>
      <c r="CA56" s="6">
        <v>70537.403920223005</v>
      </c>
      <c r="CB56" s="5">
        <v>38</v>
      </c>
      <c r="CC56" s="6">
        <v>489032</v>
      </c>
      <c r="CD56" s="1">
        <v>1031</v>
      </c>
      <c r="CE56" s="6">
        <v>50598</v>
      </c>
      <c r="CF56">
        <v>38</v>
      </c>
      <c r="CG56" s="6">
        <v>489032</v>
      </c>
      <c r="CH56" s="6">
        <v>331414.32780018088</v>
      </c>
      <c r="CI56" s="5">
        <v>110</v>
      </c>
      <c r="CJ56" s="6">
        <v>1450.12</v>
      </c>
      <c r="CK56" s="1">
        <v>0.01</v>
      </c>
      <c r="CL56" s="6">
        <v>335</v>
      </c>
      <c r="CM56">
        <v>3</v>
      </c>
      <c r="CN56" s="6">
        <v>812.24</v>
      </c>
      <c r="CO56" s="13">
        <v>3325.4791775530002</v>
      </c>
      <c r="CP56" s="127">
        <v>1973</v>
      </c>
      <c r="CQ56" s="65">
        <v>5154</v>
      </c>
      <c r="CR56" s="6">
        <v>1036075.523221</v>
      </c>
      <c r="CS56" s="6">
        <v>50598</v>
      </c>
      <c r="CT56">
        <v>235</v>
      </c>
      <c r="CU56" s="13">
        <v>1011751.32208</v>
      </c>
      <c r="CV56" s="13">
        <v>1694612.4982268403</v>
      </c>
    </row>
    <row r="57" spans="1:100" s="1" customFormat="1" x14ac:dyDescent="0.25">
      <c r="A57" s="61">
        <v>1972</v>
      </c>
      <c r="B57" s="5">
        <v>737</v>
      </c>
      <c r="C57" s="6">
        <v>52682.766044000004</v>
      </c>
      <c r="D57" s="1">
        <v>0</v>
      </c>
      <c r="E57" s="6">
        <v>23854.879100999999</v>
      </c>
      <c r="F57">
        <v>17</v>
      </c>
      <c r="G57" s="6">
        <v>49239.129993000002</v>
      </c>
      <c r="H57" s="6">
        <v>47321.065410154391</v>
      </c>
      <c r="I57" s="5">
        <v>1904</v>
      </c>
      <c r="J57" s="6">
        <v>25601.9</v>
      </c>
      <c r="K57" s="1">
        <v>0.1</v>
      </c>
      <c r="L57" s="6">
        <v>9712.4</v>
      </c>
      <c r="M57">
        <v>17</v>
      </c>
      <c r="N57" s="6">
        <v>19123.8</v>
      </c>
      <c r="O57" s="6">
        <v>21899.741112794502</v>
      </c>
      <c r="P57" s="5">
        <v>539</v>
      </c>
      <c r="Q57" s="6">
        <v>42226.8</v>
      </c>
      <c r="R57" s="1">
        <v>0.1</v>
      </c>
      <c r="S57" s="6">
        <v>6016</v>
      </c>
      <c r="T57">
        <v>31</v>
      </c>
      <c r="U57" s="6">
        <v>37926</v>
      </c>
      <c r="V57" s="6">
        <v>35892.646204018696</v>
      </c>
      <c r="W57" s="5"/>
      <c r="X57" s="6"/>
      <c r="Z57" s="6"/>
      <c r="AA57"/>
      <c r="AB57" s="6"/>
      <c r="AC57" s="6"/>
      <c r="AD57" s="5">
        <v>20</v>
      </c>
      <c r="AE57" s="6">
        <v>44622</v>
      </c>
      <c r="AF57" s="1">
        <v>202</v>
      </c>
      <c r="AG57" s="6">
        <v>19514</v>
      </c>
      <c r="AH57">
        <v>20</v>
      </c>
      <c r="AI57" s="6">
        <v>44622</v>
      </c>
      <c r="AJ57" s="6">
        <v>1893.1594748299999</v>
      </c>
      <c r="AK57" s="5"/>
      <c r="AL57" s="6"/>
      <c r="AN57" s="6"/>
      <c r="AO57"/>
      <c r="AP57" s="6"/>
      <c r="AQ57" s="6"/>
      <c r="AR57" s="4">
        <v>315</v>
      </c>
      <c r="AS57" s="6">
        <v>224566.64</v>
      </c>
      <c r="AT57" s="6">
        <v>0.01</v>
      </c>
      <c r="AU57" s="6">
        <v>54561</v>
      </c>
      <c r="AV57">
        <v>49</v>
      </c>
      <c r="AW57" s="6">
        <v>221685.45</v>
      </c>
      <c r="AX57" s="6">
        <v>178097.45264595028</v>
      </c>
      <c r="AY57" s="112"/>
      <c r="AZ57" s="13"/>
      <c r="BA57">
        <v>20</v>
      </c>
      <c r="BB57" s="6">
        <v>33638</v>
      </c>
      <c r="BC57" s="6">
        <v>324</v>
      </c>
      <c r="BD57" s="6">
        <v>8094</v>
      </c>
      <c r="BE57">
        <v>20</v>
      </c>
      <c r="BF57" s="6">
        <v>33638</v>
      </c>
      <c r="BG57" s="6">
        <v>24878.311356232491</v>
      </c>
      <c r="BH57" s="5"/>
      <c r="BI57" s="6"/>
      <c r="BK57" s="6"/>
      <c r="BL57"/>
      <c r="BM57" s="13"/>
      <c r="BN57">
        <v>32</v>
      </c>
      <c r="BO57" s="6">
        <v>458</v>
      </c>
      <c r="BP57" s="6">
        <v>0.1</v>
      </c>
      <c r="BQ57" s="6">
        <v>129.5</v>
      </c>
      <c r="BR57"/>
      <c r="BS57" s="6"/>
      <c r="BT57" s="6">
        <v>13.021623159800001</v>
      </c>
      <c r="BU57" s="5">
        <v>1142</v>
      </c>
      <c r="BV57" s="6">
        <v>104280.4</v>
      </c>
      <c r="BW57" s="1">
        <v>0</v>
      </c>
      <c r="BX57" s="6">
        <v>56655.9</v>
      </c>
      <c r="BY57">
        <v>39</v>
      </c>
      <c r="BZ57" s="6">
        <v>97577.5</v>
      </c>
      <c r="CA57" s="6">
        <v>64648.891514969997</v>
      </c>
      <c r="CB57" s="5">
        <v>24</v>
      </c>
      <c r="CC57" s="6">
        <v>158430</v>
      </c>
      <c r="CD57" s="1">
        <v>1046</v>
      </c>
      <c r="CE57" s="6">
        <v>67886</v>
      </c>
      <c r="CF57">
        <v>24</v>
      </c>
      <c r="CG57" s="6">
        <v>158430</v>
      </c>
      <c r="CH57" s="6">
        <v>129109.96431794499</v>
      </c>
      <c r="CI57" s="5">
        <v>142</v>
      </c>
      <c r="CJ57" s="6">
        <v>70588.67</v>
      </c>
      <c r="CK57" s="1">
        <v>0.01</v>
      </c>
      <c r="CL57" s="6">
        <v>11009.9</v>
      </c>
      <c r="CM57">
        <v>22</v>
      </c>
      <c r="CN57" s="6">
        <v>69148.86</v>
      </c>
      <c r="CO57" s="13">
        <v>60604.949010572003</v>
      </c>
      <c r="CP57" s="127">
        <v>1972</v>
      </c>
      <c r="CQ57" s="65">
        <v>4875</v>
      </c>
      <c r="CR57" s="6">
        <v>757095.17604399985</v>
      </c>
      <c r="CS57" s="6">
        <v>67886</v>
      </c>
      <c r="CT57">
        <v>239</v>
      </c>
      <c r="CU57" s="13">
        <v>731390.73999300005</v>
      </c>
      <c r="CV57" s="13">
        <v>564359.20267062727</v>
      </c>
    </row>
    <row r="58" spans="1:100" s="1" customFormat="1" x14ac:dyDescent="0.25">
      <c r="A58" s="61">
        <v>1971</v>
      </c>
      <c r="B58" s="5">
        <v>906</v>
      </c>
      <c r="C58" s="6">
        <v>65677.950450000004</v>
      </c>
      <c r="D58" s="1">
        <v>0</v>
      </c>
      <c r="E58" s="6">
        <v>24975.963548</v>
      </c>
      <c r="F58">
        <v>24</v>
      </c>
      <c r="G58" s="6">
        <v>61141.667212</v>
      </c>
      <c r="H58" s="6"/>
      <c r="I58" s="5">
        <v>2895</v>
      </c>
      <c r="J58" s="6">
        <v>351342.402</v>
      </c>
      <c r="K58" s="1">
        <v>0.1</v>
      </c>
      <c r="L58" s="6">
        <v>110333.602</v>
      </c>
      <c r="M58">
        <v>104</v>
      </c>
      <c r="N58" s="6">
        <v>340844.902</v>
      </c>
      <c r="O58" s="6"/>
      <c r="P58" s="5">
        <v>489</v>
      </c>
      <c r="Q58" s="6">
        <v>13298</v>
      </c>
      <c r="R58" s="1">
        <v>0.1</v>
      </c>
      <c r="S58" s="6">
        <v>2548</v>
      </c>
      <c r="T58">
        <v>14</v>
      </c>
      <c r="U58" s="6">
        <v>9460.4</v>
      </c>
      <c r="V58" s="6"/>
      <c r="W58" s="5"/>
      <c r="X58" s="6"/>
      <c r="Z58" s="6"/>
      <c r="AA58"/>
      <c r="AB58" s="6"/>
      <c r="AC58" s="6"/>
      <c r="AD58" s="5">
        <v>4</v>
      </c>
      <c r="AE58" s="6">
        <v>1464</v>
      </c>
      <c r="AF58" s="1">
        <v>214</v>
      </c>
      <c r="AG58" s="6">
        <v>518</v>
      </c>
      <c r="AH58">
        <v>4</v>
      </c>
      <c r="AI58" s="6">
        <v>1464</v>
      </c>
      <c r="AJ58" s="6"/>
      <c r="AK58" s="5"/>
      <c r="AL58" s="6"/>
      <c r="AN58" s="6"/>
      <c r="AO58"/>
      <c r="AP58" s="6"/>
      <c r="AQ58" s="6"/>
      <c r="AR58" s="4">
        <v>278</v>
      </c>
      <c r="AS58" s="6">
        <v>678151.04</v>
      </c>
      <c r="AT58" s="6">
        <v>0.01</v>
      </c>
      <c r="AU58" s="6">
        <v>128919</v>
      </c>
      <c r="AV58">
        <v>50</v>
      </c>
      <c r="AW58" s="6">
        <v>675098.35</v>
      </c>
      <c r="AX58" s="6"/>
      <c r="AY58" s="112"/>
      <c r="AZ58" s="13"/>
      <c r="BA58">
        <v>16</v>
      </c>
      <c r="BB58" s="6">
        <v>38273</v>
      </c>
      <c r="BC58" s="6">
        <v>218</v>
      </c>
      <c r="BD58" s="6">
        <v>14164</v>
      </c>
      <c r="BE58">
        <v>16</v>
      </c>
      <c r="BF58" s="6">
        <v>38273</v>
      </c>
      <c r="BG58" s="6"/>
      <c r="BH58" s="5"/>
      <c r="BI58" s="6"/>
      <c r="BK58" s="6"/>
      <c r="BL58"/>
      <c r="BM58" s="13"/>
      <c r="BN58">
        <v>90</v>
      </c>
      <c r="BO58" s="6">
        <v>170154.6</v>
      </c>
      <c r="BP58" s="6">
        <v>0.1</v>
      </c>
      <c r="BQ58" s="6">
        <v>40405</v>
      </c>
      <c r="BR58">
        <v>21</v>
      </c>
      <c r="BS58" s="6">
        <v>169663.5</v>
      </c>
      <c r="BT58" s="6"/>
      <c r="BU58" s="5">
        <v>29</v>
      </c>
      <c r="BV58" s="6">
        <v>235896.6</v>
      </c>
      <c r="BW58" s="1">
        <v>259</v>
      </c>
      <c r="BX58" s="6">
        <v>59490</v>
      </c>
      <c r="BY58">
        <v>29</v>
      </c>
      <c r="BZ58" s="6">
        <v>235896.6</v>
      </c>
      <c r="CA58" s="6"/>
      <c r="CB58" s="5">
        <v>19</v>
      </c>
      <c r="CC58" s="6">
        <v>84295.4</v>
      </c>
      <c r="CD58" s="1">
        <v>202.3</v>
      </c>
      <c r="CE58" s="6">
        <v>36220</v>
      </c>
      <c r="CF58">
        <v>19</v>
      </c>
      <c r="CG58" s="6">
        <v>84295.4</v>
      </c>
      <c r="CH58" s="6"/>
      <c r="CI58" s="5">
        <v>139</v>
      </c>
      <c r="CJ58" s="6">
        <v>301729.67</v>
      </c>
      <c r="CK58" s="1">
        <v>0.01</v>
      </c>
      <c r="CL58" s="6">
        <v>44270.04</v>
      </c>
      <c r="CM58">
        <v>36</v>
      </c>
      <c r="CN58" s="6">
        <v>299953.81</v>
      </c>
      <c r="CO58" s="13"/>
      <c r="CP58" s="127">
        <v>1971</v>
      </c>
      <c r="CQ58" s="65">
        <v>4865</v>
      </c>
      <c r="CR58" s="6">
        <v>1940282.6624499997</v>
      </c>
      <c r="CS58" s="6">
        <v>128919</v>
      </c>
      <c r="CT58">
        <v>317</v>
      </c>
      <c r="CU58" s="13">
        <v>1916091.6292099999</v>
      </c>
      <c r="CV58" s="13"/>
    </row>
    <row r="59" spans="1:100" s="1" customFormat="1" x14ac:dyDescent="0.25">
      <c r="A59" s="61">
        <v>1970</v>
      </c>
      <c r="B59" s="5">
        <v>798</v>
      </c>
      <c r="C59" s="6">
        <v>67982.667558000001</v>
      </c>
      <c r="D59" s="1">
        <v>0</v>
      </c>
      <c r="E59" s="6">
        <v>9789.8717770000003</v>
      </c>
      <c r="F59">
        <v>36</v>
      </c>
      <c r="G59" s="6">
        <v>62922.559223999997</v>
      </c>
      <c r="H59" s="6"/>
      <c r="I59" s="5">
        <v>4002</v>
      </c>
      <c r="J59" s="6">
        <v>105410.001</v>
      </c>
      <c r="K59" s="1">
        <v>0.1</v>
      </c>
      <c r="L59" s="6">
        <v>19733.300999999999</v>
      </c>
      <c r="M59">
        <v>65</v>
      </c>
      <c r="N59" s="6">
        <v>93667.001000000004</v>
      </c>
      <c r="O59" s="6"/>
      <c r="P59" s="5">
        <v>314</v>
      </c>
      <c r="Q59" s="6">
        <v>111862.7</v>
      </c>
      <c r="R59" s="1">
        <v>0.1</v>
      </c>
      <c r="S59" s="6">
        <v>26000</v>
      </c>
      <c r="T59">
        <v>24</v>
      </c>
      <c r="U59" s="6">
        <v>109284</v>
      </c>
      <c r="V59" s="6"/>
      <c r="W59" s="5"/>
      <c r="X59" s="6"/>
      <c r="Z59" s="6"/>
      <c r="AA59"/>
      <c r="AB59" s="6"/>
      <c r="AC59" s="6"/>
      <c r="AD59" s="5">
        <v>4</v>
      </c>
      <c r="AE59" s="6">
        <v>4792</v>
      </c>
      <c r="AF59" s="1">
        <v>259</v>
      </c>
      <c r="AG59" s="6">
        <v>2024</v>
      </c>
      <c r="AH59">
        <v>4</v>
      </c>
      <c r="AI59" s="6">
        <v>4792</v>
      </c>
      <c r="AJ59" s="6"/>
      <c r="AK59" s="5"/>
      <c r="AL59" s="6"/>
      <c r="AN59" s="6"/>
      <c r="AO59"/>
      <c r="AP59" s="6"/>
      <c r="AQ59" s="6"/>
      <c r="AR59" s="4">
        <v>176</v>
      </c>
      <c r="AS59" s="6">
        <v>207618.39</v>
      </c>
      <c r="AT59" s="6">
        <v>0.05</v>
      </c>
      <c r="AU59" s="6">
        <v>81000</v>
      </c>
      <c r="AV59">
        <v>42</v>
      </c>
      <c r="AW59" s="6">
        <v>205026.55</v>
      </c>
      <c r="AX59" s="6"/>
      <c r="AY59" s="112"/>
      <c r="AZ59" s="13"/>
      <c r="BA59">
        <v>14</v>
      </c>
      <c r="BB59" s="6">
        <v>19635</v>
      </c>
      <c r="BC59" s="6">
        <v>243</v>
      </c>
      <c r="BD59" s="6">
        <v>8285</v>
      </c>
      <c r="BE59">
        <v>14</v>
      </c>
      <c r="BF59" s="6">
        <v>19635</v>
      </c>
      <c r="BG59" s="6"/>
      <c r="BH59" s="5"/>
      <c r="BI59" s="6"/>
      <c r="BK59" s="6"/>
      <c r="BL59"/>
      <c r="BM59" s="13"/>
      <c r="BN59">
        <v>50</v>
      </c>
      <c r="BO59" s="6">
        <v>84099.3</v>
      </c>
      <c r="BP59" s="6">
        <v>0.1</v>
      </c>
      <c r="BQ59" s="6">
        <v>40469</v>
      </c>
      <c r="BR59">
        <v>7</v>
      </c>
      <c r="BS59" s="6">
        <v>83662.2</v>
      </c>
      <c r="BT59" s="6"/>
      <c r="BU59" s="5">
        <v>18</v>
      </c>
      <c r="BV59" s="6">
        <v>23333.23</v>
      </c>
      <c r="BW59" s="1">
        <v>202.35</v>
      </c>
      <c r="BX59" s="6">
        <v>6839.3</v>
      </c>
      <c r="BY59">
        <v>18</v>
      </c>
      <c r="BZ59" s="6">
        <v>23333.23</v>
      </c>
      <c r="CA59" s="6"/>
      <c r="CB59" s="5">
        <v>46</v>
      </c>
      <c r="CC59" s="6">
        <v>826915.11</v>
      </c>
      <c r="CD59" s="1">
        <v>202.3</v>
      </c>
      <c r="CE59" s="6">
        <v>289769</v>
      </c>
      <c r="CF59">
        <v>46</v>
      </c>
      <c r="CG59" s="6">
        <v>826915.11</v>
      </c>
      <c r="CH59" s="6"/>
      <c r="CI59" s="5">
        <v>118</v>
      </c>
      <c r="CJ59" s="6">
        <v>99.97</v>
      </c>
      <c r="CK59" s="1">
        <v>0.01</v>
      </c>
      <c r="CL59" s="6">
        <v>20</v>
      </c>
      <c r="CM59"/>
      <c r="CN59" s="6"/>
      <c r="CO59" s="13"/>
      <c r="CP59" s="127">
        <v>1970</v>
      </c>
      <c r="CQ59" s="65">
        <v>5540</v>
      </c>
      <c r="CR59" s="6">
        <v>1451748.3685569998</v>
      </c>
      <c r="CS59" s="6">
        <v>289769</v>
      </c>
      <c r="CT59">
        <v>256</v>
      </c>
      <c r="CU59" s="13">
        <v>1429237.65022</v>
      </c>
      <c r="CV59" s="13"/>
    </row>
    <row r="60" spans="1:100" s="1" customFormat="1" x14ac:dyDescent="0.25">
      <c r="A60" s="61">
        <v>1969</v>
      </c>
      <c r="B60" s="5">
        <v>557</v>
      </c>
      <c r="C60" s="6">
        <v>30326.186970999999</v>
      </c>
      <c r="D60" s="1">
        <v>0</v>
      </c>
      <c r="E60" s="6">
        <v>12036.637901</v>
      </c>
      <c r="F60">
        <v>7</v>
      </c>
      <c r="G60" s="6">
        <v>27409.698485000001</v>
      </c>
      <c r="H60" s="6"/>
      <c r="I60" s="5">
        <v>2314</v>
      </c>
      <c r="J60" s="6">
        <v>163933.29999999999</v>
      </c>
      <c r="K60" s="1">
        <v>0.1</v>
      </c>
      <c r="L60" s="6">
        <v>35798.5</v>
      </c>
      <c r="M60">
        <v>62</v>
      </c>
      <c r="N60" s="6">
        <v>154558.29999999999</v>
      </c>
      <c r="O60" s="6"/>
      <c r="P60" s="5">
        <v>289</v>
      </c>
      <c r="Q60" s="6">
        <v>41691.300000000003</v>
      </c>
      <c r="R60" s="1">
        <v>0.1</v>
      </c>
      <c r="S60" s="6">
        <v>8800</v>
      </c>
      <c r="T60">
        <v>35</v>
      </c>
      <c r="U60" s="6">
        <v>38640</v>
      </c>
      <c r="V60" s="6"/>
      <c r="W60" s="5"/>
      <c r="X60" s="6"/>
      <c r="Z60" s="6"/>
      <c r="AA60"/>
      <c r="AB60" s="6"/>
      <c r="AC60" s="6"/>
      <c r="AD60" s="5">
        <v>5</v>
      </c>
      <c r="AE60" s="6">
        <v>7472</v>
      </c>
      <c r="AF60" s="1">
        <v>404</v>
      </c>
      <c r="AG60" s="6">
        <v>3109</v>
      </c>
      <c r="AH60">
        <v>5</v>
      </c>
      <c r="AI60" s="6">
        <v>7472</v>
      </c>
      <c r="AJ60" s="6"/>
      <c r="AK60" s="5"/>
      <c r="AL60" s="6"/>
      <c r="AN60" s="6"/>
      <c r="AO60"/>
      <c r="AP60" s="6"/>
      <c r="AQ60" s="6"/>
      <c r="AR60" s="4">
        <v>183</v>
      </c>
      <c r="AS60" s="6">
        <v>492656.82</v>
      </c>
      <c r="AT60" s="6">
        <v>0.05</v>
      </c>
      <c r="AU60" s="6">
        <v>124416</v>
      </c>
      <c r="AV60">
        <v>47</v>
      </c>
      <c r="AW60" s="6">
        <v>490893.4</v>
      </c>
      <c r="AX60" s="6"/>
      <c r="AY60" s="112"/>
      <c r="AZ60" s="13"/>
      <c r="BA60">
        <v>2</v>
      </c>
      <c r="BB60" s="6">
        <v>1142</v>
      </c>
      <c r="BC60" s="6">
        <v>486</v>
      </c>
      <c r="BD60" s="6">
        <v>656</v>
      </c>
      <c r="BE60">
        <v>2</v>
      </c>
      <c r="BF60" s="6">
        <v>1142</v>
      </c>
      <c r="BG60" s="6"/>
      <c r="BH60" s="5"/>
      <c r="BI60" s="6"/>
      <c r="BK60" s="6"/>
      <c r="BL60"/>
      <c r="BM60" s="13"/>
      <c r="BN60">
        <v>42</v>
      </c>
      <c r="BO60" s="6">
        <v>3220.7</v>
      </c>
      <c r="BP60" s="6">
        <v>0.1</v>
      </c>
      <c r="BQ60" s="6">
        <v>2802.1</v>
      </c>
      <c r="BR60">
        <v>1</v>
      </c>
      <c r="BS60" s="6">
        <v>2802.1</v>
      </c>
      <c r="BT60" s="6"/>
      <c r="BU60" s="5">
        <v>2</v>
      </c>
      <c r="BV60" s="6">
        <v>1197</v>
      </c>
      <c r="BW60" s="1">
        <v>557</v>
      </c>
      <c r="BX60" s="6">
        <v>640</v>
      </c>
      <c r="BY60">
        <v>2</v>
      </c>
      <c r="BZ60" s="6">
        <v>1197</v>
      </c>
      <c r="CA60" s="6"/>
      <c r="CB60" s="5">
        <v>16</v>
      </c>
      <c r="CC60" s="6">
        <v>60007.6</v>
      </c>
      <c r="CD60" s="1">
        <v>202.42</v>
      </c>
      <c r="CE60" s="6">
        <v>39255</v>
      </c>
      <c r="CF60">
        <v>16</v>
      </c>
      <c r="CG60" s="6">
        <v>60007.6</v>
      </c>
      <c r="CH60" s="6"/>
      <c r="CI60" s="5">
        <v>140</v>
      </c>
      <c r="CJ60" s="6">
        <v>618109.02</v>
      </c>
      <c r="CK60" s="1">
        <v>0.01</v>
      </c>
      <c r="CL60" s="6">
        <v>49596.29</v>
      </c>
      <c r="CM60">
        <v>56</v>
      </c>
      <c r="CN60" s="6">
        <v>616368.06000000006</v>
      </c>
      <c r="CO60" s="13"/>
      <c r="CP60" s="127">
        <v>1969</v>
      </c>
      <c r="CQ60" s="65">
        <v>3550</v>
      </c>
      <c r="CR60" s="6">
        <v>1419755.9269719999</v>
      </c>
      <c r="CS60" s="6">
        <v>124416</v>
      </c>
      <c r="CT60">
        <v>233</v>
      </c>
      <c r="CU60" s="13">
        <v>1400490.15848</v>
      </c>
      <c r="CV60" s="13"/>
    </row>
    <row r="61" spans="1:100" s="1" customFormat="1" x14ac:dyDescent="0.25">
      <c r="A61" s="61">
        <v>1968</v>
      </c>
      <c r="B61" s="5">
        <v>615</v>
      </c>
      <c r="C61" s="6">
        <v>434730.82359500002</v>
      </c>
      <c r="D61" s="1">
        <v>0</v>
      </c>
      <c r="E61" s="6">
        <v>162411.27474299999</v>
      </c>
      <c r="F61">
        <v>48</v>
      </c>
      <c r="G61" s="6">
        <v>429961.15814700001</v>
      </c>
      <c r="H61" s="6"/>
      <c r="I61" s="5">
        <v>1646</v>
      </c>
      <c r="J61" s="6">
        <v>13730.7</v>
      </c>
      <c r="K61" s="1">
        <v>0.1</v>
      </c>
      <c r="L61" s="6">
        <v>4451.5</v>
      </c>
      <c r="M61">
        <v>13</v>
      </c>
      <c r="N61" s="6">
        <v>10214.799999999999</v>
      </c>
      <c r="O61" s="6"/>
      <c r="P61" s="5">
        <v>231</v>
      </c>
      <c r="Q61" s="6">
        <v>44063.1</v>
      </c>
      <c r="R61" s="1">
        <v>0.1</v>
      </c>
      <c r="S61" s="6">
        <v>9216</v>
      </c>
      <c r="T61">
        <v>29</v>
      </c>
      <c r="U61" s="6">
        <v>40643.599999999999</v>
      </c>
      <c r="V61" s="6"/>
      <c r="W61" s="5"/>
      <c r="X61" s="6"/>
      <c r="Z61" s="6"/>
      <c r="AA61"/>
      <c r="AB61" s="6"/>
      <c r="AC61" s="6"/>
      <c r="AD61" s="5">
        <v>6</v>
      </c>
      <c r="AE61" s="6">
        <v>7524</v>
      </c>
      <c r="AF61" s="1">
        <v>344</v>
      </c>
      <c r="AG61" s="6">
        <v>2591</v>
      </c>
      <c r="AH61">
        <v>6</v>
      </c>
      <c r="AI61" s="6">
        <v>7524</v>
      </c>
      <c r="AJ61" s="6"/>
      <c r="AK61" s="5"/>
      <c r="AL61" s="6"/>
      <c r="AN61" s="6"/>
      <c r="AO61"/>
      <c r="AP61" s="6"/>
      <c r="AQ61" s="6"/>
      <c r="AR61" s="4">
        <v>119</v>
      </c>
      <c r="AS61" s="6">
        <v>229608.84</v>
      </c>
      <c r="AT61" s="6">
        <v>0.01</v>
      </c>
      <c r="AU61" s="6">
        <v>50803</v>
      </c>
      <c r="AV61">
        <v>15</v>
      </c>
      <c r="AW61" s="6">
        <v>228205.79</v>
      </c>
      <c r="AX61" s="6"/>
      <c r="AY61" s="112"/>
      <c r="AZ61" s="13"/>
      <c r="BA61">
        <v>1</v>
      </c>
      <c r="BB61" s="6">
        <v>304</v>
      </c>
      <c r="BC61" s="6">
        <v>304</v>
      </c>
      <c r="BD61" s="6">
        <v>304</v>
      </c>
      <c r="BE61">
        <v>1</v>
      </c>
      <c r="BF61" s="6">
        <v>304</v>
      </c>
      <c r="BG61" s="6"/>
      <c r="BH61" s="5"/>
      <c r="BI61" s="6"/>
      <c r="BK61" s="6"/>
      <c r="BL61"/>
      <c r="BM61" s="13"/>
      <c r="BN61">
        <v>3</v>
      </c>
      <c r="BO61" s="6">
        <v>2455.5</v>
      </c>
      <c r="BP61" s="6">
        <v>1.2</v>
      </c>
      <c r="BQ61" s="6">
        <v>2430</v>
      </c>
      <c r="BR61">
        <v>1</v>
      </c>
      <c r="BS61" s="6">
        <v>2430</v>
      </c>
      <c r="BT61" s="6"/>
      <c r="BU61" s="5">
        <v>47</v>
      </c>
      <c r="BV61" s="6">
        <v>499919.68</v>
      </c>
      <c r="BW61" s="1">
        <v>201.94</v>
      </c>
      <c r="BX61" s="6">
        <v>378328</v>
      </c>
      <c r="BY61">
        <v>47</v>
      </c>
      <c r="BZ61" s="6">
        <v>499919.68</v>
      </c>
      <c r="CA61" s="6"/>
      <c r="CB61" s="5">
        <v>13</v>
      </c>
      <c r="CC61" s="6">
        <v>19526.12</v>
      </c>
      <c r="CD61" s="1">
        <v>202.42</v>
      </c>
      <c r="CE61" s="6">
        <v>9327.9</v>
      </c>
      <c r="CF61">
        <v>13</v>
      </c>
      <c r="CG61" s="6">
        <v>19526.12</v>
      </c>
      <c r="CH61" s="6"/>
      <c r="CI61" s="5">
        <v>86</v>
      </c>
      <c r="CJ61" s="6">
        <v>11577.54</v>
      </c>
      <c r="CK61" s="1">
        <v>0.01</v>
      </c>
      <c r="CL61" s="6">
        <v>3824.55</v>
      </c>
      <c r="CM61">
        <v>8</v>
      </c>
      <c r="CN61" s="6">
        <v>10680.56</v>
      </c>
      <c r="CO61" s="13"/>
      <c r="CP61" s="127">
        <v>1968</v>
      </c>
      <c r="CQ61" s="65">
        <v>2767</v>
      </c>
      <c r="CR61" s="6">
        <v>1263440.3035940002</v>
      </c>
      <c r="CS61" s="6">
        <v>378328</v>
      </c>
      <c r="CT61">
        <v>181</v>
      </c>
      <c r="CU61" s="13">
        <v>1249409.7081500001</v>
      </c>
      <c r="CV61" s="13"/>
    </row>
    <row r="62" spans="1:100" s="1" customFormat="1" x14ac:dyDescent="0.25">
      <c r="A62" s="61">
        <v>1967</v>
      </c>
      <c r="B62" s="5">
        <v>830</v>
      </c>
      <c r="C62" s="6">
        <v>10990.092502</v>
      </c>
      <c r="D62" s="1">
        <v>0</v>
      </c>
      <c r="E62" s="6">
        <v>1241.57555</v>
      </c>
      <c r="F62">
        <v>13</v>
      </c>
      <c r="G62" s="6">
        <v>6284.9218049999999</v>
      </c>
      <c r="H62" s="6"/>
      <c r="I62" s="5">
        <v>3212</v>
      </c>
      <c r="J62" s="6">
        <v>102097.401</v>
      </c>
      <c r="K62" s="1">
        <v>0.1</v>
      </c>
      <c r="L62" s="6">
        <v>19592.800999999999</v>
      </c>
      <c r="M62">
        <v>71</v>
      </c>
      <c r="N62" s="6">
        <v>88590.600999999995</v>
      </c>
      <c r="O62" s="6"/>
      <c r="P62" s="5">
        <v>67</v>
      </c>
      <c r="Q62" s="6">
        <v>142488</v>
      </c>
      <c r="R62" s="1">
        <v>200</v>
      </c>
      <c r="S62" s="6">
        <v>15872</v>
      </c>
      <c r="T62">
        <v>67</v>
      </c>
      <c r="U62" s="6">
        <v>142488</v>
      </c>
      <c r="V62" s="6"/>
      <c r="W62" s="5"/>
      <c r="X62" s="6"/>
      <c r="Z62" s="6"/>
      <c r="AA62"/>
      <c r="AB62" s="6"/>
      <c r="AC62" s="6"/>
      <c r="AD62" s="5">
        <v>2</v>
      </c>
      <c r="AE62" s="6">
        <v>2914</v>
      </c>
      <c r="AF62" s="1">
        <v>323</v>
      </c>
      <c r="AG62" s="6">
        <v>2591</v>
      </c>
      <c r="AH62">
        <v>2</v>
      </c>
      <c r="AI62" s="6">
        <v>2914</v>
      </c>
      <c r="AJ62" s="6"/>
      <c r="AK62" s="5"/>
      <c r="AL62" s="6"/>
      <c r="AN62" s="6"/>
      <c r="AO62"/>
      <c r="AP62" s="6"/>
      <c r="AQ62" s="6"/>
      <c r="AR62" s="4">
        <v>122</v>
      </c>
      <c r="AS62" s="6">
        <v>37665.550000000003</v>
      </c>
      <c r="AT62" s="6">
        <v>0.05</v>
      </c>
      <c r="AU62" s="6">
        <v>6196.5</v>
      </c>
      <c r="AV62">
        <v>31</v>
      </c>
      <c r="AW62" s="6">
        <v>36185.64</v>
      </c>
      <c r="AX62" s="6"/>
      <c r="AY62" s="112"/>
      <c r="AZ62" s="13"/>
      <c r="BA62">
        <v>8</v>
      </c>
      <c r="BB62" s="6">
        <v>21897</v>
      </c>
      <c r="BC62" s="6">
        <v>218</v>
      </c>
      <c r="BD62" s="6">
        <v>8094</v>
      </c>
      <c r="BE62">
        <v>8</v>
      </c>
      <c r="BF62" s="6">
        <v>21897</v>
      </c>
      <c r="BG62" s="6"/>
      <c r="BH62" s="5"/>
      <c r="BI62" s="6"/>
      <c r="BK62" s="6"/>
      <c r="BL62"/>
      <c r="BM62" s="13"/>
      <c r="BN62">
        <v>2</v>
      </c>
      <c r="BO62" s="6">
        <v>2331.1</v>
      </c>
      <c r="BP62" s="6">
        <v>265.10000000000002</v>
      </c>
      <c r="BQ62" s="6">
        <v>2066</v>
      </c>
      <c r="BR62">
        <v>2</v>
      </c>
      <c r="BS62" s="6">
        <v>2331.1</v>
      </c>
      <c r="BT62" s="6"/>
      <c r="BU62" s="5">
        <v>59</v>
      </c>
      <c r="BV62" s="6">
        <v>97491.7</v>
      </c>
      <c r="BW62" s="1">
        <v>202.3</v>
      </c>
      <c r="BX62" s="6">
        <v>8618.6</v>
      </c>
      <c r="BY62">
        <v>59</v>
      </c>
      <c r="BZ62" s="6">
        <v>97491.7</v>
      </c>
      <c r="CA62" s="6"/>
      <c r="CB62" s="5">
        <v>22</v>
      </c>
      <c r="CC62" s="6">
        <v>47150.76</v>
      </c>
      <c r="CD62" s="1">
        <v>200</v>
      </c>
      <c r="CE62" s="6">
        <v>15392</v>
      </c>
      <c r="CF62">
        <v>22</v>
      </c>
      <c r="CG62" s="6">
        <v>47150.76</v>
      </c>
      <c r="CH62" s="6"/>
      <c r="CI62" s="5">
        <v>97</v>
      </c>
      <c r="CJ62" s="6">
        <v>123974.63</v>
      </c>
      <c r="CK62" s="1">
        <v>0.01</v>
      </c>
      <c r="CL62" s="6">
        <v>24483.17</v>
      </c>
      <c r="CM62">
        <v>22</v>
      </c>
      <c r="CN62" s="6">
        <v>122725.75</v>
      </c>
      <c r="CO62" s="13"/>
      <c r="CP62" s="127">
        <v>1967</v>
      </c>
      <c r="CQ62" s="65">
        <v>4421</v>
      </c>
      <c r="CR62" s="6">
        <v>589000.2335020001</v>
      </c>
      <c r="CS62" s="6">
        <v>24483.17</v>
      </c>
      <c r="CT62">
        <v>297</v>
      </c>
      <c r="CU62" s="13">
        <v>568059.47280500003</v>
      </c>
      <c r="CV62" s="13"/>
    </row>
    <row r="63" spans="1:100" s="1" customFormat="1" x14ac:dyDescent="0.25">
      <c r="A63" s="61">
        <v>1966</v>
      </c>
      <c r="B63" s="5">
        <v>405</v>
      </c>
      <c r="C63" s="6">
        <v>33593.428645</v>
      </c>
      <c r="D63" s="1">
        <v>0</v>
      </c>
      <c r="E63" s="6">
        <v>9872.3831329999994</v>
      </c>
      <c r="F63">
        <v>14</v>
      </c>
      <c r="G63" s="6">
        <v>30050.001161</v>
      </c>
      <c r="H63" s="6"/>
      <c r="I63" s="5">
        <v>1967</v>
      </c>
      <c r="J63" s="6">
        <v>22349.8</v>
      </c>
      <c r="K63" s="1">
        <v>0.1</v>
      </c>
      <c r="L63" s="6">
        <v>8472.1</v>
      </c>
      <c r="M63">
        <v>12</v>
      </c>
      <c r="N63" s="6">
        <v>16491.599999999999</v>
      </c>
      <c r="O63" s="6"/>
      <c r="P63" s="5">
        <v>3</v>
      </c>
      <c r="Q63" s="6">
        <v>9510</v>
      </c>
      <c r="R63" s="1">
        <v>208</v>
      </c>
      <c r="S63" s="6">
        <v>8715</v>
      </c>
      <c r="T63">
        <v>3</v>
      </c>
      <c r="U63" s="6">
        <v>9510</v>
      </c>
      <c r="V63" s="6"/>
      <c r="W63" s="5"/>
      <c r="X63" s="6"/>
      <c r="Z63" s="6"/>
      <c r="AA63"/>
      <c r="AB63" s="6"/>
      <c r="AC63" s="6"/>
      <c r="AD63" s="5">
        <v>1</v>
      </c>
      <c r="AE63" s="6">
        <v>485</v>
      </c>
      <c r="AF63" s="1">
        <v>485</v>
      </c>
      <c r="AG63" s="6">
        <v>485</v>
      </c>
      <c r="AH63">
        <v>1</v>
      </c>
      <c r="AI63" s="6">
        <v>485</v>
      </c>
      <c r="AJ63" s="6"/>
      <c r="AK63" s="5"/>
      <c r="AL63" s="6"/>
      <c r="AN63" s="6"/>
      <c r="AO63"/>
      <c r="AP63" s="6"/>
      <c r="AQ63" s="6"/>
      <c r="AR63" s="4">
        <v>210</v>
      </c>
      <c r="AS63" s="6">
        <v>208217.09</v>
      </c>
      <c r="AT63" s="6">
        <v>0.05</v>
      </c>
      <c r="AU63" s="6">
        <v>55987</v>
      </c>
      <c r="AV63">
        <v>45</v>
      </c>
      <c r="AW63" s="6">
        <v>205847.37</v>
      </c>
      <c r="AX63" s="6"/>
      <c r="AY63" s="112"/>
      <c r="AZ63" s="13"/>
      <c r="BA63">
        <v>6</v>
      </c>
      <c r="BB63" s="6">
        <v>3369</v>
      </c>
      <c r="BC63" s="6">
        <v>248</v>
      </c>
      <c r="BD63" s="6">
        <v>1214</v>
      </c>
      <c r="BE63">
        <v>6</v>
      </c>
      <c r="BF63" s="6">
        <v>3369</v>
      </c>
      <c r="BG63" s="6"/>
      <c r="BH63" s="5"/>
      <c r="BI63" s="6"/>
      <c r="BK63" s="6"/>
      <c r="BL63"/>
      <c r="BM63" s="13"/>
      <c r="BN63">
        <v>5</v>
      </c>
      <c r="BO63" s="6">
        <v>9123.5</v>
      </c>
      <c r="BP63" s="6">
        <v>0.1</v>
      </c>
      <c r="BQ63" s="6">
        <v>9116.1</v>
      </c>
      <c r="BR63">
        <v>1</v>
      </c>
      <c r="BS63" s="6">
        <v>9116.1</v>
      </c>
      <c r="BT63" s="6"/>
      <c r="BU63" s="5">
        <v>6</v>
      </c>
      <c r="BV63" s="6">
        <v>7076.9</v>
      </c>
      <c r="BW63" s="1">
        <v>259</v>
      </c>
      <c r="BX63" s="6">
        <v>3470.7</v>
      </c>
      <c r="BY63">
        <v>6</v>
      </c>
      <c r="BZ63" s="6">
        <v>7076.9</v>
      </c>
      <c r="CA63" s="6"/>
      <c r="CB63" s="5">
        <v>13</v>
      </c>
      <c r="CC63" s="6">
        <v>12077.82</v>
      </c>
      <c r="CD63" s="1">
        <v>202.42</v>
      </c>
      <c r="CE63" s="6">
        <v>5700.4</v>
      </c>
      <c r="CF63">
        <v>13</v>
      </c>
      <c r="CG63" s="6">
        <v>12077.82</v>
      </c>
      <c r="CH63" s="6"/>
      <c r="CI63" s="5">
        <v>102</v>
      </c>
      <c r="CJ63" s="6">
        <v>191648.16</v>
      </c>
      <c r="CK63" s="1">
        <v>0.01</v>
      </c>
      <c r="CL63" s="6">
        <v>128636.94</v>
      </c>
      <c r="CM63">
        <v>13</v>
      </c>
      <c r="CN63" s="6">
        <v>190205.13</v>
      </c>
      <c r="CO63" s="13"/>
      <c r="CP63" s="127">
        <v>1966</v>
      </c>
      <c r="CQ63" s="65">
        <v>2718</v>
      </c>
      <c r="CR63" s="6">
        <v>497450.698645</v>
      </c>
      <c r="CS63" s="6">
        <v>128636.94</v>
      </c>
      <c r="CT63">
        <v>114</v>
      </c>
      <c r="CU63" s="13">
        <v>484228.92116099998</v>
      </c>
      <c r="CV63" s="13"/>
    </row>
    <row r="64" spans="1:100" s="1" customFormat="1" x14ac:dyDescent="0.25">
      <c r="A64" s="61">
        <v>1965</v>
      </c>
      <c r="B64" s="5">
        <v>279</v>
      </c>
      <c r="C64" s="6">
        <v>23090.751671000002</v>
      </c>
      <c r="D64" s="1">
        <v>0</v>
      </c>
      <c r="E64" s="6">
        <v>21524.132613000002</v>
      </c>
      <c r="F64">
        <v>2</v>
      </c>
      <c r="G64" s="6">
        <v>21801.8279</v>
      </c>
      <c r="H64" s="6"/>
      <c r="I64" s="5">
        <v>2686</v>
      </c>
      <c r="J64" s="6">
        <v>121300.799</v>
      </c>
      <c r="K64" s="1">
        <v>0.1</v>
      </c>
      <c r="L64" s="6">
        <v>24981.199000000001</v>
      </c>
      <c r="M64">
        <v>43</v>
      </c>
      <c r="N64" s="6">
        <v>112051.499</v>
      </c>
      <c r="O64" s="6"/>
      <c r="P64" s="5">
        <v>14</v>
      </c>
      <c r="Q64" s="6">
        <v>30273</v>
      </c>
      <c r="R64" s="1">
        <v>212</v>
      </c>
      <c r="S64" s="6">
        <v>11943</v>
      </c>
      <c r="T64">
        <v>14</v>
      </c>
      <c r="U64" s="6">
        <v>30273</v>
      </c>
      <c r="V64" s="6"/>
      <c r="W64" s="5"/>
      <c r="X64" s="6"/>
      <c r="Z64" s="6"/>
      <c r="AA64"/>
      <c r="AB64" s="6"/>
      <c r="AC64" s="6"/>
      <c r="AD64" s="5">
        <v>1</v>
      </c>
      <c r="AE64" s="6">
        <v>259</v>
      </c>
      <c r="AF64" s="1">
        <v>259</v>
      </c>
      <c r="AG64" s="6">
        <v>259</v>
      </c>
      <c r="AH64">
        <v>1</v>
      </c>
      <c r="AI64" s="6">
        <v>259</v>
      </c>
      <c r="AJ64" s="6"/>
      <c r="AK64" s="5"/>
      <c r="AL64" s="6"/>
      <c r="AN64" s="6"/>
      <c r="AO64"/>
      <c r="AP64" s="6"/>
      <c r="AQ64" s="6"/>
      <c r="AR64" s="4">
        <v>96</v>
      </c>
      <c r="AS64" s="6">
        <v>2094.13</v>
      </c>
      <c r="AT64" s="6">
        <v>0.05</v>
      </c>
      <c r="AU64" s="6">
        <v>486.01</v>
      </c>
      <c r="AV64">
        <v>3</v>
      </c>
      <c r="AW64" s="6">
        <v>1000.38</v>
      </c>
      <c r="AX64" s="6"/>
      <c r="AY64" s="112"/>
      <c r="AZ64" s="13"/>
      <c r="BA64">
        <v>3</v>
      </c>
      <c r="BB64" s="6">
        <v>5301</v>
      </c>
      <c r="BC64" s="6">
        <v>486</v>
      </c>
      <c r="BD64" s="6">
        <v>3844</v>
      </c>
      <c r="BE64">
        <v>3</v>
      </c>
      <c r="BF64" s="6">
        <v>5301</v>
      </c>
      <c r="BG64" s="6"/>
      <c r="BH64" s="5"/>
      <c r="BI64" s="6"/>
      <c r="BK64" s="6"/>
      <c r="BL64"/>
      <c r="BM64" s="13"/>
      <c r="BN64">
        <v>6</v>
      </c>
      <c r="BO64" s="6">
        <v>1714.5</v>
      </c>
      <c r="BP64" s="6">
        <v>0.1</v>
      </c>
      <c r="BQ64" s="6">
        <v>1392.1</v>
      </c>
      <c r="BR64">
        <v>2</v>
      </c>
      <c r="BS64" s="6">
        <v>1675.1</v>
      </c>
      <c r="BT64" s="6"/>
      <c r="BU64" s="5">
        <v>13</v>
      </c>
      <c r="BV64" s="6">
        <v>6205.42</v>
      </c>
      <c r="BW64" s="1">
        <v>213.36</v>
      </c>
      <c r="BX64" s="6">
        <v>1823.7</v>
      </c>
      <c r="BY64">
        <v>13</v>
      </c>
      <c r="BZ64" s="6">
        <v>6205.42</v>
      </c>
      <c r="CA64" s="6"/>
      <c r="CB64" s="5">
        <v>4</v>
      </c>
      <c r="CC64" s="6">
        <v>2130.27</v>
      </c>
      <c r="CD64" s="1">
        <v>203.23</v>
      </c>
      <c r="CE64" s="6">
        <v>1214.5</v>
      </c>
      <c r="CF64">
        <v>4</v>
      </c>
      <c r="CG64" s="6">
        <v>2130.27</v>
      </c>
      <c r="CH64" s="6"/>
      <c r="CI64" s="5">
        <v>75</v>
      </c>
      <c r="CJ64" s="6">
        <v>18000</v>
      </c>
      <c r="CK64" s="1">
        <v>0.01</v>
      </c>
      <c r="CL64" s="6">
        <v>4260.59</v>
      </c>
      <c r="CM64">
        <v>9</v>
      </c>
      <c r="CN64" s="6">
        <v>17678.97</v>
      </c>
      <c r="CO64" s="13"/>
      <c r="CP64" s="127">
        <v>1965</v>
      </c>
      <c r="CQ64" s="65">
        <v>3177</v>
      </c>
      <c r="CR64" s="6">
        <v>210368.87067099998</v>
      </c>
      <c r="CS64" s="6">
        <v>24981.199000000001</v>
      </c>
      <c r="CT64">
        <v>94</v>
      </c>
      <c r="CU64" s="13">
        <v>198376.4669</v>
      </c>
      <c r="CV64" s="13"/>
    </row>
    <row r="65" spans="1:103" s="1" customFormat="1" x14ac:dyDescent="0.25">
      <c r="A65" s="61">
        <v>1964</v>
      </c>
      <c r="B65" s="5">
        <v>361</v>
      </c>
      <c r="C65" s="6">
        <v>7576.7876399999996</v>
      </c>
      <c r="D65" s="1">
        <v>0</v>
      </c>
      <c r="E65" s="6">
        <v>1083.675307</v>
      </c>
      <c r="F65">
        <v>10</v>
      </c>
      <c r="G65" s="6">
        <v>4593.8497710000001</v>
      </c>
      <c r="H65" s="6"/>
      <c r="I65" s="5">
        <v>1120</v>
      </c>
      <c r="J65" s="6">
        <v>3145.4</v>
      </c>
      <c r="K65" s="1">
        <v>0.1</v>
      </c>
      <c r="L65" s="6">
        <v>517.9</v>
      </c>
      <c r="M65">
        <v>2</v>
      </c>
      <c r="N65" s="6">
        <v>906.3</v>
      </c>
      <c r="O65" s="6"/>
      <c r="P65" s="5">
        <v>80</v>
      </c>
      <c r="Q65" s="6">
        <v>424406.52</v>
      </c>
      <c r="R65" s="1">
        <v>202.43</v>
      </c>
      <c r="S65" s="6">
        <v>49748</v>
      </c>
      <c r="T65">
        <v>80</v>
      </c>
      <c r="U65" s="6">
        <v>424406.52</v>
      </c>
      <c r="V65" s="6"/>
      <c r="W65" s="5"/>
      <c r="X65" s="6"/>
      <c r="Z65" s="6"/>
      <c r="AA65"/>
      <c r="AB65" s="6"/>
      <c r="AC65" s="6"/>
      <c r="AD65" s="5">
        <v>3</v>
      </c>
      <c r="AE65" s="6">
        <v>1153</v>
      </c>
      <c r="AF65" s="1">
        <v>242</v>
      </c>
      <c r="AG65" s="6">
        <v>518</v>
      </c>
      <c r="AH65">
        <v>3</v>
      </c>
      <c r="AI65" s="6">
        <v>1153</v>
      </c>
      <c r="AJ65" s="6"/>
      <c r="AK65" s="5"/>
      <c r="AL65" s="6"/>
      <c r="AN65" s="6"/>
      <c r="AO65"/>
      <c r="AP65" s="6"/>
      <c r="AQ65" s="6"/>
      <c r="AR65" s="4">
        <v>27</v>
      </c>
      <c r="AS65" s="6">
        <v>171566.2</v>
      </c>
      <c r="AT65" s="6">
        <v>200</v>
      </c>
      <c r="AU65" s="6">
        <v>60705</v>
      </c>
      <c r="AV65">
        <v>27</v>
      </c>
      <c r="AW65" s="6">
        <v>171566.2</v>
      </c>
      <c r="AX65" s="6"/>
      <c r="AY65" s="112"/>
      <c r="AZ65" s="13"/>
      <c r="BA65">
        <v>13</v>
      </c>
      <c r="BB65" s="6">
        <v>7498</v>
      </c>
      <c r="BC65" s="6">
        <v>212</v>
      </c>
      <c r="BD65" s="6">
        <v>1594</v>
      </c>
      <c r="BE65">
        <v>13</v>
      </c>
      <c r="BF65" s="6">
        <v>7498</v>
      </c>
      <c r="BG65" s="6"/>
      <c r="BH65" s="5"/>
      <c r="BI65" s="6"/>
      <c r="BK65" s="6"/>
      <c r="BL65"/>
      <c r="BM65" s="13"/>
      <c r="BN65">
        <v>9</v>
      </c>
      <c r="BO65" s="6">
        <v>10798.8</v>
      </c>
      <c r="BP65" s="6">
        <v>0.2</v>
      </c>
      <c r="BQ65" s="6">
        <v>5180</v>
      </c>
      <c r="BR65">
        <v>3</v>
      </c>
      <c r="BS65" s="6">
        <v>10746.5</v>
      </c>
      <c r="BT65" s="6"/>
      <c r="BU65" s="5">
        <v>25</v>
      </c>
      <c r="BV65" s="6">
        <v>89481.64</v>
      </c>
      <c r="BW65" s="1">
        <v>202.35</v>
      </c>
      <c r="BX65" s="6">
        <v>27921</v>
      </c>
      <c r="BY65">
        <v>25</v>
      </c>
      <c r="BZ65" s="6">
        <v>89481.64</v>
      </c>
      <c r="CA65" s="6"/>
      <c r="CB65" s="5">
        <v>49</v>
      </c>
      <c r="CC65" s="6">
        <v>423111.56</v>
      </c>
      <c r="CD65" s="1">
        <v>222.67</v>
      </c>
      <c r="CE65" s="6">
        <v>83951</v>
      </c>
      <c r="CF65">
        <v>49</v>
      </c>
      <c r="CG65" s="6">
        <v>423111.56</v>
      </c>
      <c r="CH65" s="6"/>
      <c r="CI65" s="5">
        <v>25</v>
      </c>
      <c r="CJ65" s="6">
        <v>192.66</v>
      </c>
      <c r="CK65" s="1">
        <v>0.01</v>
      </c>
      <c r="CL65" s="6">
        <v>161</v>
      </c>
      <c r="CM65"/>
      <c r="CN65" s="6"/>
      <c r="CO65" s="13"/>
      <c r="CP65" s="127">
        <v>1964</v>
      </c>
      <c r="CQ65" s="65">
        <v>1712</v>
      </c>
      <c r="CR65" s="6">
        <v>1138930.567639</v>
      </c>
      <c r="CS65" s="6">
        <v>83951</v>
      </c>
      <c r="CT65">
        <v>212</v>
      </c>
      <c r="CU65" s="13">
        <v>1133463.5697699999</v>
      </c>
      <c r="CV65" s="13"/>
    </row>
    <row r="66" spans="1:103" s="1" customFormat="1" x14ac:dyDescent="0.25">
      <c r="A66" s="61">
        <v>1963</v>
      </c>
      <c r="B66" s="5">
        <v>555</v>
      </c>
      <c r="C66" s="6">
        <v>7622.3269149999996</v>
      </c>
      <c r="D66" s="1">
        <v>0</v>
      </c>
      <c r="E66" s="6">
        <v>1059.1756379999999</v>
      </c>
      <c r="F66">
        <v>6</v>
      </c>
      <c r="G66" s="6">
        <v>4243.2018019999996</v>
      </c>
      <c r="H66" s="6"/>
      <c r="I66" s="5">
        <v>2344</v>
      </c>
      <c r="J66" s="6">
        <v>19003.7</v>
      </c>
      <c r="K66" s="1">
        <v>0.1</v>
      </c>
      <c r="L66" s="6">
        <v>4273.3999999999996</v>
      </c>
      <c r="M66">
        <v>11</v>
      </c>
      <c r="N66" s="6">
        <v>13284.8</v>
      </c>
      <c r="O66" s="6"/>
      <c r="P66" s="5">
        <v>32</v>
      </c>
      <c r="Q66" s="6">
        <v>19323</v>
      </c>
      <c r="R66" s="1">
        <v>202</v>
      </c>
      <c r="S66" s="6">
        <v>2024</v>
      </c>
      <c r="T66">
        <v>32</v>
      </c>
      <c r="U66" s="6">
        <v>19323</v>
      </c>
      <c r="V66" s="6"/>
      <c r="W66" s="5"/>
      <c r="X66" s="6"/>
      <c r="Z66" s="6"/>
      <c r="AA66"/>
      <c r="AB66" s="6"/>
      <c r="AC66" s="6"/>
      <c r="AD66" s="5">
        <v>2</v>
      </c>
      <c r="AE66" s="6">
        <v>1813</v>
      </c>
      <c r="AF66" s="1">
        <v>518</v>
      </c>
      <c r="AG66" s="6">
        <v>1295</v>
      </c>
      <c r="AH66">
        <v>2</v>
      </c>
      <c r="AI66" s="6">
        <v>1813</v>
      </c>
      <c r="AJ66" s="6"/>
      <c r="AK66" s="5">
        <v>1</v>
      </c>
      <c r="AL66" s="6">
        <v>215</v>
      </c>
      <c r="AM66" s="1">
        <v>215</v>
      </c>
      <c r="AN66" s="6">
        <v>215</v>
      </c>
      <c r="AO66">
        <v>1</v>
      </c>
      <c r="AP66" s="6">
        <v>215</v>
      </c>
      <c r="AQ66" s="6"/>
      <c r="AR66" s="4">
        <v>6</v>
      </c>
      <c r="AS66" s="6">
        <v>5784</v>
      </c>
      <c r="AT66" s="6">
        <v>200</v>
      </c>
      <c r="AU66" s="6">
        <v>3400</v>
      </c>
      <c r="AV66">
        <v>6</v>
      </c>
      <c r="AW66" s="6">
        <v>5784</v>
      </c>
      <c r="AX66" s="6"/>
      <c r="AY66" s="112"/>
      <c r="AZ66" s="13"/>
      <c r="BA66">
        <v>10</v>
      </c>
      <c r="BB66" s="6">
        <v>17502</v>
      </c>
      <c r="BC66" s="6">
        <v>243</v>
      </c>
      <c r="BD66" s="6">
        <v>4634</v>
      </c>
      <c r="BE66">
        <v>10</v>
      </c>
      <c r="BF66" s="6">
        <v>17502</v>
      </c>
      <c r="BG66" s="6"/>
      <c r="BH66" s="5"/>
      <c r="BI66" s="6"/>
      <c r="BK66" s="6"/>
      <c r="BL66"/>
      <c r="BM66" s="13"/>
      <c r="BN66">
        <v>5</v>
      </c>
      <c r="BO66" s="6">
        <v>1428.1</v>
      </c>
      <c r="BP66" s="6">
        <v>0.3</v>
      </c>
      <c r="BQ66" s="6">
        <v>1355.7</v>
      </c>
      <c r="BR66">
        <v>1</v>
      </c>
      <c r="BS66" s="6">
        <v>1355.7</v>
      </c>
      <c r="BT66" s="6"/>
      <c r="BU66" s="5">
        <v>32</v>
      </c>
      <c r="BV66" s="6">
        <v>28960</v>
      </c>
      <c r="BW66" s="1">
        <v>207</v>
      </c>
      <c r="BX66" s="6">
        <v>7770</v>
      </c>
      <c r="BY66">
        <v>32</v>
      </c>
      <c r="BZ66" s="6">
        <v>28960</v>
      </c>
      <c r="CA66" s="6"/>
      <c r="CB66" s="5">
        <v>17</v>
      </c>
      <c r="CC66" s="6">
        <v>55719</v>
      </c>
      <c r="CD66" s="1">
        <v>202.4</v>
      </c>
      <c r="CE66" s="6">
        <v>30364</v>
      </c>
      <c r="CF66">
        <v>17</v>
      </c>
      <c r="CG66" s="6">
        <v>55719</v>
      </c>
      <c r="CH66" s="6"/>
      <c r="CI66" s="5">
        <v>43</v>
      </c>
      <c r="CJ66" s="6">
        <v>17506.18</v>
      </c>
      <c r="CK66" s="1">
        <v>0.01</v>
      </c>
      <c r="CL66" s="6">
        <v>10563.62</v>
      </c>
      <c r="CM66">
        <v>4</v>
      </c>
      <c r="CN66" s="6">
        <v>17153.060000000001</v>
      </c>
      <c r="CO66" s="13"/>
      <c r="CP66" s="127">
        <v>1963</v>
      </c>
      <c r="CQ66" s="65">
        <v>3047</v>
      </c>
      <c r="CR66" s="6">
        <v>174876.30691400002</v>
      </c>
      <c r="CS66" s="6">
        <v>30364</v>
      </c>
      <c r="CT66">
        <v>122</v>
      </c>
      <c r="CU66" s="13">
        <v>165352.76180199999</v>
      </c>
      <c r="CV66" s="13"/>
    </row>
    <row r="67" spans="1:103" s="1" customFormat="1" x14ac:dyDescent="0.25">
      <c r="A67" s="61">
        <v>1962</v>
      </c>
      <c r="B67" s="5">
        <v>279</v>
      </c>
      <c r="C67" s="6">
        <v>1750.492027</v>
      </c>
      <c r="D67" s="1">
        <v>0</v>
      </c>
      <c r="E67" s="6">
        <v>991.77524400000004</v>
      </c>
      <c r="F67">
        <v>1</v>
      </c>
      <c r="G67" s="6">
        <v>991.77524400000004</v>
      </c>
      <c r="H67" s="6"/>
      <c r="I67" s="5">
        <v>1533</v>
      </c>
      <c r="J67" s="6">
        <v>18590.5</v>
      </c>
      <c r="K67" s="1">
        <v>0.1</v>
      </c>
      <c r="L67" s="6">
        <v>4597.2</v>
      </c>
      <c r="M67">
        <v>10</v>
      </c>
      <c r="N67" s="6">
        <v>14528.2</v>
      </c>
      <c r="O67" s="6"/>
      <c r="P67" s="5">
        <v>27</v>
      </c>
      <c r="Q67" s="6">
        <v>63015</v>
      </c>
      <c r="R67" s="1">
        <v>202</v>
      </c>
      <c r="S67" s="6">
        <v>22099</v>
      </c>
      <c r="T67">
        <v>27</v>
      </c>
      <c r="U67" s="6">
        <v>63015</v>
      </c>
      <c r="V67" s="6"/>
      <c r="W67" s="5"/>
      <c r="X67" s="6"/>
      <c r="Z67" s="6"/>
      <c r="AA67"/>
      <c r="AB67" s="6"/>
      <c r="AC67" s="6"/>
      <c r="AD67" s="5">
        <v>1</v>
      </c>
      <c r="AE67" s="6">
        <v>202</v>
      </c>
      <c r="AF67" s="1">
        <v>202</v>
      </c>
      <c r="AG67" s="6">
        <v>202</v>
      </c>
      <c r="AH67">
        <v>1</v>
      </c>
      <c r="AI67" s="6">
        <v>202</v>
      </c>
      <c r="AJ67" s="6"/>
      <c r="AK67" s="5"/>
      <c r="AL67" s="6"/>
      <c r="AN67" s="6"/>
      <c r="AO67"/>
      <c r="AP67" s="6"/>
      <c r="AQ67" s="6"/>
      <c r="AR67" s="4">
        <v>12</v>
      </c>
      <c r="AS67" s="6">
        <v>22197.200000000001</v>
      </c>
      <c r="AT67" s="6">
        <v>224</v>
      </c>
      <c r="AU67" s="6">
        <v>14000</v>
      </c>
      <c r="AV67">
        <v>12</v>
      </c>
      <c r="AW67" s="6">
        <v>22197.200000000001</v>
      </c>
      <c r="AX67" s="6"/>
      <c r="AY67" s="112"/>
      <c r="AZ67" s="13"/>
      <c r="BA67">
        <v>9</v>
      </c>
      <c r="BB67" s="6">
        <v>9020</v>
      </c>
      <c r="BC67" s="6">
        <v>209</v>
      </c>
      <c r="BD67" s="6">
        <v>4047</v>
      </c>
      <c r="BE67">
        <v>9</v>
      </c>
      <c r="BF67" s="6">
        <v>9020</v>
      </c>
      <c r="BG67" s="6"/>
      <c r="BH67" s="5"/>
      <c r="BI67" s="6"/>
      <c r="BK67" s="6"/>
      <c r="BL67"/>
      <c r="BM67" s="13"/>
      <c r="BN67">
        <v>1</v>
      </c>
      <c r="BO67" s="6">
        <v>265</v>
      </c>
      <c r="BP67" s="6">
        <v>265</v>
      </c>
      <c r="BQ67" s="6">
        <v>265</v>
      </c>
      <c r="BR67">
        <v>1</v>
      </c>
      <c r="BS67" s="6">
        <v>265</v>
      </c>
      <c r="BT67" s="6"/>
      <c r="BU67" s="5">
        <v>42</v>
      </c>
      <c r="BV67" s="6">
        <v>194634.49</v>
      </c>
      <c r="BW67" s="1">
        <v>207.2</v>
      </c>
      <c r="BX67" s="6">
        <v>51800</v>
      </c>
      <c r="BY67">
        <v>42</v>
      </c>
      <c r="BZ67" s="6">
        <v>194634.49</v>
      </c>
      <c r="CA67" s="6"/>
      <c r="CB67" s="5">
        <v>7</v>
      </c>
      <c r="CC67" s="6">
        <v>2072.83</v>
      </c>
      <c r="CD67" s="1">
        <v>202.42</v>
      </c>
      <c r="CE67" s="6">
        <v>404.85</v>
      </c>
      <c r="CF67">
        <v>7</v>
      </c>
      <c r="CG67" s="6">
        <v>2072.83</v>
      </c>
      <c r="CH67" s="6"/>
      <c r="CI67" s="5">
        <v>46</v>
      </c>
      <c r="CJ67" s="6">
        <v>13381.57</v>
      </c>
      <c r="CK67" s="1">
        <v>0.01</v>
      </c>
      <c r="CL67" s="6">
        <v>4315.32</v>
      </c>
      <c r="CM67">
        <v>6</v>
      </c>
      <c r="CN67" s="6">
        <v>13168.07</v>
      </c>
      <c r="CO67" s="13"/>
      <c r="CP67" s="127">
        <v>1962</v>
      </c>
      <c r="CQ67" s="65">
        <v>1957</v>
      </c>
      <c r="CR67" s="6">
        <v>325129.08202600002</v>
      </c>
      <c r="CS67" s="6">
        <v>51800</v>
      </c>
      <c r="CT67">
        <v>116</v>
      </c>
      <c r="CU67" s="13">
        <v>320094.565244</v>
      </c>
      <c r="CV67" s="13"/>
    </row>
    <row r="68" spans="1:103" s="1" customFormat="1" x14ac:dyDescent="0.25">
      <c r="A68" s="61">
        <v>1961</v>
      </c>
      <c r="B68" s="5">
        <v>785</v>
      </c>
      <c r="C68" s="6">
        <v>92965.887119000006</v>
      </c>
      <c r="D68" s="1">
        <v>0</v>
      </c>
      <c r="E68" s="6">
        <v>12806.819427</v>
      </c>
      <c r="F68">
        <v>44</v>
      </c>
      <c r="G68" s="6">
        <v>85456.135655999999</v>
      </c>
      <c r="H68" s="6"/>
      <c r="I68" s="5">
        <v>3098</v>
      </c>
      <c r="J68" s="6">
        <v>483094.9</v>
      </c>
      <c r="K68" s="1">
        <v>0.1</v>
      </c>
      <c r="L68" s="6">
        <v>47348.199000000001</v>
      </c>
      <c r="M68">
        <v>136</v>
      </c>
      <c r="N68" s="6">
        <v>470965.6</v>
      </c>
      <c r="O68" s="6"/>
      <c r="P68" s="5">
        <v>150</v>
      </c>
      <c r="Q68" s="6">
        <v>938971.8</v>
      </c>
      <c r="R68" s="1">
        <v>202</v>
      </c>
      <c r="S68" s="6">
        <v>164184</v>
      </c>
      <c r="T68">
        <v>150</v>
      </c>
      <c r="U68" s="6">
        <v>938971.8</v>
      </c>
      <c r="V68" s="6"/>
      <c r="W68" s="5"/>
      <c r="X68" s="6"/>
      <c r="Z68" s="6"/>
      <c r="AA68"/>
      <c r="AB68" s="6"/>
      <c r="AC68" s="6"/>
      <c r="AD68" s="5">
        <v>22</v>
      </c>
      <c r="AE68" s="6">
        <v>403713</v>
      </c>
      <c r="AF68" s="1">
        <v>202</v>
      </c>
      <c r="AG68" s="6">
        <v>199914</v>
      </c>
      <c r="AH68">
        <v>22</v>
      </c>
      <c r="AI68" s="6">
        <v>403713</v>
      </c>
      <c r="AJ68" s="6"/>
      <c r="AK68" s="5">
        <v>4</v>
      </c>
      <c r="AL68" s="6">
        <v>1233</v>
      </c>
      <c r="AM68" s="1">
        <v>202</v>
      </c>
      <c r="AN68" s="6">
        <v>514</v>
      </c>
      <c r="AO68">
        <v>4</v>
      </c>
      <c r="AP68" s="6">
        <v>1233</v>
      </c>
      <c r="AQ68" s="6"/>
      <c r="AR68" s="4">
        <v>41</v>
      </c>
      <c r="AS68" s="6">
        <v>290777.2</v>
      </c>
      <c r="AT68" s="6">
        <v>234.4</v>
      </c>
      <c r="AU68" s="6">
        <v>76200</v>
      </c>
      <c r="AV68">
        <v>41</v>
      </c>
      <c r="AW68" s="6">
        <v>290777.2</v>
      </c>
      <c r="AX68" s="6"/>
      <c r="AY68" s="112"/>
      <c r="AZ68" s="13"/>
      <c r="BA68">
        <v>31</v>
      </c>
      <c r="BB68" s="6">
        <v>469978</v>
      </c>
      <c r="BC68" s="6">
        <v>214</v>
      </c>
      <c r="BD68" s="6">
        <v>128399</v>
      </c>
      <c r="BE68">
        <v>31</v>
      </c>
      <c r="BF68" s="6">
        <v>469978</v>
      </c>
      <c r="BG68" s="6"/>
      <c r="BH68" s="5"/>
      <c r="BI68" s="6"/>
      <c r="BK68" s="6"/>
      <c r="BL68"/>
      <c r="BM68" s="13"/>
      <c r="BN68">
        <v>17</v>
      </c>
      <c r="BO68" s="6">
        <v>20090.400000000001</v>
      </c>
      <c r="BP68" s="6">
        <v>0.1</v>
      </c>
      <c r="BQ68" s="6">
        <v>6475</v>
      </c>
      <c r="BR68">
        <v>9</v>
      </c>
      <c r="BS68" s="6">
        <v>19955.3</v>
      </c>
      <c r="BT68" s="6"/>
      <c r="BU68" s="5">
        <v>17</v>
      </c>
      <c r="BV68" s="6">
        <v>22208.1</v>
      </c>
      <c r="BW68" s="1">
        <v>212.46</v>
      </c>
      <c r="BX68" s="6">
        <v>5221.3</v>
      </c>
      <c r="BY68">
        <v>17</v>
      </c>
      <c r="BZ68" s="6">
        <v>22208.1</v>
      </c>
      <c r="CA68" s="6"/>
      <c r="CB68" s="5">
        <v>5</v>
      </c>
      <c r="CC68" s="6">
        <v>11026.22</v>
      </c>
      <c r="CD68" s="1">
        <v>291.49</v>
      </c>
      <c r="CE68" s="6">
        <v>8939.2000000000007</v>
      </c>
      <c r="CF68">
        <v>5</v>
      </c>
      <c r="CG68" s="6">
        <v>11026.22</v>
      </c>
      <c r="CH68" s="6"/>
      <c r="CI68" s="5">
        <v>49</v>
      </c>
      <c r="CJ68" s="6">
        <v>44037.1</v>
      </c>
      <c r="CK68" s="1">
        <v>0.01</v>
      </c>
      <c r="CL68" s="6">
        <v>22645.8</v>
      </c>
      <c r="CM68">
        <v>4</v>
      </c>
      <c r="CN68" s="6">
        <v>43851.66</v>
      </c>
      <c r="CO68" s="13"/>
      <c r="CP68" s="127">
        <v>1961</v>
      </c>
      <c r="CQ68" s="65">
        <v>4219</v>
      </c>
      <c r="CR68" s="6">
        <v>2778095.6071200008</v>
      </c>
      <c r="CS68" s="6">
        <v>199914</v>
      </c>
      <c r="CT68">
        <v>463</v>
      </c>
      <c r="CU68" s="13">
        <v>2758136.01566</v>
      </c>
      <c r="CV68" s="13"/>
    </row>
    <row r="69" spans="1:103" s="1" customFormat="1" x14ac:dyDescent="0.25">
      <c r="A69" s="61">
        <v>1960</v>
      </c>
      <c r="B69" s="5">
        <v>7</v>
      </c>
      <c r="C69" s="6">
        <v>9376.94686</v>
      </c>
      <c r="D69" s="1">
        <v>0</v>
      </c>
      <c r="E69" s="6">
        <v>6926</v>
      </c>
      <c r="F69">
        <v>4</v>
      </c>
      <c r="G69" s="6">
        <v>9372.9</v>
      </c>
      <c r="H69" s="6"/>
      <c r="I69" s="5">
        <v>2633</v>
      </c>
      <c r="J69" s="6">
        <v>116217.8</v>
      </c>
      <c r="K69" s="1">
        <v>0.1</v>
      </c>
      <c r="L69" s="6">
        <v>7452.7</v>
      </c>
      <c r="M69">
        <v>89</v>
      </c>
      <c r="N69" s="6">
        <v>103516.4</v>
      </c>
      <c r="O69" s="6"/>
      <c r="P69" s="5">
        <v>65</v>
      </c>
      <c r="Q69" s="6">
        <v>148249.34</v>
      </c>
      <c r="R69" s="1">
        <v>202.43</v>
      </c>
      <c r="S69" s="6">
        <v>16720</v>
      </c>
      <c r="T69">
        <v>65</v>
      </c>
      <c r="U69" s="6">
        <v>148249.34</v>
      </c>
      <c r="V69" s="6"/>
      <c r="W69" s="5"/>
      <c r="X69" s="6"/>
      <c r="Z69" s="6"/>
      <c r="AA69"/>
      <c r="AB69" s="6"/>
      <c r="AC69" s="6"/>
      <c r="AD69" s="5">
        <v>9</v>
      </c>
      <c r="AE69" s="6">
        <v>12156</v>
      </c>
      <c r="AF69" s="1">
        <v>202</v>
      </c>
      <c r="AG69" s="6">
        <v>4534</v>
      </c>
      <c r="AH69">
        <v>9</v>
      </c>
      <c r="AI69" s="6">
        <v>12156</v>
      </c>
      <c r="AJ69" s="6"/>
      <c r="AK69" s="5">
        <v>4</v>
      </c>
      <c r="AL69" s="6">
        <v>5683</v>
      </c>
      <c r="AM69" s="1">
        <v>216</v>
      </c>
      <c r="AN69" s="6">
        <v>3968</v>
      </c>
      <c r="AO69">
        <v>4</v>
      </c>
      <c r="AP69" s="6">
        <v>5683</v>
      </c>
      <c r="AQ69" s="6"/>
      <c r="AR69" s="4">
        <v>19</v>
      </c>
      <c r="AS69" s="6">
        <v>42525</v>
      </c>
      <c r="AT69" s="6">
        <v>230.4</v>
      </c>
      <c r="AU69" s="6">
        <v>10137</v>
      </c>
      <c r="AV69">
        <v>19</v>
      </c>
      <c r="AW69" s="6">
        <v>42525</v>
      </c>
      <c r="AX69" s="6"/>
      <c r="AY69" s="112"/>
      <c r="AZ69" s="13"/>
      <c r="BA69">
        <v>9</v>
      </c>
      <c r="BB69" s="6">
        <v>11032</v>
      </c>
      <c r="BC69" s="6">
        <v>283</v>
      </c>
      <c r="BD69" s="6">
        <v>3440</v>
      </c>
      <c r="BE69">
        <v>9</v>
      </c>
      <c r="BF69" s="6">
        <v>11032</v>
      </c>
      <c r="BG69" s="6"/>
      <c r="BH69" s="5"/>
      <c r="BI69" s="6"/>
      <c r="BK69" s="6"/>
      <c r="BL69"/>
      <c r="BM69" s="13"/>
      <c r="BN69">
        <v>12</v>
      </c>
      <c r="BO69" s="6">
        <v>3552.1</v>
      </c>
      <c r="BP69" s="6">
        <v>0.1</v>
      </c>
      <c r="BQ69" s="6">
        <v>2000</v>
      </c>
      <c r="BR69">
        <v>3</v>
      </c>
      <c r="BS69" s="6">
        <v>3520</v>
      </c>
      <c r="BT69" s="6"/>
      <c r="BU69" s="5">
        <v>21</v>
      </c>
      <c r="BV69" s="6">
        <v>39932.06</v>
      </c>
      <c r="BW69" s="1">
        <v>202.35</v>
      </c>
      <c r="BX69" s="6">
        <v>15151</v>
      </c>
      <c r="BY69">
        <v>21</v>
      </c>
      <c r="BZ69" s="6">
        <v>39932.06</v>
      </c>
      <c r="CA69" s="6"/>
      <c r="CB69" s="5">
        <v>28</v>
      </c>
      <c r="CC69" s="6">
        <v>200238.67</v>
      </c>
      <c r="CD69" s="1">
        <v>202.42</v>
      </c>
      <c r="CE69" s="6">
        <v>41625</v>
      </c>
      <c r="CF69">
        <v>28</v>
      </c>
      <c r="CG69" s="6">
        <v>200238.67</v>
      </c>
      <c r="CH69" s="6"/>
      <c r="CI69" s="5">
        <v>49</v>
      </c>
      <c r="CJ69" s="6">
        <v>8878.31</v>
      </c>
      <c r="CK69" s="1">
        <v>0.01</v>
      </c>
      <c r="CL69" s="6">
        <v>6422.86</v>
      </c>
      <c r="CM69">
        <v>5</v>
      </c>
      <c r="CN69" s="6">
        <v>8716.65</v>
      </c>
      <c r="CO69" s="13"/>
      <c r="CP69" s="127">
        <v>1960</v>
      </c>
      <c r="CQ69" s="65">
        <v>2856</v>
      </c>
      <c r="CR69" s="6">
        <v>597841.22686000005</v>
      </c>
      <c r="CS69" s="6">
        <v>41625</v>
      </c>
      <c r="CT69">
        <v>256</v>
      </c>
      <c r="CU69" s="13">
        <v>584942.02</v>
      </c>
      <c r="CV69" s="13"/>
    </row>
    <row r="70" spans="1:103" s="19" customFormat="1" ht="15.75" thickBot="1" x14ac:dyDescent="0.3">
      <c r="A70" s="58">
        <v>1959</v>
      </c>
      <c r="B70" s="18">
        <v>28</v>
      </c>
      <c r="C70" s="8">
        <v>28077.73</v>
      </c>
      <c r="D70" s="19">
        <v>229.96</v>
      </c>
      <c r="E70" s="8">
        <v>10662</v>
      </c>
      <c r="F70" s="9">
        <v>28</v>
      </c>
      <c r="G70" s="8">
        <v>28077.73</v>
      </c>
      <c r="H70" s="8"/>
      <c r="I70" s="18">
        <v>1468</v>
      </c>
      <c r="J70" s="8">
        <v>109613.901</v>
      </c>
      <c r="K70" s="19">
        <v>0.1</v>
      </c>
      <c r="L70" s="8">
        <v>36211.300999999999</v>
      </c>
      <c r="M70" s="9">
        <v>54</v>
      </c>
      <c r="N70" s="8">
        <v>101140.101</v>
      </c>
      <c r="O70" s="8"/>
      <c r="P70" s="18">
        <v>6</v>
      </c>
      <c r="Q70" s="8">
        <v>8406.01</v>
      </c>
      <c r="R70" s="19">
        <v>216.6</v>
      </c>
      <c r="S70" s="8">
        <v>6388.6</v>
      </c>
      <c r="T70" s="9">
        <v>6</v>
      </c>
      <c r="U70" s="8">
        <v>8406.01</v>
      </c>
      <c r="V70" s="8"/>
      <c r="W70" s="18"/>
      <c r="X70" s="8"/>
      <c r="Z70" s="8"/>
      <c r="AA70" s="9"/>
      <c r="AB70" s="8"/>
      <c r="AC70" s="8"/>
      <c r="AD70" s="18">
        <v>5</v>
      </c>
      <c r="AE70" s="8">
        <v>14467</v>
      </c>
      <c r="AF70" s="19">
        <v>324</v>
      </c>
      <c r="AG70" s="8">
        <v>10261</v>
      </c>
      <c r="AH70" s="9">
        <v>5</v>
      </c>
      <c r="AI70" s="8">
        <v>14467</v>
      </c>
      <c r="AJ70" s="8"/>
      <c r="AK70" s="18"/>
      <c r="AL70" s="8"/>
      <c r="AN70" s="8"/>
      <c r="AO70" s="9"/>
      <c r="AP70" s="8"/>
      <c r="AQ70" s="6"/>
      <c r="AR70" s="69">
        <v>18</v>
      </c>
      <c r="AS70" s="70">
        <v>40328</v>
      </c>
      <c r="AT70" s="70">
        <v>220</v>
      </c>
      <c r="AU70" s="70">
        <v>14400</v>
      </c>
      <c r="AV70" s="71">
        <v>18</v>
      </c>
      <c r="AW70" s="70">
        <v>40328</v>
      </c>
      <c r="AX70" s="70"/>
      <c r="AY70" s="113"/>
      <c r="AZ70" s="72"/>
      <c r="BA70">
        <v>1</v>
      </c>
      <c r="BB70" s="6">
        <v>239</v>
      </c>
      <c r="BC70" s="6">
        <v>239</v>
      </c>
      <c r="BD70" s="6">
        <v>239</v>
      </c>
      <c r="BE70" s="9">
        <v>1</v>
      </c>
      <c r="BF70" s="8">
        <v>239</v>
      </c>
      <c r="BG70" s="8"/>
      <c r="BH70" s="18"/>
      <c r="BI70" s="8"/>
      <c r="BK70" s="8"/>
      <c r="BL70" s="9"/>
      <c r="BM70" s="14"/>
      <c r="BN70">
        <v>11</v>
      </c>
      <c r="BO70" s="6">
        <v>836.5</v>
      </c>
      <c r="BP70" s="6">
        <v>0.1</v>
      </c>
      <c r="BQ70" s="6">
        <v>202.3</v>
      </c>
      <c r="BR70" s="9">
        <v>1</v>
      </c>
      <c r="BS70" s="8">
        <v>202.3</v>
      </c>
      <c r="BT70" s="8"/>
      <c r="BU70" s="18">
        <v>23</v>
      </c>
      <c r="BV70" s="8">
        <v>34629.01</v>
      </c>
      <c r="BW70" s="19">
        <v>242.82</v>
      </c>
      <c r="BX70" s="8">
        <v>13856</v>
      </c>
      <c r="BY70" s="9">
        <v>23</v>
      </c>
      <c r="BZ70" s="8">
        <v>34629.01</v>
      </c>
      <c r="CA70" s="8"/>
      <c r="CB70" s="18">
        <v>12</v>
      </c>
      <c r="CC70" s="8">
        <v>11530.19</v>
      </c>
      <c r="CD70" s="19">
        <v>202.42</v>
      </c>
      <c r="CE70" s="8">
        <v>4655.8</v>
      </c>
      <c r="CF70" s="9">
        <v>12</v>
      </c>
      <c r="CG70" s="8">
        <v>11530.19</v>
      </c>
      <c r="CH70" s="8"/>
      <c r="CI70" s="130">
        <v>60</v>
      </c>
      <c r="CJ70" s="70">
        <v>39498.46</v>
      </c>
      <c r="CK70" s="131">
        <v>0.01</v>
      </c>
      <c r="CL70" s="70">
        <v>23486.67</v>
      </c>
      <c r="CM70" s="71">
        <v>13</v>
      </c>
      <c r="CN70" s="70">
        <v>39102</v>
      </c>
      <c r="CO70" s="72"/>
      <c r="CP70" s="58">
        <v>1959</v>
      </c>
      <c r="CQ70" s="65">
        <v>1632</v>
      </c>
      <c r="CR70" s="6">
        <v>287625.80099999998</v>
      </c>
      <c r="CS70" s="70">
        <v>36211.300999999999</v>
      </c>
      <c r="CT70" s="71">
        <v>161</v>
      </c>
      <c r="CU70" s="72">
        <v>278121.34100000001</v>
      </c>
      <c r="CV70" s="72"/>
      <c r="CX70" s="1"/>
      <c r="CY70" s="1"/>
    </row>
    <row r="71" spans="1:103" s="32" customFormat="1" ht="30" x14ac:dyDescent="0.25">
      <c r="A71" s="30" t="s">
        <v>18</v>
      </c>
      <c r="B71" s="31">
        <f>AVERAGE(B6:B15)</f>
        <v>1286.2</v>
      </c>
      <c r="C71" s="31">
        <f t="shared" ref="C71:BY71" si="0">AVERAGE(C6:C15)</f>
        <v>441024.04400000005</v>
      </c>
      <c r="D71" s="31">
        <f t="shared" si="0"/>
        <v>8.9999999999999993E-3</v>
      </c>
      <c r="E71" s="31">
        <f t="shared" si="0"/>
        <v>124281.12</v>
      </c>
      <c r="F71" s="31">
        <f t="shared" si="0"/>
        <v>27.4</v>
      </c>
      <c r="G71" s="31">
        <f t="shared" si="0"/>
        <v>437878.67499999999</v>
      </c>
      <c r="H71" s="31">
        <f t="shared" ref="H71" si="1">AVERAGE(H6:H15)</f>
        <v>386204.96813958377</v>
      </c>
      <c r="I71" s="31">
        <f t="shared" si="0"/>
        <v>1505.2</v>
      </c>
      <c r="J71" s="31">
        <f t="shared" si="0"/>
        <v>719801.40170000005</v>
      </c>
      <c r="K71" s="31">
        <f t="shared" si="0"/>
        <v>1E-4</v>
      </c>
      <c r="L71" s="31">
        <f t="shared" si="0"/>
        <v>167196.72</v>
      </c>
      <c r="M71" s="31">
        <f t="shared" si="0"/>
        <v>80.099999999999994</v>
      </c>
      <c r="N71" s="31">
        <f t="shared" si="0"/>
        <v>713314.95499999996</v>
      </c>
      <c r="O71" s="31">
        <f t="shared" ref="O71" si="2">AVERAGE(O6:O15)</f>
        <v>584795.80576203647</v>
      </c>
      <c r="P71" s="31">
        <f t="shared" si="0"/>
        <v>338.6</v>
      </c>
      <c r="Q71" s="31">
        <f t="shared" si="0"/>
        <v>225603.55089599997</v>
      </c>
      <c r="R71" s="31">
        <f t="shared" si="0"/>
        <v>8.1191099999999988E-2</v>
      </c>
      <c r="S71" s="31">
        <f t="shared" si="0"/>
        <v>51413.941995299996</v>
      </c>
      <c r="T71" s="31">
        <f t="shared" si="0"/>
        <v>49</v>
      </c>
      <c r="U71" s="31">
        <f t="shared" si="0"/>
        <v>221592.32681900001</v>
      </c>
      <c r="V71" s="31">
        <f t="shared" ref="V71" si="3">AVERAGE(V6:V15)</f>
        <v>209535.99630305084</v>
      </c>
      <c r="W71" s="31">
        <f t="shared" si="0"/>
        <v>245.5</v>
      </c>
      <c r="X71" s="31">
        <f t="shared" si="0"/>
        <v>454.49000000000007</v>
      </c>
      <c r="Y71" s="31">
        <f t="shared" si="0"/>
        <v>0.09</v>
      </c>
      <c r="Z71" s="31">
        <f t="shared" si="0"/>
        <v>211.51</v>
      </c>
      <c r="AA71" s="31">
        <f t="shared" si="0"/>
        <v>1</v>
      </c>
      <c r="AB71" s="31">
        <f t="shared" si="0"/>
        <v>585.66666666666663</v>
      </c>
      <c r="AC71" s="31">
        <f t="shared" ref="AC71" si="4">AVERAGE(AC6:AC15)</f>
        <v>624.89171632143245</v>
      </c>
      <c r="AD71" s="31">
        <f t="shared" si="0"/>
        <v>74.2</v>
      </c>
      <c r="AE71" s="31">
        <f t="shared" si="0"/>
        <v>7475.93</v>
      </c>
      <c r="AF71" s="31">
        <f t="shared" si="0"/>
        <v>883.21</v>
      </c>
      <c r="AG71" s="31">
        <f t="shared" si="0"/>
        <v>5066.83</v>
      </c>
      <c r="AH71" s="31">
        <f t="shared" si="0"/>
        <v>3.2857142857142856</v>
      </c>
      <c r="AI71" s="31">
        <f t="shared" si="0"/>
        <v>10267.028571428571</v>
      </c>
      <c r="AJ71" s="31">
        <f t="shared" ref="AJ71" si="5">AVERAGE(AJ6:AJ15)</f>
        <v>12023.736743434301</v>
      </c>
      <c r="AK71" s="31">
        <f t="shared" si="0"/>
        <v>185.6</v>
      </c>
      <c r="AL71" s="31">
        <f t="shared" si="0"/>
        <v>3215.8693073999998</v>
      </c>
      <c r="AM71" s="31">
        <f t="shared" si="0"/>
        <v>5.2100000000000011E-3</v>
      </c>
      <c r="AN71" s="31">
        <f t="shared" si="0"/>
        <v>2790.9996793</v>
      </c>
      <c r="AO71" s="31">
        <f t="shared" si="0"/>
        <v>1.2</v>
      </c>
      <c r="AP71" s="31">
        <f t="shared" si="0"/>
        <v>5692.7466495999997</v>
      </c>
      <c r="AQ71" s="31">
        <f t="shared" ref="AQ71" si="6">AVERAGE(AQ6:AQ15)</f>
        <v>3163.0095894115675</v>
      </c>
      <c r="AR71" s="31">
        <f t="shared" si="0"/>
        <v>205.8</v>
      </c>
      <c r="AS71" s="31">
        <f t="shared" si="0"/>
        <v>1039909.4616799999</v>
      </c>
      <c r="AT71" s="31">
        <f t="shared" si="0"/>
        <v>4.0000000000000001E-3</v>
      </c>
      <c r="AU71" s="31">
        <f t="shared" si="0"/>
        <v>188062.84700000001</v>
      </c>
      <c r="AV71" s="31">
        <f t="shared" si="0"/>
        <v>81.900000000000006</v>
      </c>
      <c r="AW71" s="31">
        <f>AVERAGE(AW6:AW15)</f>
        <v>1036664.432</v>
      </c>
      <c r="AX71" s="31">
        <f>AVERAGE(AX6:AX15)</f>
        <v>875841.03742568416</v>
      </c>
      <c r="AY71" s="31"/>
      <c r="AZ71" s="31">
        <f t="shared" ref="AZ71" si="7">AVERAGE(AZ6:AZ15)</f>
        <v>1125.82644551775</v>
      </c>
      <c r="BA71" s="31">
        <f t="shared" si="0"/>
        <v>710.5</v>
      </c>
      <c r="BB71" s="31">
        <f t="shared" si="0"/>
        <v>202756.4295463</v>
      </c>
      <c r="BC71" s="31">
        <f t="shared" si="0"/>
        <v>0.09</v>
      </c>
      <c r="BD71" s="31">
        <f t="shared" si="0"/>
        <v>50519.859838899996</v>
      </c>
      <c r="BE71" s="31">
        <f t="shared" si="0"/>
        <v>30.2</v>
      </c>
      <c r="BF71" s="31">
        <f t="shared" si="0"/>
        <v>199450.63954130001</v>
      </c>
      <c r="BG71" s="31">
        <f t="shared" ref="BG71" si="8">AVERAGE(BG6:BG15)</f>
        <v>171178.45529397833</v>
      </c>
      <c r="BH71" s="31">
        <f t="shared" si="0"/>
        <v>5.833333333333333</v>
      </c>
      <c r="BI71" s="31">
        <f t="shared" si="0"/>
        <v>6.9316666666666675</v>
      </c>
      <c r="BJ71" s="31">
        <f t="shared" si="0"/>
        <v>2.6197229827800001E-2</v>
      </c>
      <c r="BK71" s="31">
        <f t="shared" si="0"/>
        <v>3.4518672507483337</v>
      </c>
      <c r="BL71" s="31"/>
      <c r="BM71" s="31"/>
      <c r="BN71" s="31">
        <f t="shared" si="0"/>
        <v>122.8</v>
      </c>
      <c r="BO71" s="31">
        <f t="shared" si="0"/>
        <v>215234.72857199999</v>
      </c>
      <c r="BP71" s="31">
        <f t="shared" si="0"/>
        <v>6.2000000000000016E-5</v>
      </c>
      <c r="BQ71" s="31">
        <f t="shared" si="0"/>
        <v>82066.179999999993</v>
      </c>
      <c r="BR71" s="31">
        <f t="shared" si="0"/>
        <v>18.100000000000001</v>
      </c>
      <c r="BS71" s="31">
        <f t="shared" si="0"/>
        <v>214191.09199999995</v>
      </c>
      <c r="BT71" s="31">
        <f t="shared" ref="BT71" si="9">AVERAGE(BT6:BT15)</f>
        <v>182561.64145914788</v>
      </c>
      <c r="BU71" s="31">
        <f t="shared" si="0"/>
        <v>503.7</v>
      </c>
      <c r="BV71" s="31">
        <f t="shared" si="0"/>
        <v>466409.86258499994</v>
      </c>
      <c r="BW71" s="31">
        <f t="shared" si="0"/>
        <v>0</v>
      </c>
      <c r="BX71" s="31">
        <f t="shared" si="0"/>
        <v>104046.67142000001</v>
      </c>
      <c r="BY71" s="31">
        <f t="shared" si="0"/>
        <v>31.3</v>
      </c>
      <c r="BZ71" s="31">
        <f t="shared" ref="BZ71:CU71" si="10">AVERAGE(BZ6:BZ15)</f>
        <v>464555.22909199994</v>
      </c>
      <c r="CA71" s="31">
        <f t="shared" ref="CA71" si="11">AVERAGE(CA6:CA15)</f>
        <v>462607.31057604187</v>
      </c>
      <c r="CB71" s="31">
        <f t="shared" si="10"/>
        <v>433.7</v>
      </c>
      <c r="CC71" s="31">
        <f t="shared" si="10"/>
        <v>610671.91294200008</v>
      </c>
      <c r="CD71" s="31">
        <f t="shared" si="10"/>
        <v>0.05</v>
      </c>
      <c r="CE71" s="31">
        <f t="shared" si="10"/>
        <v>130155.96182160001</v>
      </c>
      <c r="CF71" s="31">
        <f t="shared" si="10"/>
        <v>65.599999999999994</v>
      </c>
      <c r="CG71" s="31">
        <f t="shared" si="10"/>
        <v>607248.36104700004</v>
      </c>
      <c r="CH71" s="31">
        <f t="shared" ref="CH71" si="12">AVERAGE(CH6:CH15)</f>
        <v>475828.08426864771</v>
      </c>
      <c r="CI71" s="31">
        <f t="shared" si="10"/>
        <v>120.2</v>
      </c>
      <c r="CJ71" s="31">
        <f t="shared" si="10"/>
        <v>164677.3174</v>
      </c>
      <c r="CK71" s="31">
        <f t="shared" si="10"/>
        <v>1E-3</v>
      </c>
      <c r="CL71" s="31">
        <f t="shared" si="10"/>
        <v>38903.612300000001</v>
      </c>
      <c r="CM71" s="31">
        <f t="shared" si="10"/>
        <v>37.700000000000003</v>
      </c>
      <c r="CN71" s="31">
        <f t="shared" si="10"/>
        <v>163243.47200000001</v>
      </c>
      <c r="CO71" s="31">
        <f t="shared" ref="CO71" si="13">AVERAGE(CO6:CO15)</f>
        <v>152836.63806061185</v>
      </c>
      <c r="CP71" s="31">
        <f t="shared" si="10"/>
        <v>2018.5</v>
      </c>
      <c r="CQ71" s="31">
        <f t="shared" si="10"/>
        <v>5735.5</v>
      </c>
      <c r="CR71" s="31">
        <f t="shared" si="10"/>
        <v>4097239.1583663998</v>
      </c>
      <c r="CS71" s="31">
        <f t="shared" si="10"/>
        <v>366355.85423689999</v>
      </c>
      <c r="CT71" s="31">
        <f t="shared" si="10"/>
        <v>424.5</v>
      </c>
      <c r="CU71" s="31">
        <f t="shared" si="10"/>
        <v>4068348.1758244997</v>
      </c>
      <c r="CV71" s="135">
        <f t="shared" ref="CV71" si="14">AVERAGE(CV6:CV15)</f>
        <v>3512889.1602689913</v>
      </c>
    </row>
    <row r="72" spans="1:103" s="32" customFormat="1" ht="30" x14ac:dyDescent="0.25">
      <c r="A72" s="30" t="s">
        <v>19</v>
      </c>
      <c r="B72" s="31">
        <f>AVERAGE(B6:B25)</f>
        <v>1424.7</v>
      </c>
      <c r="C72" s="31">
        <f t="shared" ref="C72:BY72" si="15">AVERAGE(C6:C25)</f>
        <v>315492.54299999995</v>
      </c>
      <c r="D72" s="31">
        <f t="shared" si="15"/>
        <v>9.5000000000000015E-3</v>
      </c>
      <c r="E72" s="31">
        <f t="shared" si="15"/>
        <v>112604.705</v>
      </c>
      <c r="F72" s="31">
        <f t="shared" si="15"/>
        <v>23.95</v>
      </c>
      <c r="G72" s="31">
        <f t="shared" si="15"/>
        <v>312435.23100000003</v>
      </c>
      <c r="H72" s="31">
        <f t="shared" ref="H72" si="16">AVERAGE(H6:H25)</f>
        <v>282352.30019125144</v>
      </c>
      <c r="I72" s="31">
        <f t="shared" si="15"/>
        <v>1676.7</v>
      </c>
      <c r="J72" s="31">
        <f t="shared" si="15"/>
        <v>417636.02254999999</v>
      </c>
      <c r="K72" s="31">
        <f t="shared" si="15"/>
        <v>3.0000000000000003E-4</v>
      </c>
      <c r="L72" s="31">
        <f t="shared" si="15"/>
        <v>94463</v>
      </c>
      <c r="M72" s="31">
        <f t="shared" si="15"/>
        <v>58.15</v>
      </c>
      <c r="N72" s="31">
        <f t="shared" si="15"/>
        <v>411548.58149999997</v>
      </c>
      <c r="O72" s="31">
        <f t="shared" ref="O72" si="17">AVERAGE(O6:O25)</f>
        <v>340331.63080585172</v>
      </c>
      <c r="P72" s="31">
        <f t="shared" si="15"/>
        <v>361.15</v>
      </c>
      <c r="Q72" s="31">
        <f t="shared" si="15"/>
        <v>232902.68544799997</v>
      </c>
      <c r="R72" s="31">
        <f t="shared" si="15"/>
        <v>8.5595550000000034E-2</v>
      </c>
      <c r="S72" s="31">
        <f t="shared" si="15"/>
        <v>50997.04099714999</v>
      </c>
      <c r="T72" s="31">
        <f t="shared" si="15"/>
        <v>44.5</v>
      </c>
      <c r="U72" s="31">
        <f t="shared" si="15"/>
        <v>229583.29840950001</v>
      </c>
      <c r="V72" s="31">
        <f t="shared" ref="V72" si="18">AVERAGE(V6:V25)</f>
        <v>210204.65357162929</v>
      </c>
      <c r="W72" s="31">
        <f t="shared" si="15"/>
        <v>247</v>
      </c>
      <c r="X72" s="31">
        <f t="shared" si="15"/>
        <v>427.35000000000008</v>
      </c>
      <c r="Y72" s="31">
        <f t="shared" si="15"/>
        <v>7.5000000000000011E-2</v>
      </c>
      <c r="Z72" s="31">
        <f t="shared" si="15"/>
        <v>138.38499999999999</v>
      </c>
      <c r="AA72" s="31">
        <f t="shared" si="15"/>
        <v>1</v>
      </c>
      <c r="AB72" s="31">
        <f t="shared" si="15"/>
        <v>585.66666666666663</v>
      </c>
      <c r="AC72" s="31">
        <f t="shared" ref="AC72" si="19">AVERAGE(AC6:AC25)</f>
        <v>358.73896765999768</v>
      </c>
      <c r="AD72" s="31">
        <f t="shared" si="15"/>
        <v>81.849999999999994</v>
      </c>
      <c r="AE72" s="31">
        <f t="shared" si="15"/>
        <v>9379.1867230000025</v>
      </c>
      <c r="AF72" s="31">
        <f t="shared" si="15"/>
        <v>441.60500000000002</v>
      </c>
      <c r="AG72" s="31">
        <f t="shared" si="15"/>
        <v>6004.9402389999996</v>
      </c>
      <c r="AH72" s="31">
        <f t="shared" si="15"/>
        <v>3.9333333333333331</v>
      </c>
      <c r="AI72" s="31">
        <f t="shared" si="15"/>
        <v>12105.801399999998</v>
      </c>
      <c r="AJ72" s="31">
        <f t="shared" ref="AJ72" si="20">AVERAGE(AJ6:AJ25)</f>
        <v>27166.3208320429</v>
      </c>
      <c r="AK72" s="31">
        <f t="shared" si="15"/>
        <v>216.25</v>
      </c>
      <c r="AL72" s="31">
        <f t="shared" si="15"/>
        <v>2001.8345036999999</v>
      </c>
      <c r="AM72" s="31">
        <f t="shared" si="15"/>
        <v>3.1050000000000006E-3</v>
      </c>
      <c r="AN72" s="31">
        <f t="shared" si="15"/>
        <v>1572.4248396500002</v>
      </c>
      <c r="AO72" s="31">
        <f t="shared" si="15"/>
        <v>1.375</v>
      </c>
      <c r="AP72" s="31">
        <f t="shared" si="15"/>
        <v>4024.3416560000001</v>
      </c>
      <c r="AQ72" s="31">
        <f t="shared" ref="AQ72" si="21">AVERAGE(AQ6:AQ25)</f>
        <v>1951.2183587379234</v>
      </c>
      <c r="AR72" s="31">
        <f t="shared" si="15"/>
        <v>210</v>
      </c>
      <c r="AS72" s="31">
        <f t="shared" si="15"/>
        <v>673017.85856999992</v>
      </c>
      <c r="AT72" s="31">
        <f t="shared" si="15"/>
        <v>9.0000000000000028E-3</v>
      </c>
      <c r="AU72" s="31">
        <f t="shared" si="15"/>
        <v>124030.152</v>
      </c>
      <c r="AV72" s="31">
        <f t="shared" si="15"/>
        <v>69.099999999999994</v>
      </c>
      <c r="AW72" s="31">
        <f>AVERAGE(AW6:AW25)</f>
        <v>670025.68897500006</v>
      </c>
      <c r="AX72" s="31">
        <f>AVERAGE(AX6:AX25)</f>
        <v>555361.88353405462</v>
      </c>
      <c r="AY72" s="31"/>
      <c r="AZ72" s="31">
        <f t="shared" ref="AZ72" si="22">AVERAGE(AZ6:AZ25)</f>
        <v>1353.6790452124005</v>
      </c>
      <c r="BA72" s="31">
        <f t="shared" si="15"/>
        <v>905.8</v>
      </c>
      <c r="BB72" s="31">
        <f t="shared" si="15"/>
        <v>157009.25986925</v>
      </c>
      <c r="BC72" s="31">
        <f t="shared" si="15"/>
        <v>9.5000000000000029E-2</v>
      </c>
      <c r="BD72" s="31">
        <f t="shared" si="15"/>
        <v>38015.159948750006</v>
      </c>
      <c r="BE72" s="31">
        <f t="shared" si="15"/>
        <v>29.6</v>
      </c>
      <c r="BF72" s="31">
        <f t="shared" si="15"/>
        <v>153930.12486554999</v>
      </c>
      <c r="BG72" s="31">
        <f t="shared" ref="BG72" si="23">AVERAGE(BG6:BG25)</f>
        <v>127537.7328702549</v>
      </c>
      <c r="BH72" s="31">
        <f t="shared" si="15"/>
        <v>5.833333333333333</v>
      </c>
      <c r="BI72" s="31">
        <f t="shared" si="15"/>
        <v>6.9316666666666675</v>
      </c>
      <c r="BJ72" s="31">
        <f t="shared" si="15"/>
        <v>2.6197229827800001E-2</v>
      </c>
      <c r="BK72" s="31">
        <f t="shared" si="15"/>
        <v>3.4518672507483337</v>
      </c>
      <c r="BL72" s="31"/>
      <c r="BM72" s="31"/>
      <c r="BN72" s="31">
        <f t="shared" si="15"/>
        <v>120.45</v>
      </c>
      <c r="BO72" s="31">
        <f t="shared" si="15"/>
        <v>157154.97110100003</v>
      </c>
      <c r="BP72" s="31">
        <f t="shared" si="15"/>
        <v>1.1560000000000001E-3</v>
      </c>
      <c r="BQ72" s="31">
        <f t="shared" si="15"/>
        <v>63082.405000000006</v>
      </c>
      <c r="BR72" s="31">
        <f t="shared" si="15"/>
        <v>16.649999999999999</v>
      </c>
      <c r="BS72" s="31">
        <f t="shared" si="15"/>
        <v>156115.56699999998</v>
      </c>
      <c r="BT72" s="31">
        <f t="shared" ref="BT72" si="24">AVERAGE(BT6:BT25)</f>
        <v>128353.98303202275</v>
      </c>
      <c r="BU72" s="31">
        <f t="shared" si="15"/>
        <v>571.45000000000005</v>
      </c>
      <c r="BV72" s="31">
        <f t="shared" si="15"/>
        <v>415296.31129249989</v>
      </c>
      <c r="BW72" s="31">
        <f t="shared" si="15"/>
        <v>0</v>
      </c>
      <c r="BX72" s="31">
        <f t="shared" si="15"/>
        <v>93872.280710000006</v>
      </c>
      <c r="BY72" s="31">
        <f t="shared" si="15"/>
        <v>33.25</v>
      </c>
      <c r="BZ72" s="31">
        <f t="shared" ref="BZ72:CU72" si="25">AVERAGE(BZ6:BZ25)</f>
        <v>413213.47954599996</v>
      </c>
      <c r="CA72" s="31">
        <f t="shared" ref="CA72" si="26">AVERAGE(CA6:CA25)</f>
        <v>429218.12684819347</v>
      </c>
      <c r="CB72" s="31">
        <f t="shared" si="25"/>
        <v>433.85</v>
      </c>
      <c r="CC72" s="31">
        <f t="shared" si="25"/>
        <v>591641.81147099996</v>
      </c>
      <c r="CD72" s="31">
        <f t="shared" si="25"/>
        <v>3.9E-2</v>
      </c>
      <c r="CE72" s="31">
        <f t="shared" si="25"/>
        <v>125937.0259108</v>
      </c>
      <c r="CF72" s="31">
        <f t="shared" si="25"/>
        <v>60.3</v>
      </c>
      <c r="CG72" s="31">
        <f t="shared" si="25"/>
        <v>588578.60702350014</v>
      </c>
      <c r="CH72" s="31">
        <f t="shared" ref="CH72" si="27">AVERAGE(CH6:CH25)</f>
        <v>488675.42044780636</v>
      </c>
      <c r="CI72" s="31">
        <f t="shared" si="25"/>
        <v>119.9</v>
      </c>
      <c r="CJ72" s="31">
        <f t="shared" si="25"/>
        <v>218710.92119999998</v>
      </c>
      <c r="CK72" s="31">
        <f t="shared" si="25"/>
        <v>4.9999999999999992E-3</v>
      </c>
      <c r="CL72" s="31">
        <f t="shared" si="25"/>
        <v>41125.238649999999</v>
      </c>
      <c r="CM72" s="31">
        <f t="shared" si="25"/>
        <v>35.9</v>
      </c>
      <c r="CN72" s="31">
        <f t="shared" si="25"/>
        <v>217382.05350000001</v>
      </c>
      <c r="CO72" s="31">
        <f t="shared" ref="CO72" si="28">AVERAGE(CO6:CO25)</f>
        <v>202443.10371766455</v>
      </c>
      <c r="CP72" s="31">
        <f t="shared" si="25"/>
        <v>2013.5</v>
      </c>
      <c r="CQ72" s="31">
        <f t="shared" si="25"/>
        <v>6370.85</v>
      </c>
      <c r="CR72" s="31">
        <f t="shared" si="25"/>
        <v>3190672.8355973</v>
      </c>
      <c r="CS72" s="31">
        <f t="shared" si="25"/>
        <v>306090.12211845</v>
      </c>
      <c r="CT72" s="31">
        <f t="shared" si="25"/>
        <v>375.05</v>
      </c>
      <c r="CU72" s="31">
        <f t="shared" si="25"/>
        <v>3163589.5695322501</v>
      </c>
      <c r="CV72" s="136">
        <f t="shared" ref="CV72" si="29">AVERAGE(CV6:CV25)</f>
        <v>2789238.2309481357</v>
      </c>
    </row>
    <row r="73" spans="1:103" s="35" customFormat="1" ht="30.75" thickBot="1" x14ac:dyDescent="0.3">
      <c r="A73" s="33" t="s">
        <v>20</v>
      </c>
      <c r="B73" s="34">
        <f>AVERAGE(B6:B35)</f>
        <v>1281.5666666666666</v>
      </c>
      <c r="C73" s="34">
        <f t="shared" ref="C73:BY73" si="30">AVERAGE(C6:C35)</f>
        <v>275723.58633333334</v>
      </c>
      <c r="D73" s="34">
        <f t="shared" si="30"/>
        <v>9.3333333333333358E-3</v>
      </c>
      <c r="E73" s="34">
        <f t="shared" si="30"/>
        <v>98337.79333333332</v>
      </c>
      <c r="F73" s="34">
        <f t="shared" si="30"/>
        <v>23.433333333333334</v>
      </c>
      <c r="G73" s="34">
        <f t="shared" si="30"/>
        <v>272719.4323333333</v>
      </c>
      <c r="H73" s="34">
        <f t="shared" ref="H73" si="31">AVERAGE(H6:H35)</f>
        <v>251830.04221985667</v>
      </c>
      <c r="I73" s="34">
        <f t="shared" si="30"/>
        <v>1750.2333333333333</v>
      </c>
      <c r="J73" s="34">
        <f t="shared" si="30"/>
        <v>294772.61626666674</v>
      </c>
      <c r="K73" s="34">
        <f t="shared" si="30"/>
        <v>3.0000000000000003E-4</v>
      </c>
      <c r="L73" s="34">
        <f t="shared" si="30"/>
        <v>65982.53333333334</v>
      </c>
      <c r="M73" s="34">
        <f t="shared" si="30"/>
        <v>45.366666666666667</v>
      </c>
      <c r="N73" s="34">
        <f t="shared" si="30"/>
        <v>289292.13766666671</v>
      </c>
      <c r="O73" s="34">
        <f t="shared" ref="O73" si="32">AVERAGE(O6:O35)</f>
        <v>240259.09739628888</v>
      </c>
      <c r="P73" s="34">
        <f t="shared" si="30"/>
        <v>440.26666666666665</v>
      </c>
      <c r="Q73" s="34">
        <f t="shared" si="30"/>
        <v>297667.66756533331</v>
      </c>
      <c r="R73" s="34">
        <f t="shared" si="30"/>
        <v>7.6630366666666686E-2</v>
      </c>
      <c r="S73" s="34">
        <f t="shared" si="30"/>
        <v>55143.694964766655</v>
      </c>
      <c r="T73" s="34">
        <f t="shared" si="30"/>
        <v>47.833333333333336</v>
      </c>
      <c r="U73" s="34">
        <f t="shared" si="30"/>
        <v>293658.18380633334</v>
      </c>
      <c r="V73" s="34">
        <f t="shared" ref="V73" si="33">AVERAGE(V6:V35)</f>
        <v>275465.68237940408</v>
      </c>
      <c r="W73" s="34">
        <f t="shared" si="30"/>
        <v>300.10000000000002</v>
      </c>
      <c r="X73" s="34">
        <f t="shared" si="30"/>
        <v>531.1</v>
      </c>
      <c r="Y73" s="34">
        <f t="shared" si="30"/>
        <v>5.000000000000001E-2</v>
      </c>
      <c r="Z73" s="34">
        <f t="shared" si="30"/>
        <v>155.42666666666665</v>
      </c>
      <c r="AA73" s="34">
        <f t="shared" si="30"/>
        <v>1.3333333333333333</v>
      </c>
      <c r="AB73" s="34">
        <f t="shared" si="30"/>
        <v>665.25</v>
      </c>
      <c r="AC73" s="34">
        <f t="shared" ref="AC73" si="34">AVERAGE(AC6:AC35)</f>
        <v>338.09534571064773</v>
      </c>
      <c r="AD73" s="34">
        <f t="shared" si="30"/>
        <v>99.266666666666666</v>
      </c>
      <c r="AE73" s="34">
        <f t="shared" si="30"/>
        <v>20487.102181999999</v>
      </c>
      <c r="AF73" s="34">
        <f t="shared" si="30"/>
        <v>294.40333333333336</v>
      </c>
      <c r="AG73" s="34">
        <f t="shared" si="30"/>
        <v>10278.119892666666</v>
      </c>
      <c r="AH73" s="34">
        <f t="shared" si="30"/>
        <v>6.08</v>
      </c>
      <c r="AI73" s="34">
        <f t="shared" si="30"/>
        <v>24156.811119999998</v>
      </c>
      <c r="AJ73" s="34">
        <f t="shared" ref="AJ73" si="35">AVERAGE(AJ6:AJ35)</f>
        <v>30292.986559799334</v>
      </c>
      <c r="AK73" s="34">
        <f t="shared" si="30"/>
        <v>256.03333333333336</v>
      </c>
      <c r="AL73" s="34">
        <f t="shared" si="30"/>
        <v>1553.106002466667</v>
      </c>
      <c r="AM73" s="34">
        <f t="shared" si="30"/>
        <v>4.0699999999999998E-3</v>
      </c>
      <c r="AN73" s="34">
        <f t="shared" si="30"/>
        <v>1124.8365597666666</v>
      </c>
      <c r="AO73" s="34">
        <f t="shared" si="30"/>
        <v>1.3</v>
      </c>
      <c r="AP73" s="34">
        <f t="shared" si="30"/>
        <v>3379.9733248000002</v>
      </c>
      <c r="AQ73" s="34">
        <f t="shared" ref="AQ73" si="36">AVERAGE(AQ6:AQ35)</f>
        <v>1428.0804222773295</v>
      </c>
      <c r="AR73" s="34">
        <f t="shared" si="30"/>
        <v>224.8</v>
      </c>
      <c r="AS73" s="34">
        <f t="shared" si="30"/>
        <v>743103.90104666667</v>
      </c>
      <c r="AT73" s="34">
        <f t="shared" si="30"/>
        <v>9.0000000000000045E-3</v>
      </c>
      <c r="AU73" s="34">
        <f t="shared" si="30"/>
        <v>155405.78800000003</v>
      </c>
      <c r="AV73" s="34">
        <f t="shared" si="30"/>
        <v>62.4</v>
      </c>
      <c r="AW73" s="34">
        <f>AVERAGE(AW6:AW35)</f>
        <v>740347.8446500001</v>
      </c>
      <c r="AX73" s="34">
        <f>AVERAGE(AX6:AX35)</f>
        <v>597396.72902576078</v>
      </c>
      <c r="AY73" s="34"/>
      <c r="AZ73" s="34">
        <f t="shared" ref="AZ73" si="37">AVERAGE(AZ6:AZ35)</f>
        <v>1255.7121194188051</v>
      </c>
      <c r="BA73" s="34">
        <f t="shared" si="30"/>
        <v>1073.4333333333334</v>
      </c>
      <c r="BB73" s="34">
        <f t="shared" si="30"/>
        <v>189857.4665597667</v>
      </c>
      <c r="BC73" s="34">
        <f t="shared" si="30"/>
        <v>9.0000000000000038E-2</v>
      </c>
      <c r="BD73" s="34">
        <f t="shared" si="30"/>
        <v>38862.573299166666</v>
      </c>
      <c r="BE73" s="34">
        <f t="shared" si="30"/>
        <v>39.766666666666666</v>
      </c>
      <c r="BF73" s="34">
        <f t="shared" si="30"/>
        <v>185993.45988909999</v>
      </c>
      <c r="BG73" s="34">
        <f t="shared" ref="BG73" si="38">AVERAGE(BG6:BG35)</f>
        <v>151558.23233549317</v>
      </c>
      <c r="BH73" s="34">
        <f t="shared" si="30"/>
        <v>5.833333333333333</v>
      </c>
      <c r="BI73" s="34">
        <f t="shared" si="30"/>
        <v>6.9316666666666675</v>
      </c>
      <c r="BJ73" s="34">
        <f t="shared" si="30"/>
        <v>2.6197229827800001E-2</v>
      </c>
      <c r="BK73" s="34">
        <f t="shared" si="30"/>
        <v>3.4518672507483337</v>
      </c>
      <c r="BL73" s="34"/>
      <c r="BM73" s="34"/>
      <c r="BN73" s="34">
        <f t="shared" si="30"/>
        <v>101.66666666666667</v>
      </c>
      <c r="BO73" s="34">
        <f t="shared" si="30"/>
        <v>117493.84193400001</v>
      </c>
      <c r="BP73" s="34">
        <f t="shared" si="30"/>
        <v>1.7804E-2</v>
      </c>
      <c r="BQ73" s="34">
        <f t="shared" si="30"/>
        <v>49241.636666666673</v>
      </c>
      <c r="BR73" s="34">
        <f t="shared" si="30"/>
        <v>14.241379310344827</v>
      </c>
      <c r="BS73" s="34">
        <f t="shared" si="30"/>
        <v>120622.28413793103</v>
      </c>
      <c r="BT73" s="34">
        <f t="shared" ref="BT73" si="39">AVERAGE(BT6:BT35)</f>
        <v>96422.3273247209</v>
      </c>
      <c r="BU73" s="34">
        <f t="shared" si="30"/>
        <v>678</v>
      </c>
      <c r="BV73" s="34">
        <f t="shared" si="30"/>
        <v>397476.74752833322</v>
      </c>
      <c r="BW73" s="34">
        <f t="shared" si="30"/>
        <v>0</v>
      </c>
      <c r="BX73" s="34">
        <f t="shared" si="30"/>
        <v>83861.420473333346</v>
      </c>
      <c r="BY73" s="34">
        <f t="shared" si="30"/>
        <v>37.4</v>
      </c>
      <c r="BZ73" s="34">
        <f t="shared" ref="BZ73:CU73" si="40">AVERAGE(BZ6:BZ35)</f>
        <v>395060.94969733333</v>
      </c>
      <c r="CA73" s="34">
        <f t="shared" ref="CA73" si="41">AVERAGE(CA6:CA35)</f>
        <v>413878.10939102375</v>
      </c>
      <c r="CB73" s="34">
        <f t="shared" si="40"/>
        <v>524.4666666666667</v>
      </c>
      <c r="CC73" s="34">
        <f t="shared" si="40"/>
        <v>563772.61031400005</v>
      </c>
      <c r="CD73" s="34">
        <f t="shared" si="40"/>
        <v>2.9333333333333336E-2</v>
      </c>
      <c r="CE73" s="34">
        <f t="shared" si="40"/>
        <v>111656.8506072</v>
      </c>
      <c r="CF73" s="34">
        <f t="shared" si="40"/>
        <v>56.233333333333334</v>
      </c>
      <c r="CG73" s="34">
        <f t="shared" si="40"/>
        <v>560311.78801566677</v>
      </c>
      <c r="CH73" s="34">
        <f t="shared" ref="CH73" si="42">AVERAGE(CH6:CH35)</f>
        <v>454122.48549473076</v>
      </c>
      <c r="CI73" s="34">
        <f t="shared" si="40"/>
        <v>122.93333333333334</v>
      </c>
      <c r="CJ73" s="34">
        <f t="shared" si="40"/>
        <v>193641.1964666667</v>
      </c>
      <c r="CK73" s="34">
        <f t="shared" si="40"/>
        <v>6.666666666666668E-3</v>
      </c>
      <c r="CL73" s="34">
        <f t="shared" si="40"/>
        <v>36431.977100000004</v>
      </c>
      <c r="CM73" s="34">
        <f t="shared" si="40"/>
        <v>31.5</v>
      </c>
      <c r="CN73" s="34">
        <f t="shared" si="40"/>
        <v>192458.6433333334</v>
      </c>
      <c r="CO73" s="34">
        <f t="shared" ref="CO73" si="43">AVERAGE(CO6:CO35)</f>
        <v>180055.7362817766</v>
      </c>
      <c r="CP73" s="34">
        <f t="shared" si="40"/>
        <v>2008.5</v>
      </c>
      <c r="CQ73" s="34">
        <f t="shared" si="40"/>
        <v>6853.9333333333334</v>
      </c>
      <c r="CR73" s="34">
        <f t="shared" si="40"/>
        <v>3096082.3287784671</v>
      </c>
      <c r="CS73" s="34">
        <f t="shared" si="40"/>
        <v>291065.25304563332</v>
      </c>
      <c r="CT73" s="34">
        <f t="shared" si="40"/>
        <v>363.46666666666664</v>
      </c>
      <c r="CU73" s="34">
        <f t="shared" si="40"/>
        <v>3067834.3644335996</v>
      </c>
      <c r="CV73" s="137">
        <f t="shared" ref="CV73" si="44">AVERAGE(CV6:CV35)</f>
        <v>2689427.1284183892</v>
      </c>
    </row>
    <row r="74" spans="1:103" s="1" customFormat="1" x14ac:dyDescent="0.25">
      <c r="A74" s="3"/>
      <c r="B74" s="5"/>
      <c r="C74" s="6"/>
      <c r="E74" s="6"/>
      <c r="F74"/>
      <c r="G74" s="6"/>
      <c r="H74" s="6"/>
      <c r="I74" s="5"/>
      <c r="J74" s="6"/>
      <c r="L74" s="6"/>
      <c r="M74"/>
      <c r="N74" s="6"/>
      <c r="O74" s="6"/>
      <c r="P74" s="5"/>
      <c r="Q74" s="6"/>
      <c r="S74" s="6"/>
      <c r="T74"/>
      <c r="U74" s="6"/>
      <c r="V74" s="6"/>
      <c r="W74" s="5"/>
      <c r="X74" s="6"/>
      <c r="Z74" s="6"/>
      <c r="AA74"/>
      <c r="AB74" s="6"/>
      <c r="AC74" s="6"/>
      <c r="AD74" s="5"/>
      <c r="AE74" s="6"/>
      <c r="AG74" s="6"/>
      <c r="AH74"/>
      <c r="AI74" s="6"/>
      <c r="AJ74" s="6"/>
      <c r="AK74" s="5"/>
      <c r="AL74" s="6"/>
      <c r="AN74" s="6"/>
      <c r="AO74"/>
      <c r="AP74" s="6"/>
      <c r="AQ74" s="6"/>
      <c r="AR74" s="5"/>
      <c r="AS74" s="6"/>
      <c r="AU74" s="6"/>
      <c r="AV74"/>
      <c r="AW74"/>
      <c r="AX74" s="6"/>
      <c r="AY74" s="6"/>
      <c r="AZ74" s="6"/>
      <c r="BA74" s="5"/>
      <c r="BB74" s="6"/>
      <c r="BD74" s="6"/>
      <c r="BE74"/>
      <c r="BF74" s="6"/>
      <c r="BG74" s="6"/>
      <c r="BH74" s="5"/>
      <c r="BI74" s="6"/>
      <c r="BK74" s="6"/>
      <c r="BL74"/>
      <c r="BM74" s="13"/>
      <c r="BN74" s="5"/>
      <c r="BO74" s="6"/>
      <c r="BQ74" s="6"/>
      <c r="BR74"/>
      <c r="BS74" s="6"/>
      <c r="BT74" s="6"/>
      <c r="BU74" s="5"/>
      <c r="BV74" s="6"/>
      <c r="BX74" s="6"/>
      <c r="BY74"/>
      <c r="BZ74" s="6"/>
      <c r="CA74" s="6"/>
      <c r="CB74" s="5"/>
      <c r="CC74" s="6"/>
      <c r="CE74" s="6"/>
      <c r="CF74"/>
      <c r="CG74" s="6"/>
      <c r="CH74" s="6"/>
      <c r="CI74" s="5"/>
      <c r="CJ74" s="6"/>
      <c r="CL74" s="6"/>
      <c r="CM74"/>
      <c r="CN74" s="13"/>
      <c r="CO74" s="6"/>
      <c r="CP74" s="62"/>
      <c r="CQ74" s="6"/>
      <c r="CR74" s="6"/>
      <c r="CS74" s="6"/>
      <c r="CT74"/>
      <c r="CU74" s="13"/>
      <c r="CV74" s="6"/>
    </row>
  </sheetData>
  <mergeCells count="45">
    <mergeCell ref="A1:O1"/>
    <mergeCell ref="A2:T2"/>
    <mergeCell ref="CQ4:CS4"/>
    <mergeCell ref="BA4:BD4"/>
    <mergeCell ref="BE4:BF4"/>
    <mergeCell ref="BN4:BQ4"/>
    <mergeCell ref="BR4:BS4"/>
    <mergeCell ref="BY4:BZ4"/>
    <mergeCell ref="CB4:CE4"/>
    <mergeCell ref="CF4:CG4"/>
    <mergeCell ref="CI4:CL4"/>
    <mergeCell ref="B3:H3"/>
    <mergeCell ref="I3:O3"/>
    <mergeCell ref="P3:V3"/>
    <mergeCell ref="T4:U4"/>
    <mergeCell ref="W4:Z4"/>
    <mergeCell ref="BU4:BX4"/>
    <mergeCell ref="AA4:AB4"/>
    <mergeCell ref="AD4:AG4"/>
    <mergeCell ref="AH4:AI4"/>
    <mergeCell ref="AK4:AN4"/>
    <mergeCell ref="AO4:AP4"/>
    <mergeCell ref="AR4:AU4"/>
    <mergeCell ref="F4:G4"/>
    <mergeCell ref="B4:E4"/>
    <mergeCell ref="M4:N4"/>
    <mergeCell ref="I4:L4"/>
    <mergeCell ref="P4:S4"/>
    <mergeCell ref="W3:AC3"/>
    <mergeCell ref="AD3:AJ3"/>
    <mergeCell ref="AK3:AQ3"/>
    <mergeCell ref="AV4:AW4"/>
    <mergeCell ref="BA3:BG3"/>
    <mergeCell ref="AR3:AX3"/>
    <mergeCell ref="CI3:CO3"/>
    <mergeCell ref="AY3:AZ3"/>
    <mergeCell ref="CQ3:CV3"/>
    <mergeCell ref="BN3:BT3"/>
    <mergeCell ref="BH4:BK4"/>
    <mergeCell ref="BL4:BM4"/>
    <mergeCell ref="BU3:CA3"/>
    <mergeCell ref="CB3:CH3"/>
    <mergeCell ref="CT4:CU4"/>
    <mergeCell ref="CM4:CN4"/>
    <mergeCell ref="BH3:BM3"/>
  </mergeCells>
  <pageMargins left="0.7" right="0.7" top="0.75" bottom="0.75" header="0.3" footer="0.3"/>
  <pageSetup orientation="portrait" verticalDpi="0" r:id="rId1"/>
  <headerFooter>
    <oddHeader>&amp;R&amp;"Calibri"&amp;12&amp;K000000 UNCLASSIFIED - NON CLASSIFIÉ&amp;1#_x000D_</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BD1E4-5DB7-4092-BAC5-9690FE905917}">
  <dimension ref="A1:V544"/>
  <sheetViews>
    <sheetView workbookViewId="0">
      <selection activeCell="A2" sqref="A2:T2"/>
    </sheetView>
  </sheetViews>
  <sheetFormatPr defaultRowHeight="15" x14ac:dyDescent="0.25"/>
  <cols>
    <col min="1" max="1" width="10.140625" customWidth="1"/>
    <col min="2" max="2" width="11.5703125" customWidth="1"/>
    <col min="3" max="3" width="12.42578125" customWidth="1"/>
    <col min="4" max="6" width="14.7109375" style="6" customWidth="1"/>
    <col min="7" max="7" width="14.7109375" customWidth="1"/>
    <col min="8" max="8" width="17.7109375" style="6" customWidth="1"/>
  </cols>
  <sheetData>
    <row r="1" spans="1:22" ht="21" x14ac:dyDescent="0.35">
      <c r="A1" s="161" t="s">
        <v>127</v>
      </c>
      <c r="B1" s="162"/>
      <c r="C1" s="162"/>
      <c r="D1" s="162"/>
      <c r="E1" s="162"/>
      <c r="F1" s="162"/>
      <c r="G1" s="162"/>
      <c r="H1" s="163"/>
      <c r="I1" s="163"/>
      <c r="J1" s="163"/>
      <c r="K1" s="163"/>
      <c r="L1" s="163"/>
      <c r="M1" s="163"/>
      <c r="N1" s="163"/>
      <c r="O1" s="163"/>
      <c r="P1" s="163"/>
      <c r="Q1" s="163"/>
      <c r="R1" s="163"/>
      <c r="S1" s="163"/>
    </row>
    <row r="2" spans="1:22" ht="48.75" customHeight="1" thickBot="1" x14ac:dyDescent="0.3">
      <c r="A2" s="168" t="s">
        <v>142</v>
      </c>
      <c r="B2" s="168"/>
      <c r="C2" s="168"/>
      <c r="D2" s="168"/>
      <c r="E2" s="168"/>
      <c r="F2" s="168"/>
      <c r="G2" s="168"/>
      <c r="H2" s="168"/>
      <c r="I2" s="168"/>
      <c r="J2" s="168"/>
      <c r="K2" s="168"/>
      <c r="L2" s="168"/>
      <c r="M2" s="168"/>
      <c r="N2" s="168"/>
      <c r="O2" s="168"/>
      <c r="P2" s="168"/>
      <c r="Q2" s="168"/>
      <c r="R2" s="168"/>
      <c r="S2" s="168"/>
      <c r="T2" s="168"/>
      <c r="U2" s="89"/>
      <c r="V2" s="89"/>
    </row>
    <row r="3" spans="1:22" ht="21.75" thickBot="1" x14ac:dyDescent="0.4">
      <c r="A3" s="68"/>
      <c r="B3" s="36"/>
      <c r="C3" s="187" t="s">
        <v>109</v>
      </c>
      <c r="D3" s="188"/>
      <c r="E3" s="188"/>
      <c r="F3" s="189"/>
      <c r="G3" s="187" t="s">
        <v>110</v>
      </c>
      <c r="H3" s="189"/>
    </row>
    <row r="4" spans="1:22" ht="30" x14ac:dyDescent="0.25">
      <c r="A4" s="84" t="s">
        <v>92</v>
      </c>
      <c r="B4" s="80" t="s">
        <v>0</v>
      </c>
      <c r="C4" s="75" t="s">
        <v>11</v>
      </c>
      <c r="D4" s="73" t="s">
        <v>15</v>
      </c>
      <c r="E4" s="73" t="s">
        <v>12</v>
      </c>
      <c r="F4" s="76" t="s">
        <v>13</v>
      </c>
      <c r="G4" s="77" t="s">
        <v>14</v>
      </c>
      <c r="H4" s="78" t="s">
        <v>16</v>
      </c>
    </row>
    <row r="5" spans="1:22" x14ac:dyDescent="0.25">
      <c r="A5" s="86" t="s">
        <v>45</v>
      </c>
      <c r="B5" s="82">
        <v>2023</v>
      </c>
      <c r="C5" s="4">
        <v>16</v>
      </c>
      <c r="D5" s="6">
        <v>27.7</v>
      </c>
      <c r="E5" s="6">
        <v>0</v>
      </c>
      <c r="F5" s="13">
        <v>24</v>
      </c>
      <c r="G5" s="4"/>
      <c r="H5" s="13"/>
    </row>
    <row r="6" spans="1:22" x14ac:dyDescent="0.25">
      <c r="A6" s="86" t="s">
        <v>46</v>
      </c>
      <c r="B6" s="82">
        <v>2023</v>
      </c>
      <c r="C6" s="4">
        <v>6</v>
      </c>
      <c r="D6" s="6">
        <v>12.52</v>
      </c>
      <c r="E6" s="6">
        <v>0.01</v>
      </c>
      <c r="F6" s="13">
        <v>10.5</v>
      </c>
      <c r="G6" s="4"/>
      <c r="H6" s="13"/>
    </row>
    <row r="7" spans="1:22" x14ac:dyDescent="0.25">
      <c r="A7" s="86" t="s">
        <v>47</v>
      </c>
      <c r="B7" s="82">
        <v>2023</v>
      </c>
      <c r="C7" s="4">
        <v>1</v>
      </c>
      <c r="D7" s="6">
        <v>0</v>
      </c>
      <c r="E7" s="6">
        <v>0</v>
      </c>
      <c r="F7" s="13">
        <v>0</v>
      </c>
      <c r="G7" s="4"/>
      <c r="H7" s="13"/>
    </row>
    <row r="8" spans="1:22" x14ac:dyDescent="0.25">
      <c r="A8" s="86" t="s">
        <v>48</v>
      </c>
      <c r="B8" s="82">
        <v>2023</v>
      </c>
      <c r="C8" s="4">
        <v>2</v>
      </c>
      <c r="D8" s="6">
        <v>1958</v>
      </c>
      <c r="E8" s="6">
        <v>2</v>
      </c>
      <c r="F8" s="13">
        <v>1956</v>
      </c>
      <c r="G8" s="4">
        <v>1</v>
      </c>
      <c r="H8" s="13">
        <v>1956</v>
      </c>
    </row>
    <row r="9" spans="1:22" x14ac:dyDescent="0.25">
      <c r="A9" s="86" t="s">
        <v>49</v>
      </c>
      <c r="B9" s="82">
        <v>2023</v>
      </c>
      <c r="C9" s="4">
        <v>1</v>
      </c>
      <c r="D9" s="6">
        <v>0</v>
      </c>
      <c r="E9" s="6">
        <v>0</v>
      </c>
      <c r="F9" s="13">
        <v>0</v>
      </c>
      <c r="G9" s="4"/>
      <c r="H9" s="13"/>
    </row>
    <row r="10" spans="1:22" x14ac:dyDescent="0.25">
      <c r="A10" s="86" t="s">
        <v>50</v>
      </c>
      <c r="B10" s="82">
        <v>2023</v>
      </c>
      <c r="C10" s="4">
        <v>15</v>
      </c>
      <c r="D10" s="6">
        <v>6.96</v>
      </c>
      <c r="E10" s="6">
        <v>0</v>
      </c>
      <c r="F10" s="13">
        <v>2.4</v>
      </c>
      <c r="G10" s="4"/>
      <c r="H10" s="13"/>
    </row>
    <row r="11" spans="1:22" x14ac:dyDescent="0.25">
      <c r="A11" s="86" t="s">
        <v>51</v>
      </c>
      <c r="B11" s="82">
        <v>2023</v>
      </c>
      <c r="C11" s="4">
        <v>11</v>
      </c>
      <c r="D11" s="6">
        <v>315.95</v>
      </c>
      <c r="E11" s="6">
        <v>0.01</v>
      </c>
      <c r="F11" s="13">
        <v>307</v>
      </c>
      <c r="G11" s="4">
        <v>1</v>
      </c>
      <c r="H11" s="13">
        <v>307</v>
      </c>
    </row>
    <row r="12" spans="1:22" x14ac:dyDescent="0.25">
      <c r="A12" s="86" t="s">
        <v>53</v>
      </c>
      <c r="B12" s="82">
        <v>2023</v>
      </c>
      <c r="C12" s="4">
        <v>2</v>
      </c>
      <c r="D12" s="6">
        <v>58530</v>
      </c>
      <c r="E12" s="6">
        <v>1400</v>
      </c>
      <c r="F12" s="13">
        <v>57130</v>
      </c>
      <c r="G12" s="4">
        <v>2</v>
      </c>
      <c r="H12" s="13">
        <v>58530</v>
      </c>
    </row>
    <row r="13" spans="1:22" x14ac:dyDescent="0.25">
      <c r="A13" s="86" t="s">
        <v>55</v>
      </c>
      <c r="B13" s="82">
        <v>2023</v>
      </c>
      <c r="C13" s="4">
        <v>2</v>
      </c>
      <c r="D13" s="6">
        <v>60</v>
      </c>
      <c r="E13" s="6">
        <v>20</v>
      </c>
      <c r="F13" s="13">
        <v>40</v>
      </c>
      <c r="G13" s="4"/>
      <c r="H13" s="13"/>
    </row>
    <row r="14" spans="1:22" x14ac:dyDescent="0.25">
      <c r="A14" s="86" t="s">
        <v>56</v>
      </c>
      <c r="B14" s="82">
        <v>2023</v>
      </c>
      <c r="C14" s="4">
        <v>2</v>
      </c>
      <c r="D14" s="6">
        <v>3.06</v>
      </c>
      <c r="E14" s="6">
        <v>0</v>
      </c>
      <c r="F14" s="13">
        <v>3.06</v>
      </c>
      <c r="G14" s="4"/>
      <c r="H14" s="13"/>
    </row>
    <row r="15" spans="1:22" x14ac:dyDescent="0.25">
      <c r="A15" s="86" t="s">
        <v>57</v>
      </c>
      <c r="B15" s="82">
        <v>2023</v>
      </c>
      <c r="C15" s="4">
        <v>3</v>
      </c>
      <c r="D15" s="6">
        <v>0.04</v>
      </c>
      <c r="E15" s="6">
        <v>0</v>
      </c>
      <c r="F15" s="13">
        <v>0.04</v>
      </c>
      <c r="G15" s="4"/>
      <c r="H15" s="13"/>
    </row>
    <row r="16" spans="1:22" x14ac:dyDescent="0.25">
      <c r="A16" s="86" t="s">
        <v>67</v>
      </c>
      <c r="B16" s="82">
        <v>2023</v>
      </c>
      <c r="C16" s="4">
        <v>10</v>
      </c>
      <c r="D16" s="6">
        <v>2.4</v>
      </c>
      <c r="E16" s="6">
        <v>0.1</v>
      </c>
      <c r="F16" s="13">
        <v>0.9</v>
      </c>
      <c r="G16" s="4"/>
      <c r="H16" s="13"/>
    </row>
    <row r="17" spans="1:8" x14ac:dyDescent="0.25">
      <c r="A17" s="86" t="s">
        <v>58</v>
      </c>
      <c r="B17" s="82">
        <v>2023</v>
      </c>
      <c r="C17" s="4">
        <v>5</v>
      </c>
      <c r="D17" s="6">
        <v>0.5</v>
      </c>
      <c r="E17" s="6">
        <v>0.1</v>
      </c>
      <c r="F17" s="13">
        <v>0.1</v>
      </c>
      <c r="G17" s="4"/>
      <c r="H17" s="13"/>
    </row>
    <row r="18" spans="1:8" x14ac:dyDescent="0.25">
      <c r="A18" s="86" t="s">
        <v>59</v>
      </c>
      <c r="B18" s="82">
        <v>2023</v>
      </c>
      <c r="C18" s="4">
        <v>1</v>
      </c>
      <c r="D18" s="6">
        <v>115.3</v>
      </c>
      <c r="E18" s="6">
        <v>115.3</v>
      </c>
      <c r="F18" s="13">
        <v>115.3</v>
      </c>
      <c r="G18" s="4"/>
      <c r="H18" s="13"/>
    </row>
    <row r="19" spans="1:8" x14ac:dyDescent="0.25">
      <c r="A19" s="86" t="s">
        <v>60</v>
      </c>
      <c r="B19" s="82">
        <v>2023</v>
      </c>
      <c r="C19" s="4">
        <v>5</v>
      </c>
      <c r="D19" s="6">
        <v>7428</v>
      </c>
      <c r="E19" s="6">
        <v>314</v>
      </c>
      <c r="F19" s="13">
        <v>2465</v>
      </c>
      <c r="G19" s="4">
        <v>5</v>
      </c>
      <c r="H19" s="13">
        <v>7428</v>
      </c>
    </row>
    <row r="20" spans="1:8" x14ac:dyDescent="0.25">
      <c r="A20" s="86" t="s">
        <v>62</v>
      </c>
      <c r="B20" s="82">
        <v>2023</v>
      </c>
      <c r="C20" s="4">
        <v>2</v>
      </c>
      <c r="D20" s="6">
        <v>0</v>
      </c>
      <c r="E20" s="6">
        <v>0</v>
      </c>
      <c r="F20" s="13">
        <v>0</v>
      </c>
      <c r="G20" s="4"/>
      <c r="H20" s="13"/>
    </row>
    <row r="21" spans="1:8" x14ac:dyDescent="0.25">
      <c r="A21" s="86" t="s">
        <v>68</v>
      </c>
      <c r="B21" s="82">
        <v>2023</v>
      </c>
      <c r="C21" s="4">
        <v>1</v>
      </c>
      <c r="D21" s="6">
        <v>600</v>
      </c>
      <c r="E21" s="6">
        <v>600</v>
      </c>
      <c r="F21" s="13">
        <v>600</v>
      </c>
      <c r="G21" s="4">
        <v>1</v>
      </c>
      <c r="H21" s="13">
        <v>600</v>
      </c>
    </row>
    <row r="22" spans="1:8" x14ac:dyDescent="0.25">
      <c r="A22" s="86" t="s">
        <v>93</v>
      </c>
      <c r="B22" s="82">
        <v>2023</v>
      </c>
      <c r="C22" s="4">
        <v>3</v>
      </c>
      <c r="D22" s="6">
        <v>8156</v>
      </c>
      <c r="E22" s="6">
        <v>15</v>
      </c>
      <c r="F22" s="13">
        <v>8126</v>
      </c>
      <c r="G22" s="4">
        <v>1</v>
      </c>
      <c r="H22" s="13">
        <v>8126</v>
      </c>
    </row>
    <row r="23" spans="1:8" x14ac:dyDescent="0.25">
      <c r="A23" s="86" t="s">
        <v>63</v>
      </c>
      <c r="B23" s="82">
        <v>2023</v>
      </c>
      <c r="C23" s="4">
        <v>31</v>
      </c>
      <c r="D23" s="6">
        <v>929522.8</v>
      </c>
      <c r="E23" s="6">
        <v>0.3</v>
      </c>
      <c r="F23" s="13">
        <v>348511</v>
      </c>
      <c r="G23" s="4">
        <v>19</v>
      </c>
      <c r="H23" s="13">
        <v>929245</v>
      </c>
    </row>
    <row r="24" spans="1:8" x14ac:dyDescent="0.25">
      <c r="A24" s="86" t="s">
        <v>64</v>
      </c>
      <c r="B24" s="82">
        <v>2023</v>
      </c>
      <c r="C24" s="4">
        <v>2</v>
      </c>
      <c r="D24" s="6">
        <v>340</v>
      </c>
      <c r="E24" s="6">
        <v>100</v>
      </c>
      <c r="F24" s="13">
        <v>240</v>
      </c>
      <c r="G24" s="4">
        <v>1</v>
      </c>
      <c r="H24" s="13">
        <v>240</v>
      </c>
    </row>
    <row r="25" spans="1:8" x14ac:dyDescent="0.25">
      <c r="A25" s="86" t="s">
        <v>69</v>
      </c>
      <c r="B25" s="82">
        <v>2023</v>
      </c>
      <c r="C25" s="4">
        <v>1</v>
      </c>
      <c r="D25" s="6">
        <v>450</v>
      </c>
      <c r="E25" s="6">
        <v>450</v>
      </c>
      <c r="F25" s="13">
        <v>450</v>
      </c>
      <c r="G25" s="4">
        <v>1</v>
      </c>
      <c r="H25" s="13">
        <v>450</v>
      </c>
    </row>
    <row r="26" spans="1:8" x14ac:dyDescent="0.25">
      <c r="A26" s="86" t="s">
        <v>45</v>
      </c>
      <c r="B26" s="82">
        <v>2022</v>
      </c>
      <c r="C26" s="4">
        <v>41</v>
      </c>
      <c r="D26" s="6">
        <v>5939.1965</v>
      </c>
      <c r="E26" s="6">
        <v>1E-3</v>
      </c>
      <c r="F26" s="13">
        <v>3500</v>
      </c>
      <c r="G26" s="4">
        <v>4</v>
      </c>
      <c r="H26" s="13">
        <v>5692</v>
      </c>
    </row>
    <row r="27" spans="1:8" x14ac:dyDescent="0.25">
      <c r="A27" s="86" t="s">
        <v>46</v>
      </c>
      <c r="B27" s="82">
        <v>2022</v>
      </c>
      <c r="C27" s="4">
        <v>3</v>
      </c>
      <c r="D27" s="6">
        <v>110.831</v>
      </c>
      <c r="E27" s="6">
        <v>1E-3</v>
      </c>
      <c r="F27" s="13">
        <v>92</v>
      </c>
      <c r="G27" s="4"/>
      <c r="H27" s="13"/>
    </row>
    <row r="28" spans="1:8" x14ac:dyDescent="0.25">
      <c r="A28" s="86" t="s">
        <v>47</v>
      </c>
      <c r="B28" s="82">
        <v>2022</v>
      </c>
      <c r="C28" s="4">
        <v>2</v>
      </c>
      <c r="D28" s="6">
        <v>0.37</v>
      </c>
      <c r="E28" s="6">
        <v>0.01</v>
      </c>
      <c r="F28" s="13">
        <v>0.36</v>
      </c>
      <c r="G28" s="4"/>
      <c r="H28" s="13"/>
    </row>
    <row r="29" spans="1:8" x14ac:dyDescent="0.25">
      <c r="A29" s="86" t="s">
        <v>48</v>
      </c>
      <c r="B29" s="82">
        <v>2022</v>
      </c>
      <c r="C29" s="4">
        <v>6</v>
      </c>
      <c r="D29" s="6">
        <v>558.05999999999995</v>
      </c>
      <c r="E29" s="6">
        <v>0.1</v>
      </c>
      <c r="F29" s="13">
        <v>388.95</v>
      </c>
      <c r="G29" s="4">
        <v>1</v>
      </c>
      <c r="H29" s="13">
        <v>388.95</v>
      </c>
    </row>
    <row r="30" spans="1:8" x14ac:dyDescent="0.25">
      <c r="A30" s="86" t="s">
        <v>49</v>
      </c>
      <c r="B30" s="82">
        <v>2022</v>
      </c>
      <c r="C30" s="4">
        <v>2</v>
      </c>
      <c r="D30" s="6">
        <v>2E-3</v>
      </c>
      <c r="E30" s="6">
        <v>1E-3</v>
      </c>
      <c r="F30" s="13">
        <v>1E-3</v>
      </c>
      <c r="G30" s="4"/>
      <c r="H30" s="13"/>
    </row>
    <row r="31" spans="1:8" x14ac:dyDescent="0.25">
      <c r="A31" s="86" t="s">
        <v>50</v>
      </c>
      <c r="B31" s="82">
        <v>2022</v>
      </c>
      <c r="C31" s="4">
        <v>9</v>
      </c>
      <c r="D31" s="6">
        <v>6850.4930000000004</v>
      </c>
      <c r="E31" s="6">
        <v>1E-3</v>
      </c>
      <c r="F31" s="13">
        <v>6457</v>
      </c>
      <c r="G31" s="4">
        <v>2</v>
      </c>
      <c r="H31" s="13">
        <v>6843</v>
      </c>
    </row>
    <row r="32" spans="1:8" x14ac:dyDescent="0.25">
      <c r="A32" s="86" t="s">
        <v>51</v>
      </c>
      <c r="B32" s="82">
        <v>2022</v>
      </c>
      <c r="C32" s="4">
        <v>4</v>
      </c>
      <c r="D32" s="6">
        <v>0.31</v>
      </c>
      <c r="E32" s="6">
        <v>0.01</v>
      </c>
      <c r="F32" s="13">
        <v>0.1</v>
      </c>
      <c r="G32" s="4"/>
      <c r="H32" s="13"/>
    </row>
    <row r="33" spans="1:8" x14ac:dyDescent="0.25">
      <c r="A33" s="86" t="s">
        <v>52</v>
      </c>
      <c r="B33" s="82">
        <v>2022</v>
      </c>
      <c r="C33" s="4">
        <v>2</v>
      </c>
      <c r="D33" s="6">
        <v>75.8</v>
      </c>
      <c r="E33" s="6">
        <v>0.1</v>
      </c>
      <c r="F33" s="13">
        <v>75.7</v>
      </c>
      <c r="G33" s="4"/>
      <c r="H33" s="13"/>
    </row>
    <row r="34" spans="1:8" x14ac:dyDescent="0.25">
      <c r="A34" s="86" t="s">
        <v>53</v>
      </c>
      <c r="B34" s="82">
        <v>2022</v>
      </c>
      <c r="C34" s="4">
        <v>9</v>
      </c>
      <c r="D34" s="6">
        <v>15185</v>
      </c>
      <c r="E34" s="6">
        <v>5</v>
      </c>
      <c r="F34" s="13">
        <v>9200</v>
      </c>
      <c r="G34" s="4">
        <v>4</v>
      </c>
      <c r="H34" s="13">
        <v>14875</v>
      </c>
    </row>
    <row r="35" spans="1:8" x14ac:dyDescent="0.25">
      <c r="A35" s="86" t="s">
        <v>54</v>
      </c>
      <c r="B35" s="82">
        <v>2022</v>
      </c>
      <c r="C35" s="4">
        <v>2</v>
      </c>
      <c r="D35" s="6">
        <v>1535</v>
      </c>
      <c r="E35" s="6">
        <v>560</v>
      </c>
      <c r="F35" s="13">
        <v>975</v>
      </c>
      <c r="G35" s="4">
        <v>2</v>
      </c>
      <c r="H35" s="13">
        <v>1535</v>
      </c>
    </row>
    <row r="36" spans="1:8" x14ac:dyDescent="0.25">
      <c r="A36" s="86" t="s">
        <v>55</v>
      </c>
      <c r="B36" s="82">
        <v>2022</v>
      </c>
      <c r="C36" s="4">
        <v>1</v>
      </c>
      <c r="D36" s="6">
        <v>40</v>
      </c>
      <c r="E36" s="6">
        <v>40</v>
      </c>
      <c r="F36" s="13">
        <v>40</v>
      </c>
      <c r="G36" s="4"/>
      <c r="H36" s="13"/>
    </row>
    <row r="37" spans="1:8" x14ac:dyDescent="0.25">
      <c r="A37" s="86" t="s">
        <v>56</v>
      </c>
      <c r="B37" s="82">
        <v>2022</v>
      </c>
      <c r="C37" s="4">
        <v>3</v>
      </c>
      <c r="D37" s="6">
        <v>0.75009999999999999</v>
      </c>
      <c r="E37" s="6">
        <v>1E-4</v>
      </c>
      <c r="F37" s="13">
        <v>0.45</v>
      </c>
      <c r="G37" s="4"/>
      <c r="H37" s="13"/>
    </row>
    <row r="38" spans="1:8" x14ac:dyDescent="0.25">
      <c r="A38" s="86" t="s">
        <v>57</v>
      </c>
      <c r="B38" s="82">
        <v>2022</v>
      </c>
      <c r="C38" s="4">
        <v>2</v>
      </c>
      <c r="D38" s="6">
        <v>1.1000000000000001E-3</v>
      </c>
      <c r="E38" s="6">
        <v>1E-4</v>
      </c>
      <c r="F38" s="13">
        <v>1E-3</v>
      </c>
      <c r="G38" s="4"/>
      <c r="H38" s="13"/>
    </row>
    <row r="39" spans="1:8" x14ac:dyDescent="0.25">
      <c r="A39" s="86" t="s">
        <v>58</v>
      </c>
      <c r="B39" s="82">
        <v>2022</v>
      </c>
      <c r="C39" s="4">
        <v>20</v>
      </c>
      <c r="D39" s="6">
        <v>5.83</v>
      </c>
      <c r="E39" s="6">
        <v>0.03</v>
      </c>
      <c r="F39" s="13">
        <v>2</v>
      </c>
      <c r="G39" s="4"/>
      <c r="H39" s="13"/>
    </row>
    <row r="40" spans="1:8" x14ac:dyDescent="0.25">
      <c r="A40" s="86" t="s">
        <v>59</v>
      </c>
      <c r="B40" s="82">
        <v>2022</v>
      </c>
      <c r="C40" s="4">
        <v>3</v>
      </c>
      <c r="D40" s="6">
        <v>328.60300000000001</v>
      </c>
      <c r="E40" s="6">
        <v>3.0000000000000001E-3</v>
      </c>
      <c r="F40" s="13">
        <v>324</v>
      </c>
      <c r="G40" s="4">
        <v>1</v>
      </c>
      <c r="H40" s="13">
        <v>324</v>
      </c>
    </row>
    <row r="41" spans="1:8" x14ac:dyDescent="0.25">
      <c r="A41" s="86" t="s">
        <v>60</v>
      </c>
      <c r="B41" s="82">
        <v>2022</v>
      </c>
      <c r="C41" s="4">
        <v>3</v>
      </c>
      <c r="D41" s="6">
        <v>1095.5</v>
      </c>
      <c r="E41" s="6">
        <v>22.5</v>
      </c>
      <c r="F41" s="13">
        <v>759</v>
      </c>
      <c r="G41" s="4">
        <v>2</v>
      </c>
      <c r="H41" s="13">
        <v>1073</v>
      </c>
    </row>
    <row r="42" spans="1:8" x14ac:dyDescent="0.25">
      <c r="A42" s="86" t="s">
        <v>61</v>
      </c>
      <c r="B42" s="82">
        <v>2022</v>
      </c>
      <c r="C42" s="4">
        <v>2</v>
      </c>
      <c r="D42" s="6">
        <v>2.0000000000000001E-4</v>
      </c>
      <c r="E42" s="6">
        <v>1E-4</v>
      </c>
      <c r="F42" s="13">
        <v>1E-4</v>
      </c>
      <c r="G42" s="4"/>
      <c r="H42" s="13"/>
    </row>
    <row r="43" spans="1:8" x14ac:dyDescent="0.25">
      <c r="A43" s="86" t="s">
        <v>62</v>
      </c>
      <c r="B43" s="82">
        <v>2022</v>
      </c>
      <c r="C43" s="4">
        <v>21</v>
      </c>
      <c r="D43" s="6">
        <v>0.22</v>
      </c>
      <c r="E43" s="6">
        <v>1E-3</v>
      </c>
      <c r="F43" s="13">
        <v>0.2</v>
      </c>
      <c r="G43" s="4"/>
      <c r="H43" s="13"/>
    </row>
    <row r="44" spans="1:8" x14ac:dyDescent="0.25">
      <c r="A44" s="86" t="s">
        <v>63</v>
      </c>
      <c r="B44" s="82">
        <v>2022</v>
      </c>
      <c r="C44" s="4">
        <v>18</v>
      </c>
      <c r="D44" s="6">
        <v>7309.3</v>
      </c>
      <c r="E44" s="6">
        <v>0.1</v>
      </c>
      <c r="F44" s="13">
        <v>4400</v>
      </c>
      <c r="G44" s="4">
        <v>3</v>
      </c>
      <c r="H44" s="13">
        <v>6955</v>
      </c>
    </row>
    <row r="45" spans="1:8" x14ac:dyDescent="0.25">
      <c r="A45" s="86" t="s">
        <v>64</v>
      </c>
      <c r="B45" s="82">
        <v>2022</v>
      </c>
      <c r="C45" s="4">
        <v>4</v>
      </c>
      <c r="D45" s="6">
        <v>650.01099999999997</v>
      </c>
      <c r="E45" s="6">
        <v>1E-3</v>
      </c>
      <c r="F45" s="13">
        <v>600</v>
      </c>
      <c r="G45" s="4">
        <v>1</v>
      </c>
      <c r="H45" s="13">
        <v>600</v>
      </c>
    </row>
    <row r="46" spans="1:8" x14ac:dyDescent="0.25">
      <c r="A46" s="86" t="s">
        <v>65</v>
      </c>
      <c r="B46" s="82">
        <v>2022</v>
      </c>
      <c r="C46" s="4">
        <v>3</v>
      </c>
      <c r="D46" s="6">
        <v>0.28999999999999998</v>
      </c>
      <c r="E46" s="6">
        <v>0.09</v>
      </c>
      <c r="F46" s="13">
        <v>0.1</v>
      </c>
      <c r="G46" s="4"/>
      <c r="H46" s="13"/>
    </row>
    <row r="47" spans="1:8" x14ac:dyDescent="0.25">
      <c r="A47" s="86" t="s">
        <v>45</v>
      </c>
      <c r="B47" s="82">
        <v>2021</v>
      </c>
      <c r="C47" s="4">
        <v>24</v>
      </c>
      <c r="D47" s="6">
        <v>231.40870000000001</v>
      </c>
      <c r="E47" s="6">
        <v>1E-4</v>
      </c>
      <c r="F47" s="13">
        <v>194</v>
      </c>
      <c r="G47" s="4"/>
      <c r="H47" s="13"/>
    </row>
    <row r="48" spans="1:8" x14ac:dyDescent="0.25">
      <c r="A48" s="86" t="s">
        <v>46</v>
      </c>
      <c r="B48" s="82">
        <v>2021</v>
      </c>
      <c r="C48" s="4">
        <v>1</v>
      </c>
      <c r="D48" s="6">
        <v>10</v>
      </c>
      <c r="E48" s="6">
        <v>10</v>
      </c>
      <c r="F48" s="13">
        <v>10</v>
      </c>
      <c r="G48" s="4"/>
      <c r="H48" s="13"/>
    </row>
    <row r="49" spans="1:8" x14ac:dyDescent="0.25">
      <c r="A49" s="86" t="s">
        <v>48</v>
      </c>
      <c r="B49" s="82">
        <v>2021</v>
      </c>
      <c r="C49" s="4">
        <v>5</v>
      </c>
      <c r="D49" s="6">
        <v>24.602</v>
      </c>
      <c r="E49" s="6">
        <v>1E-3</v>
      </c>
      <c r="F49" s="13">
        <v>24.3</v>
      </c>
      <c r="G49" s="4"/>
      <c r="H49" s="13"/>
    </row>
    <row r="50" spans="1:8" x14ac:dyDescent="0.25">
      <c r="A50" s="86" t="s">
        <v>49</v>
      </c>
      <c r="B50" s="82">
        <v>2021</v>
      </c>
      <c r="C50" s="4">
        <v>2</v>
      </c>
      <c r="D50" s="6">
        <v>184.9</v>
      </c>
      <c r="E50" s="6">
        <v>46.9</v>
      </c>
      <c r="F50" s="13">
        <v>138</v>
      </c>
      <c r="G50" s="4"/>
      <c r="H50" s="13"/>
    </row>
    <row r="51" spans="1:8" x14ac:dyDescent="0.25">
      <c r="A51" s="86" t="s">
        <v>50</v>
      </c>
      <c r="B51" s="82">
        <v>2021</v>
      </c>
      <c r="C51" s="4">
        <v>12</v>
      </c>
      <c r="D51" s="6">
        <v>50.088999999999999</v>
      </c>
      <c r="E51" s="6">
        <v>1E-3</v>
      </c>
      <c r="F51" s="13">
        <v>39.89</v>
      </c>
      <c r="G51" s="4"/>
      <c r="H51" s="13"/>
    </row>
    <row r="52" spans="1:8" x14ac:dyDescent="0.25">
      <c r="A52" s="86" t="s">
        <v>66</v>
      </c>
      <c r="B52" s="82">
        <v>2021</v>
      </c>
      <c r="C52" s="4">
        <v>1</v>
      </c>
      <c r="D52" s="6">
        <v>0.1</v>
      </c>
      <c r="E52" s="6">
        <v>0.1</v>
      </c>
      <c r="F52" s="13">
        <v>0.1</v>
      </c>
      <c r="G52" s="4"/>
      <c r="H52" s="13"/>
    </row>
    <row r="53" spans="1:8" x14ac:dyDescent="0.25">
      <c r="A53" s="86" t="s">
        <v>51</v>
      </c>
      <c r="B53" s="82">
        <v>2021</v>
      </c>
      <c r="C53" s="4">
        <v>7</v>
      </c>
      <c r="D53" s="6">
        <v>1.0900000000000001</v>
      </c>
      <c r="E53" s="6">
        <v>0.01</v>
      </c>
      <c r="F53" s="13">
        <v>0.56999999999999995</v>
      </c>
      <c r="G53" s="4"/>
      <c r="H53" s="13"/>
    </row>
    <row r="54" spans="1:8" x14ac:dyDescent="0.25">
      <c r="A54" s="86" t="s">
        <v>52</v>
      </c>
      <c r="B54" s="82">
        <v>2021</v>
      </c>
      <c r="C54" s="4">
        <v>5</v>
      </c>
      <c r="D54" s="6">
        <v>224.625</v>
      </c>
      <c r="E54" s="6">
        <v>5.0000000000000001E-3</v>
      </c>
      <c r="F54" s="13">
        <v>188.22</v>
      </c>
      <c r="G54" s="4"/>
      <c r="H54" s="13"/>
    </row>
    <row r="55" spans="1:8" x14ac:dyDescent="0.25">
      <c r="A55" s="86" t="s">
        <v>53</v>
      </c>
      <c r="B55" s="82">
        <v>2021</v>
      </c>
      <c r="C55" s="4">
        <v>10</v>
      </c>
      <c r="D55" s="6">
        <v>41951.1</v>
      </c>
      <c r="E55" s="6">
        <v>6.8</v>
      </c>
      <c r="F55" s="13">
        <v>14155.8</v>
      </c>
      <c r="G55" s="4">
        <v>7</v>
      </c>
      <c r="H55" s="13">
        <v>41846.9</v>
      </c>
    </row>
    <row r="56" spans="1:8" x14ac:dyDescent="0.25">
      <c r="A56" s="86" t="s">
        <v>55</v>
      </c>
      <c r="B56" s="82">
        <v>2021</v>
      </c>
      <c r="C56" s="4">
        <v>5</v>
      </c>
      <c r="D56" s="6">
        <v>158.40020000000001</v>
      </c>
      <c r="E56" s="6">
        <v>2.0000000000000001E-4</v>
      </c>
      <c r="F56" s="13">
        <v>77.2</v>
      </c>
      <c r="G56" s="4"/>
      <c r="H56" s="13"/>
    </row>
    <row r="57" spans="1:8" x14ac:dyDescent="0.25">
      <c r="A57" s="86" t="s">
        <v>56</v>
      </c>
      <c r="B57" s="82">
        <v>2021</v>
      </c>
      <c r="C57" s="4">
        <v>4</v>
      </c>
      <c r="D57" s="6">
        <v>2.25</v>
      </c>
      <c r="E57" s="6">
        <v>0.04</v>
      </c>
      <c r="F57" s="13">
        <v>1.21</v>
      </c>
      <c r="G57" s="4"/>
      <c r="H57" s="13"/>
    </row>
    <row r="58" spans="1:8" x14ac:dyDescent="0.25">
      <c r="A58" s="86" t="s">
        <v>67</v>
      </c>
      <c r="B58" s="82">
        <v>2021</v>
      </c>
      <c r="C58" s="4">
        <v>1</v>
      </c>
      <c r="D58" s="6">
        <v>0.2</v>
      </c>
      <c r="E58" s="6">
        <v>0.2</v>
      </c>
      <c r="F58" s="13">
        <v>0.2</v>
      </c>
      <c r="G58" s="4"/>
      <c r="H58" s="13"/>
    </row>
    <row r="59" spans="1:8" x14ac:dyDescent="0.25">
      <c r="A59" s="86" t="s">
        <v>58</v>
      </c>
      <c r="B59" s="82">
        <v>2021</v>
      </c>
      <c r="C59" s="4">
        <v>2</v>
      </c>
      <c r="D59" s="6">
        <v>0.20100000000000001</v>
      </c>
      <c r="E59" s="6">
        <v>1E-3</v>
      </c>
      <c r="F59" s="13">
        <v>0.2</v>
      </c>
      <c r="G59" s="4"/>
      <c r="H59" s="13"/>
    </row>
    <row r="60" spans="1:8" x14ac:dyDescent="0.25">
      <c r="A60" s="86" t="s">
        <v>59</v>
      </c>
      <c r="B60" s="82">
        <v>2021</v>
      </c>
      <c r="C60" s="4">
        <v>2</v>
      </c>
      <c r="D60" s="6">
        <v>44.75</v>
      </c>
      <c r="E60" s="6">
        <v>4.75</v>
      </c>
      <c r="F60" s="13">
        <v>40</v>
      </c>
      <c r="G60" s="4"/>
      <c r="H60" s="13"/>
    </row>
    <row r="61" spans="1:8" x14ac:dyDescent="0.25">
      <c r="A61" s="86" t="s">
        <v>60</v>
      </c>
      <c r="B61" s="82">
        <v>2021</v>
      </c>
      <c r="C61" s="4">
        <v>2</v>
      </c>
      <c r="D61" s="6">
        <v>109.3</v>
      </c>
      <c r="E61" s="6">
        <v>38.1</v>
      </c>
      <c r="F61" s="13">
        <v>71.2</v>
      </c>
      <c r="G61" s="4"/>
      <c r="H61" s="13"/>
    </row>
    <row r="62" spans="1:8" x14ac:dyDescent="0.25">
      <c r="A62" s="86" t="s">
        <v>61</v>
      </c>
      <c r="B62" s="82">
        <v>2021</v>
      </c>
      <c r="C62" s="4">
        <v>1</v>
      </c>
      <c r="D62" s="6">
        <v>5.9999999999999995E-4</v>
      </c>
      <c r="E62" s="6">
        <v>5.9999999999999995E-4</v>
      </c>
      <c r="F62" s="13">
        <v>5.9999999999999995E-4</v>
      </c>
      <c r="G62" s="4"/>
      <c r="H62" s="13"/>
    </row>
    <row r="63" spans="1:8" x14ac:dyDescent="0.25">
      <c r="A63" s="86" t="s">
        <v>62</v>
      </c>
      <c r="B63" s="82">
        <v>2021</v>
      </c>
      <c r="C63" s="4">
        <v>4</v>
      </c>
      <c r="D63" s="6">
        <v>1.502</v>
      </c>
      <c r="E63" s="6">
        <v>1E-3</v>
      </c>
      <c r="F63" s="13">
        <v>1</v>
      </c>
      <c r="G63" s="4"/>
      <c r="H63" s="13"/>
    </row>
    <row r="64" spans="1:8" x14ac:dyDescent="0.25">
      <c r="A64" s="86" t="s">
        <v>68</v>
      </c>
      <c r="B64" s="82">
        <v>2021</v>
      </c>
      <c r="C64" s="4">
        <v>1</v>
      </c>
      <c r="D64" s="6">
        <v>200</v>
      </c>
      <c r="E64" s="6">
        <v>200</v>
      </c>
      <c r="F64" s="13">
        <v>200</v>
      </c>
      <c r="G64" s="4">
        <v>1</v>
      </c>
      <c r="H64" s="13">
        <v>200</v>
      </c>
    </row>
    <row r="65" spans="1:8" x14ac:dyDescent="0.25">
      <c r="A65" s="86" t="s">
        <v>63</v>
      </c>
      <c r="B65" s="82">
        <v>2021</v>
      </c>
      <c r="C65" s="4">
        <v>3</v>
      </c>
      <c r="D65" s="6">
        <v>68.62</v>
      </c>
      <c r="E65" s="6">
        <v>0.02</v>
      </c>
      <c r="F65" s="13">
        <v>65.099999999999994</v>
      </c>
      <c r="G65" s="4"/>
      <c r="H65" s="13"/>
    </row>
    <row r="66" spans="1:8" x14ac:dyDescent="0.25">
      <c r="A66" s="86" t="s">
        <v>64</v>
      </c>
      <c r="B66" s="82">
        <v>2021</v>
      </c>
      <c r="C66" s="4">
        <v>3</v>
      </c>
      <c r="D66" s="6">
        <v>10.5001</v>
      </c>
      <c r="E66" s="6">
        <v>1E-4</v>
      </c>
      <c r="F66" s="13">
        <v>7.6</v>
      </c>
      <c r="G66" s="4"/>
      <c r="H66" s="13"/>
    </row>
    <row r="67" spans="1:8" x14ac:dyDescent="0.25">
      <c r="A67" s="86" t="s">
        <v>69</v>
      </c>
      <c r="B67" s="82">
        <v>2021</v>
      </c>
      <c r="C67" s="4">
        <v>1</v>
      </c>
      <c r="D67" s="6">
        <v>3</v>
      </c>
      <c r="E67" s="6">
        <v>3</v>
      </c>
      <c r="F67" s="13">
        <v>3</v>
      </c>
      <c r="G67" s="4"/>
      <c r="H67" s="13"/>
    </row>
    <row r="68" spans="1:8" x14ac:dyDescent="0.25">
      <c r="A68" s="86" t="s">
        <v>45</v>
      </c>
      <c r="B68" s="82">
        <v>2020</v>
      </c>
      <c r="C68" s="4">
        <v>44</v>
      </c>
      <c r="D68" s="6">
        <v>1250.492</v>
      </c>
      <c r="E68" s="6">
        <v>1E-3</v>
      </c>
      <c r="F68" s="13">
        <v>1100</v>
      </c>
      <c r="G68" s="4">
        <v>1</v>
      </c>
      <c r="H68" s="13">
        <v>1100</v>
      </c>
    </row>
    <row r="69" spans="1:8" x14ac:dyDescent="0.25">
      <c r="A69" s="86" t="s">
        <v>70</v>
      </c>
      <c r="B69" s="82">
        <v>2020</v>
      </c>
      <c r="C69" s="4">
        <v>1</v>
      </c>
      <c r="D69" s="6">
        <v>2.0000000000000001E-4</v>
      </c>
      <c r="E69" s="6">
        <v>2.0000000000000001E-4</v>
      </c>
      <c r="F69" s="13">
        <v>2.0000000000000001E-4</v>
      </c>
      <c r="G69" s="4"/>
      <c r="H69" s="13"/>
    </row>
    <row r="70" spans="1:8" x14ac:dyDescent="0.25">
      <c r="A70" s="86" t="s">
        <v>71</v>
      </c>
      <c r="B70" s="82">
        <v>2020</v>
      </c>
      <c r="C70" s="4">
        <v>1</v>
      </c>
      <c r="D70" s="6">
        <v>0.75</v>
      </c>
      <c r="E70" s="6">
        <v>0.75</v>
      </c>
      <c r="F70" s="13">
        <v>0.75</v>
      </c>
      <c r="G70" s="4"/>
      <c r="H70" s="13"/>
    </row>
    <row r="71" spans="1:8" x14ac:dyDescent="0.25">
      <c r="A71" s="86" t="s">
        <v>46</v>
      </c>
      <c r="B71" s="82">
        <v>2020</v>
      </c>
      <c r="C71" s="4">
        <v>2</v>
      </c>
      <c r="D71" s="6">
        <v>1.2613000000000001</v>
      </c>
      <c r="E71" s="6">
        <v>0.01</v>
      </c>
      <c r="F71" s="13">
        <v>1.2513000000000001</v>
      </c>
      <c r="G71" s="4"/>
      <c r="H71" s="13"/>
    </row>
    <row r="72" spans="1:8" x14ac:dyDescent="0.25">
      <c r="A72" s="86" t="s">
        <v>72</v>
      </c>
      <c r="B72" s="82">
        <v>2020</v>
      </c>
      <c r="C72" s="4">
        <v>3</v>
      </c>
      <c r="D72" s="6">
        <v>1.1020000000000001</v>
      </c>
      <c r="E72" s="6">
        <v>2E-3</v>
      </c>
      <c r="F72" s="13">
        <v>1</v>
      </c>
      <c r="G72" s="4"/>
      <c r="H72" s="13"/>
    </row>
    <row r="73" spans="1:8" x14ac:dyDescent="0.25">
      <c r="A73" s="86" t="s">
        <v>48</v>
      </c>
      <c r="B73" s="82">
        <v>2020</v>
      </c>
      <c r="C73" s="4">
        <v>7</v>
      </c>
      <c r="D73" s="6">
        <v>68.06</v>
      </c>
      <c r="E73" s="6">
        <v>0.01</v>
      </c>
      <c r="F73" s="13">
        <v>68</v>
      </c>
      <c r="G73" s="4"/>
      <c r="H73" s="13"/>
    </row>
    <row r="74" spans="1:8" x14ac:dyDescent="0.25">
      <c r="A74" s="86" t="s">
        <v>49</v>
      </c>
      <c r="B74" s="82">
        <v>2020</v>
      </c>
      <c r="C74" s="4">
        <v>1</v>
      </c>
      <c r="D74" s="6">
        <v>2.1</v>
      </c>
      <c r="E74" s="6">
        <v>2.1</v>
      </c>
      <c r="F74" s="13">
        <v>2.1</v>
      </c>
      <c r="G74" s="4"/>
      <c r="H74" s="13"/>
    </row>
    <row r="75" spans="1:8" x14ac:dyDescent="0.25">
      <c r="A75" s="86" t="s">
        <v>50</v>
      </c>
      <c r="B75" s="82">
        <v>2020</v>
      </c>
      <c r="C75" s="4">
        <v>1</v>
      </c>
      <c r="D75" s="6">
        <v>0.01</v>
      </c>
      <c r="E75" s="6">
        <v>0.01</v>
      </c>
      <c r="F75" s="13">
        <v>0.01</v>
      </c>
      <c r="G75" s="4"/>
      <c r="H75" s="13"/>
    </row>
    <row r="76" spans="1:8" x14ac:dyDescent="0.25">
      <c r="A76" s="86" t="s">
        <v>73</v>
      </c>
      <c r="B76" s="82">
        <v>2020</v>
      </c>
      <c r="C76" s="4">
        <v>1</v>
      </c>
      <c r="D76" s="6">
        <v>0.3</v>
      </c>
      <c r="E76" s="6">
        <v>0.3</v>
      </c>
      <c r="F76" s="13">
        <v>0.3</v>
      </c>
      <c r="G76" s="4"/>
      <c r="H76" s="13"/>
    </row>
    <row r="77" spans="1:8" x14ac:dyDescent="0.25">
      <c r="A77" s="86" t="s">
        <v>74</v>
      </c>
      <c r="B77" s="82">
        <v>2020</v>
      </c>
      <c r="C77" s="4">
        <v>1</v>
      </c>
      <c r="D77" s="6">
        <v>2.2499999999999999E-2</v>
      </c>
      <c r="E77" s="6">
        <v>2.2499999999999999E-2</v>
      </c>
      <c r="F77" s="13">
        <v>2.2499999999999999E-2</v>
      </c>
      <c r="G77" s="4"/>
      <c r="H77" s="13"/>
    </row>
    <row r="78" spans="1:8" x14ac:dyDescent="0.25">
      <c r="A78" s="86" t="s">
        <v>51</v>
      </c>
      <c r="B78" s="82">
        <v>2020</v>
      </c>
      <c r="C78" s="4">
        <v>4</v>
      </c>
      <c r="D78" s="6">
        <v>0.04</v>
      </c>
      <c r="E78" s="6">
        <v>0.01</v>
      </c>
      <c r="F78" s="13">
        <v>0.01</v>
      </c>
      <c r="G78" s="4"/>
      <c r="H78" s="13"/>
    </row>
    <row r="79" spans="1:8" x14ac:dyDescent="0.25">
      <c r="A79" s="86" t="s">
        <v>52</v>
      </c>
      <c r="B79" s="82">
        <v>2020</v>
      </c>
      <c r="C79" s="4">
        <v>5</v>
      </c>
      <c r="D79" s="6">
        <v>15.005000000000001</v>
      </c>
      <c r="E79" s="6">
        <v>1E-3</v>
      </c>
      <c r="F79" s="13">
        <v>13</v>
      </c>
      <c r="G79" s="4"/>
      <c r="H79" s="13"/>
    </row>
    <row r="80" spans="1:8" x14ac:dyDescent="0.25">
      <c r="A80" s="86" t="s">
        <v>75</v>
      </c>
      <c r="B80" s="82">
        <v>2020</v>
      </c>
      <c r="C80" s="4">
        <v>2</v>
      </c>
      <c r="D80" s="6">
        <v>156</v>
      </c>
      <c r="E80" s="6">
        <v>1</v>
      </c>
      <c r="F80" s="13">
        <v>155</v>
      </c>
      <c r="G80" s="4"/>
      <c r="H80" s="13"/>
    </row>
    <row r="81" spans="1:8" x14ac:dyDescent="0.25">
      <c r="A81" s="86" t="s">
        <v>55</v>
      </c>
      <c r="B81" s="82">
        <v>2020</v>
      </c>
      <c r="C81" s="4">
        <v>2</v>
      </c>
      <c r="D81" s="6">
        <v>1.0999999999999999E-2</v>
      </c>
      <c r="E81" s="6">
        <v>1E-3</v>
      </c>
      <c r="F81" s="13">
        <v>0.01</v>
      </c>
      <c r="G81" s="4"/>
      <c r="H81" s="13"/>
    </row>
    <row r="82" spans="1:8" x14ac:dyDescent="0.25">
      <c r="A82" s="86" t="s">
        <v>56</v>
      </c>
      <c r="B82" s="82">
        <v>2020</v>
      </c>
      <c r="C82" s="4">
        <v>3</v>
      </c>
      <c r="D82" s="6">
        <v>3.5701000000000001</v>
      </c>
      <c r="E82" s="6">
        <v>1E-4</v>
      </c>
      <c r="F82" s="13">
        <v>1.88</v>
      </c>
      <c r="G82" s="4"/>
      <c r="H82" s="13"/>
    </row>
    <row r="83" spans="1:8" x14ac:dyDescent="0.25">
      <c r="A83" s="86" t="s">
        <v>58</v>
      </c>
      <c r="B83" s="82">
        <v>2020</v>
      </c>
      <c r="C83" s="4">
        <v>3</v>
      </c>
      <c r="D83" s="6">
        <v>55.55</v>
      </c>
      <c r="E83" s="6">
        <v>0.01</v>
      </c>
      <c r="F83" s="13">
        <v>55.45</v>
      </c>
      <c r="G83" s="4"/>
      <c r="H83" s="13"/>
    </row>
    <row r="84" spans="1:8" x14ac:dyDescent="0.25">
      <c r="A84" s="86" t="s">
        <v>59</v>
      </c>
      <c r="B84" s="82">
        <v>2020</v>
      </c>
      <c r="C84" s="4">
        <v>1</v>
      </c>
      <c r="D84" s="6">
        <v>0.01</v>
      </c>
      <c r="E84" s="6">
        <v>0.01</v>
      </c>
      <c r="F84" s="13">
        <v>0.01</v>
      </c>
      <c r="G84" s="4"/>
      <c r="H84" s="13"/>
    </row>
    <row r="85" spans="1:8" x14ac:dyDescent="0.25">
      <c r="A85" s="86" t="s">
        <v>61</v>
      </c>
      <c r="B85" s="82">
        <v>2020</v>
      </c>
      <c r="C85" s="4">
        <v>2</v>
      </c>
      <c r="D85" s="6">
        <v>1.51</v>
      </c>
      <c r="E85" s="6">
        <v>0.01</v>
      </c>
      <c r="F85" s="13">
        <v>1.5</v>
      </c>
      <c r="G85" s="4"/>
      <c r="H85" s="13"/>
    </row>
    <row r="86" spans="1:8" x14ac:dyDescent="0.25">
      <c r="A86" s="86" t="s">
        <v>62</v>
      </c>
      <c r="B86" s="82">
        <v>2020</v>
      </c>
      <c r="C86" s="4">
        <v>1</v>
      </c>
      <c r="D86" s="6">
        <v>0.01</v>
      </c>
      <c r="E86" s="6">
        <v>0.01</v>
      </c>
      <c r="F86" s="13">
        <v>0.01</v>
      </c>
      <c r="G86" s="4"/>
      <c r="H86" s="13"/>
    </row>
    <row r="87" spans="1:8" x14ac:dyDescent="0.25">
      <c r="A87" s="86" t="s">
        <v>63</v>
      </c>
      <c r="B87" s="82">
        <v>2020</v>
      </c>
      <c r="C87" s="4">
        <v>3</v>
      </c>
      <c r="D87" s="6">
        <v>65.8</v>
      </c>
      <c r="E87" s="6">
        <v>0.1</v>
      </c>
      <c r="F87" s="13">
        <v>64.400000000000006</v>
      </c>
      <c r="G87" s="4"/>
      <c r="H87" s="13"/>
    </row>
    <row r="88" spans="1:8" x14ac:dyDescent="0.25">
      <c r="A88" s="86" t="s">
        <v>64</v>
      </c>
      <c r="B88" s="82">
        <v>2020</v>
      </c>
      <c r="C88" s="4">
        <v>6</v>
      </c>
      <c r="D88" s="6">
        <v>0.06</v>
      </c>
      <c r="E88" s="6">
        <v>0.01</v>
      </c>
      <c r="F88" s="13">
        <v>0.01</v>
      </c>
      <c r="G88" s="4"/>
      <c r="H88" s="13"/>
    </row>
    <row r="89" spans="1:8" x14ac:dyDescent="0.25">
      <c r="A89" s="86" t="s">
        <v>69</v>
      </c>
      <c r="B89" s="82">
        <v>2020</v>
      </c>
      <c r="C89" s="4">
        <v>3</v>
      </c>
      <c r="D89" s="6">
        <v>729.01</v>
      </c>
      <c r="E89" s="6">
        <v>0.01</v>
      </c>
      <c r="F89" s="13">
        <v>690</v>
      </c>
      <c r="G89" s="4">
        <v>1</v>
      </c>
      <c r="H89" s="13">
        <v>690</v>
      </c>
    </row>
    <row r="90" spans="1:8" x14ac:dyDescent="0.25">
      <c r="A90" s="86" t="s">
        <v>65</v>
      </c>
      <c r="B90" s="82">
        <v>2020</v>
      </c>
      <c r="C90" s="4">
        <v>2</v>
      </c>
      <c r="D90" s="6">
        <v>0.02</v>
      </c>
      <c r="E90" s="6">
        <v>0.01</v>
      </c>
      <c r="F90" s="13">
        <v>0.01</v>
      </c>
      <c r="G90" s="4"/>
      <c r="H90" s="13"/>
    </row>
    <row r="91" spans="1:8" x14ac:dyDescent="0.25">
      <c r="A91" s="86" t="s">
        <v>45</v>
      </c>
      <c r="B91" s="82">
        <v>2019</v>
      </c>
      <c r="C91" s="4">
        <v>15</v>
      </c>
      <c r="D91" s="6">
        <v>126.31100000000001</v>
      </c>
      <c r="E91" s="6">
        <v>1E-3</v>
      </c>
      <c r="F91" s="13">
        <v>126</v>
      </c>
      <c r="G91" s="4"/>
      <c r="H91" s="13"/>
    </row>
    <row r="92" spans="1:8" x14ac:dyDescent="0.25">
      <c r="A92" s="86" t="s">
        <v>46</v>
      </c>
      <c r="B92" s="82">
        <v>2019</v>
      </c>
      <c r="C92" s="4">
        <v>1</v>
      </c>
      <c r="D92" s="6">
        <v>0.08</v>
      </c>
      <c r="E92" s="6">
        <v>0.08</v>
      </c>
      <c r="F92" s="13">
        <v>0.08</v>
      </c>
      <c r="G92" s="4"/>
      <c r="H92" s="13"/>
    </row>
    <row r="93" spans="1:8" x14ac:dyDescent="0.25">
      <c r="A93" s="86" t="s">
        <v>48</v>
      </c>
      <c r="B93" s="82">
        <v>2019</v>
      </c>
      <c r="C93" s="4">
        <v>2</v>
      </c>
      <c r="D93" s="6">
        <v>0.2</v>
      </c>
      <c r="E93" s="6">
        <v>0.1</v>
      </c>
      <c r="F93" s="13">
        <v>0.1</v>
      </c>
      <c r="G93" s="4"/>
      <c r="H93" s="13"/>
    </row>
    <row r="94" spans="1:8" x14ac:dyDescent="0.25">
      <c r="A94" s="86" t="s">
        <v>50</v>
      </c>
      <c r="B94" s="82">
        <v>2019</v>
      </c>
      <c r="C94" s="4">
        <v>10</v>
      </c>
      <c r="D94" s="6">
        <v>15.221</v>
      </c>
      <c r="E94" s="6">
        <v>1E-3</v>
      </c>
      <c r="F94" s="13">
        <v>15</v>
      </c>
      <c r="G94" s="4"/>
      <c r="H94" s="13"/>
    </row>
    <row r="95" spans="1:8" x14ac:dyDescent="0.25">
      <c r="A95" s="86" t="s">
        <v>74</v>
      </c>
      <c r="B95" s="82">
        <v>2019</v>
      </c>
      <c r="C95" s="4">
        <v>1</v>
      </c>
      <c r="D95" s="6">
        <v>0.1</v>
      </c>
      <c r="E95" s="6">
        <v>0.1</v>
      </c>
      <c r="F95" s="13">
        <v>0.1</v>
      </c>
      <c r="G95" s="4"/>
      <c r="H95" s="13"/>
    </row>
    <row r="96" spans="1:8" x14ac:dyDescent="0.25">
      <c r="A96" s="86" t="s">
        <v>51</v>
      </c>
      <c r="B96" s="82">
        <v>2019</v>
      </c>
      <c r="C96" s="4">
        <v>6</v>
      </c>
      <c r="D96" s="6">
        <v>36.14</v>
      </c>
      <c r="E96" s="6">
        <v>0.01</v>
      </c>
      <c r="F96" s="13">
        <v>36</v>
      </c>
      <c r="G96" s="4"/>
      <c r="H96" s="13"/>
    </row>
    <row r="97" spans="1:8" x14ac:dyDescent="0.25">
      <c r="A97" s="86" t="s">
        <v>52</v>
      </c>
      <c r="B97" s="82">
        <v>2019</v>
      </c>
      <c r="C97" s="4">
        <v>5</v>
      </c>
      <c r="D97" s="6">
        <v>89.41</v>
      </c>
      <c r="E97" s="6">
        <v>0.2</v>
      </c>
      <c r="F97" s="13">
        <v>35.21</v>
      </c>
      <c r="G97" s="4"/>
      <c r="H97" s="13"/>
    </row>
    <row r="98" spans="1:8" x14ac:dyDescent="0.25">
      <c r="A98" s="86" t="s">
        <v>53</v>
      </c>
      <c r="B98" s="82">
        <v>2019</v>
      </c>
      <c r="C98" s="4">
        <v>1</v>
      </c>
      <c r="D98" s="6">
        <v>0.2</v>
      </c>
      <c r="E98" s="6">
        <v>0.2</v>
      </c>
      <c r="F98" s="13">
        <v>0.2</v>
      </c>
      <c r="G98" s="4"/>
      <c r="H98" s="13"/>
    </row>
    <row r="99" spans="1:8" x14ac:dyDescent="0.25">
      <c r="A99" s="86" t="s">
        <v>55</v>
      </c>
      <c r="B99" s="82">
        <v>2019</v>
      </c>
      <c r="C99" s="4">
        <v>1</v>
      </c>
      <c r="D99" s="6">
        <v>0.1</v>
      </c>
      <c r="E99" s="6">
        <v>0.1</v>
      </c>
      <c r="F99" s="13">
        <v>0.1</v>
      </c>
      <c r="G99" s="4"/>
      <c r="H99" s="13"/>
    </row>
    <row r="100" spans="1:8" x14ac:dyDescent="0.25">
      <c r="A100" s="86" t="s">
        <v>56</v>
      </c>
      <c r="B100" s="82">
        <v>2019</v>
      </c>
      <c r="C100" s="4">
        <v>3</v>
      </c>
      <c r="D100" s="6">
        <v>0.84009999999999996</v>
      </c>
      <c r="E100" s="6">
        <v>1E-4</v>
      </c>
      <c r="F100" s="13">
        <v>0.54</v>
      </c>
      <c r="G100" s="4"/>
      <c r="H100" s="13"/>
    </row>
    <row r="101" spans="1:8" x14ac:dyDescent="0.25">
      <c r="A101" s="86" t="s">
        <v>58</v>
      </c>
      <c r="B101" s="82">
        <v>2019</v>
      </c>
      <c r="C101" s="4">
        <v>1</v>
      </c>
      <c r="D101" s="6">
        <v>1.5</v>
      </c>
      <c r="E101" s="6">
        <v>1.5</v>
      </c>
      <c r="F101" s="13">
        <v>1.5</v>
      </c>
      <c r="G101" s="4"/>
      <c r="H101" s="13"/>
    </row>
    <row r="102" spans="1:8" x14ac:dyDescent="0.25">
      <c r="A102" s="86" t="s">
        <v>59</v>
      </c>
      <c r="B102" s="82">
        <v>2019</v>
      </c>
      <c r="C102" s="4">
        <v>6</v>
      </c>
      <c r="D102" s="6">
        <v>49.690010000000001</v>
      </c>
      <c r="E102" s="6">
        <v>1.0000000000000001E-5</v>
      </c>
      <c r="F102" s="13">
        <v>39.4</v>
      </c>
      <c r="G102" s="4"/>
      <c r="H102" s="13"/>
    </row>
    <row r="103" spans="1:8" x14ac:dyDescent="0.25">
      <c r="A103" s="86" t="s">
        <v>68</v>
      </c>
      <c r="B103" s="82">
        <v>2019</v>
      </c>
      <c r="C103" s="4">
        <v>1</v>
      </c>
      <c r="D103" s="6">
        <v>30</v>
      </c>
      <c r="E103" s="6">
        <v>30</v>
      </c>
      <c r="F103" s="13">
        <v>30</v>
      </c>
      <c r="G103" s="4"/>
      <c r="H103" s="13"/>
    </row>
    <row r="104" spans="1:8" x14ac:dyDescent="0.25">
      <c r="A104" s="86" t="s">
        <v>63</v>
      </c>
      <c r="B104" s="82">
        <v>2019</v>
      </c>
      <c r="C104" s="4">
        <v>31</v>
      </c>
      <c r="D104" s="6">
        <v>117746.3</v>
      </c>
      <c r="E104" s="6">
        <v>0.2</v>
      </c>
      <c r="F104" s="13">
        <v>78752.600000000006</v>
      </c>
      <c r="G104" s="4">
        <v>17</v>
      </c>
      <c r="H104" s="13">
        <v>117477</v>
      </c>
    </row>
    <row r="105" spans="1:8" x14ac:dyDescent="0.25">
      <c r="A105" s="86" t="s">
        <v>64</v>
      </c>
      <c r="B105" s="82">
        <v>2019</v>
      </c>
      <c r="C105" s="4">
        <v>3</v>
      </c>
      <c r="D105" s="6">
        <v>0.1011</v>
      </c>
      <c r="E105" s="6">
        <v>1E-4</v>
      </c>
      <c r="F105" s="13">
        <v>0.1</v>
      </c>
      <c r="G105" s="4"/>
      <c r="H105" s="13"/>
    </row>
    <row r="106" spans="1:8" x14ac:dyDescent="0.25">
      <c r="A106" s="86" t="s">
        <v>45</v>
      </c>
      <c r="B106" s="82">
        <v>2018</v>
      </c>
      <c r="C106" s="4">
        <v>34</v>
      </c>
      <c r="D106" s="6">
        <v>317.74</v>
      </c>
      <c r="E106" s="6">
        <v>0.01</v>
      </c>
      <c r="F106" s="13">
        <v>315</v>
      </c>
      <c r="G106" s="4">
        <v>1</v>
      </c>
      <c r="H106" s="13">
        <v>315</v>
      </c>
    </row>
    <row r="107" spans="1:8" x14ac:dyDescent="0.25">
      <c r="A107" s="86" t="s">
        <v>70</v>
      </c>
      <c r="B107" s="82">
        <v>2018</v>
      </c>
      <c r="C107" s="4">
        <v>2</v>
      </c>
      <c r="D107" s="6">
        <v>0.02</v>
      </c>
      <c r="E107" s="6">
        <v>0.01</v>
      </c>
      <c r="F107" s="13">
        <v>0.01</v>
      </c>
      <c r="G107" s="4"/>
      <c r="H107" s="13"/>
    </row>
    <row r="108" spans="1:8" x14ac:dyDescent="0.25">
      <c r="A108" s="86" t="s">
        <v>71</v>
      </c>
      <c r="B108" s="82">
        <v>2018</v>
      </c>
      <c r="C108" s="4">
        <v>6</v>
      </c>
      <c r="D108" s="6">
        <v>2.96</v>
      </c>
      <c r="E108" s="6">
        <v>0.01</v>
      </c>
      <c r="F108" s="13">
        <v>1.4</v>
      </c>
      <c r="G108" s="4"/>
      <c r="H108" s="13"/>
    </row>
    <row r="109" spans="1:8" x14ac:dyDescent="0.25">
      <c r="A109" s="86" t="s">
        <v>47</v>
      </c>
      <c r="B109" s="82">
        <v>2018</v>
      </c>
      <c r="C109" s="4">
        <v>3</v>
      </c>
      <c r="D109" s="6">
        <v>0.63</v>
      </c>
      <c r="E109" s="6">
        <v>0.03</v>
      </c>
      <c r="F109" s="13">
        <v>0.5</v>
      </c>
      <c r="G109" s="4"/>
      <c r="H109" s="13"/>
    </row>
    <row r="110" spans="1:8" x14ac:dyDescent="0.25">
      <c r="A110" s="86" t="s">
        <v>48</v>
      </c>
      <c r="B110" s="82">
        <v>2018</v>
      </c>
      <c r="C110" s="4">
        <v>10</v>
      </c>
      <c r="D110" s="6">
        <v>2525.94</v>
      </c>
      <c r="E110" s="6">
        <v>0.01</v>
      </c>
      <c r="F110" s="13">
        <v>2324</v>
      </c>
      <c r="G110" s="4">
        <v>2</v>
      </c>
      <c r="H110" s="13">
        <v>2525.5</v>
      </c>
    </row>
    <row r="111" spans="1:8" x14ac:dyDescent="0.25">
      <c r="A111" s="86" t="s">
        <v>49</v>
      </c>
      <c r="B111" s="82">
        <v>2018</v>
      </c>
      <c r="C111" s="4">
        <v>13</v>
      </c>
      <c r="D111" s="6">
        <v>519.80999999999995</v>
      </c>
      <c r="E111" s="6">
        <v>0.01</v>
      </c>
      <c r="F111" s="13">
        <v>330</v>
      </c>
      <c r="G111" s="4">
        <v>1</v>
      </c>
      <c r="H111" s="13">
        <v>330</v>
      </c>
    </row>
    <row r="112" spans="1:8" x14ac:dyDescent="0.25">
      <c r="A112" s="86" t="s">
        <v>50</v>
      </c>
      <c r="B112" s="82">
        <v>2018</v>
      </c>
      <c r="C112" s="4">
        <v>28</v>
      </c>
      <c r="D112" s="6">
        <v>1.4440999999999999</v>
      </c>
      <c r="E112" s="6">
        <v>1E-4</v>
      </c>
      <c r="F112" s="13">
        <v>1.2</v>
      </c>
      <c r="G112" s="4"/>
      <c r="H112" s="13"/>
    </row>
    <row r="113" spans="1:8" x14ac:dyDescent="0.25">
      <c r="A113" s="86" t="s">
        <v>51</v>
      </c>
      <c r="B113" s="82">
        <v>2018</v>
      </c>
      <c r="C113" s="4">
        <v>8</v>
      </c>
      <c r="D113" s="6">
        <v>4060.86</v>
      </c>
      <c r="E113" s="6">
        <v>0.01</v>
      </c>
      <c r="F113" s="13">
        <v>3600</v>
      </c>
      <c r="G113" s="4">
        <v>2</v>
      </c>
      <c r="H113" s="13">
        <v>4045</v>
      </c>
    </row>
    <row r="114" spans="1:8" x14ac:dyDescent="0.25">
      <c r="A114" s="86" t="s">
        <v>52</v>
      </c>
      <c r="B114" s="82">
        <v>2018</v>
      </c>
      <c r="C114" s="4">
        <v>2</v>
      </c>
      <c r="D114" s="6">
        <v>55</v>
      </c>
      <c r="E114" s="6">
        <v>15</v>
      </c>
      <c r="F114" s="13">
        <v>40</v>
      </c>
      <c r="G114" s="4"/>
      <c r="H114" s="13"/>
    </row>
    <row r="115" spans="1:8" x14ac:dyDescent="0.25">
      <c r="A115" s="86" t="s">
        <v>53</v>
      </c>
      <c r="B115" s="82">
        <v>2018</v>
      </c>
      <c r="C115" s="4">
        <v>4</v>
      </c>
      <c r="D115" s="6">
        <v>6439.1</v>
      </c>
      <c r="E115" s="6">
        <v>33.5</v>
      </c>
      <c r="F115" s="13">
        <v>6195.1</v>
      </c>
      <c r="G115" s="4">
        <v>1</v>
      </c>
      <c r="H115" s="13">
        <v>6195.1</v>
      </c>
    </row>
    <row r="116" spans="1:8" x14ac:dyDescent="0.25">
      <c r="A116" s="86" t="s">
        <v>55</v>
      </c>
      <c r="B116" s="82">
        <v>2018</v>
      </c>
      <c r="C116" s="4">
        <v>6</v>
      </c>
      <c r="D116" s="6">
        <v>36516.300000000003</v>
      </c>
      <c r="E116" s="6">
        <v>0.1</v>
      </c>
      <c r="F116" s="13">
        <v>36400</v>
      </c>
      <c r="G116" s="4">
        <v>1</v>
      </c>
      <c r="H116" s="13">
        <v>36400</v>
      </c>
    </row>
    <row r="117" spans="1:8" x14ac:dyDescent="0.25">
      <c r="A117" s="86" t="s">
        <v>56</v>
      </c>
      <c r="B117" s="82">
        <v>2018</v>
      </c>
      <c r="C117" s="4">
        <v>6</v>
      </c>
      <c r="D117" s="6">
        <v>2.0971000000000002</v>
      </c>
      <c r="E117" s="6">
        <v>1E-4</v>
      </c>
      <c r="F117" s="13">
        <v>0.72599999999999998</v>
      </c>
      <c r="G117" s="4"/>
      <c r="H117" s="13"/>
    </row>
    <row r="118" spans="1:8" x14ac:dyDescent="0.25">
      <c r="A118" s="86" t="s">
        <v>67</v>
      </c>
      <c r="B118" s="82">
        <v>2018</v>
      </c>
      <c r="C118" s="4">
        <v>2</v>
      </c>
      <c r="D118" s="6">
        <v>0.11</v>
      </c>
      <c r="E118" s="6">
        <v>0.01</v>
      </c>
      <c r="F118" s="13">
        <v>0.1</v>
      </c>
      <c r="G118" s="4"/>
      <c r="H118" s="13"/>
    </row>
    <row r="119" spans="1:8" x14ac:dyDescent="0.25">
      <c r="A119" s="86" t="s">
        <v>58</v>
      </c>
      <c r="B119" s="82">
        <v>2018</v>
      </c>
      <c r="C119" s="4">
        <v>6</v>
      </c>
      <c r="D119" s="6">
        <v>345.15</v>
      </c>
      <c r="E119" s="6">
        <v>0.1</v>
      </c>
      <c r="F119" s="13">
        <v>340</v>
      </c>
      <c r="G119" s="4">
        <v>1</v>
      </c>
      <c r="H119" s="13">
        <v>340</v>
      </c>
    </row>
    <row r="120" spans="1:8" x14ac:dyDescent="0.25">
      <c r="A120" s="86" t="s">
        <v>59</v>
      </c>
      <c r="B120" s="82">
        <v>2018</v>
      </c>
      <c r="C120" s="4">
        <v>5</v>
      </c>
      <c r="D120" s="6">
        <v>5.62</v>
      </c>
      <c r="E120" s="6">
        <v>0.01</v>
      </c>
      <c r="F120" s="13">
        <v>3</v>
      </c>
      <c r="G120" s="4"/>
      <c r="H120" s="13"/>
    </row>
    <row r="121" spans="1:8" x14ac:dyDescent="0.25">
      <c r="A121" s="86" t="s">
        <v>76</v>
      </c>
      <c r="B121" s="82">
        <v>2018</v>
      </c>
      <c r="C121" s="4">
        <v>1</v>
      </c>
      <c r="D121" s="6">
        <v>24</v>
      </c>
      <c r="E121" s="6">
        <v>24</v>
      </c>
      <c r="F121" s="13">
        <v>24</v>
      </c>
      <c r="G121" s="4"/>
      <c r="H121" s="13"/>
    </row>
    <row r="122" spans="1:8" x14ac:dyDescent="0.25">
      <c r="A122" s="86" t="s">
        <v>61</v>
      </c>
      <c r="B122" s="82">
        <v>2018</v>
      </c>
      <c r="C122" s="4">
        <v>1</v>
      </c>
      <c r="D122" s="6">
        <v>5</v>
      </c>
      <c r="E122" s="6">
        <v>5</v>
      </c>
      <c r="F122" s="13">
        <v>5</v>
      </c>
      <c r="G122" s="4"/>
      <c r="H122" s="13"/>
    </row>
    <row r="123" spans="1:8" x14ac:dyDescent="0.25">
      <c r="A123" s="86" t="s">
        <v>63</v>
      </c>
      <c r="B123" s="82">
        <v>2018</v>
      </c>
      <c r="C123" s="4">
        <v>18</v>
      </c>
      <c r="D123" s="6">
        <v>24217.1</v>
      </c>
      <c r="E123" s="6">
        <v>0.1</v>
      </c>
      <c r="F123" s="13">
        <v>12271.6</v>
      </c>
      <c r="G123" s="4">
        <v>4</v>
      </c>
      <c r="H123" s="13">
        <v>24068.400000000001</v>
      </c>
    </row>
    <row r="124" spans="1:8" x14ac:dyDescent="0.25">
      <c r="A124" s="86" t="s">
        <v>64</v>
      </c>
      <c r="B124" s="82">
        <v>2018</v>
      </c>
      <c r="C124" s="4">
        <v>2</v>
      </c>
      <c r="D124" s="6">
        <v>272.00099999999998</v>
      </c>
      <c r="E124" s="6">
        <v>1E-3</v>
      </c>
      <c r="F124" s="13">
        <v>272</v>
      </c>
      <c r="G124" s="4">
        <v>1</v>
      </c>
      <c r="H124" s="13">
        <v>272</v>
      </c>
    </row>
    <row r="125" spans="1:8" x14ac:dyDescent="0.25">
      <c r="A125" s="86" t="s">
        <v>69</v>
      </c>
      <c r="B125" s="82">
        <v>2018</v>
      </c>
      <c r="C125" s="4">
        <v>2</v>
      </c>
      <c r="D125" s="6">
        <v>250</v>
      </c>
      <c r="E125" s="6">
        <v>50</v>
      </c>
      <c r="F125" s="13">
        <v>200</v>
      </c>
      <c r="G125" s="4">
        <v>1</v>
      </c>
      <c r="H125" s="13">
        <v>200</v>
      </c>
    </row>
    <row r="126" spans="1:8" x14ac:dyDescent="0.25">
      <c r="A126" s="86" t="s">
        <v>65</v>
      </c>
      <c r="B126" s="82">
        <v>2018</v>
      </c>
      <c r="C126" s="4">
        <v>10</v>
      </c>
      <c r="D126" s="6">
        <v>1.343</v>
      </c>
      <c r="E126" s="6">
        <v>1E-3</v>
      </c>
      <c r="F126" s="13">
        <v>1</v>
      </c>
      <c r="G126" s="4"/>
      <c r="H126" s="13"/>
    </row>
    <row r="127" spans="1:8" x14ac:dyDescent="0.25">
      <c r="A127" s="86" t="s">
        <v>45</v>
      </c>
      <c r="B127" s="82">
        <v>2017</v>
      </c>
      <c r="C127" s="4">
        <v>34</v>
      </c>
      <c r="D127" s="6">
        <v>1.06</v>
      </c>
      <c r="E127" s="6">
        <v>0.01</v>
      </c>
      <c r="F127" s="13">
        <v>0.45</v>
      </c>
      <c r="G127" s="4"/>
      <c r="H127" s="13"/>
    </row>
    <row r="128" spans="1:8" x14ac:dyDescent="0.25">
      <c r="A128" s="86" t="s">
        <v>71</v>
      </c>
      <c r="B128" s="82">
        <v>2017</v>
      </c>
      <c r="C128" s="4">
        <v>2</v>
      </c>
      <c r="D128" s="6">
        <v>0.31</v>
      </c>
      <c r="E128" s="6">
        <v>0.01</v>
      </c>
      <c r="F128" s="13">
        <v>0.3</v>
      </c>
      <c r="G128" s="4"/>
      <c r="H128" s="13"/>
    </row>
    <row r="129" spans="1:8" x14ac:dyDescent="0.25">
      <c r="A129" s="86" t="s">
        <v>77</v>
      </c>
      <c r="B129" s="82">
        <v>2017</v>
      </c>
      <c r="C129" s="4">
        <v>2</v>
      </c>
      <c r="D129" s="6">
        <v>20.010000000000002</v>
      </c>
      <c r="E129" s="6">
        <v>0.01</v>
      </c>
      <c r="F129" s="13">
        <v>20</v>
      </c>
      <c r="G129" s="4"/>
      <c r="H129" s="13"/>
    </row>
    <row r="130" spans="1:8" x14ac:dyDescent="0.25">
      <c r="A130" s="86" t="s">
        <v>47</v>
      </c>
      <c r="B130" s="82">
        <v>2017</v>
      </c>
      <c r="C130" s="4">
        <v>1</v>
      </c>
      <c r="D130" s="6">
        <v>1E-3</v>
      </c>
      <c r="E130" s="6">
        <v>1E-3</v>
      </c>
      <c r="F130" s="13">
        <v>1E-3</v>
      </c>
      <c r="G130" s="4"/>
      <c r="H130" s="13"/>
    </row>
    <row r="131" spans="1:8" x14ac:dyDescent="0.25">
      <c r="A131" s="86" t="s">
        <v>48</v>
      </c>
      <c r="B131" s="82">
        <v>2017</v>
      </c>
      <c r="C131" s="4">
        <v>23</v>
      </c>
      <c r="D131" s="6">
        <v>5584.1</v>
      </c>
      <c r="E131" s="6">
        <v>0.01</v>
      </c>
      <c r="F131" s="13">
        <v>3464.52</v>
      </c>
      <c r="G131" s="4">
        <v>2</v>
      </c>
      <c r="H131" s="13">
        <v>5478.27</v>
      </c>
    </row>
    <row r="132" spans="1:8" x14ac:dyDescent="0.25">
      <c r="A132" s="86" t="s">
        <v>49</v>
      </c>
      <c r="B132" s="82">
        <v>2017</v>
      </c>
      <c r="C132" s="4">
        <v>11</v>
      </c>
      <c r="D132" s="6">
        <v>20.204000000000001</v>
      </c>
      <c r="E132" s="6">
        <v>1E-3</v>
      </c>
      <c r="F132" s="13">
        <v>8.8000000000000007</v>
      </c>
      <c r="G132" s="4"/>
      <c r="H132" s="13"/>
    </row>
    <row r="133" spans="1:8" x14ac:dyDescent="0.25">
      <c r="A133" s="86" t="s">
        <v>50</v>
      </c>
      <c r="B133" s="82">
        <v>2017</v>
      </c>
      <c r="C133" s="4">
        <v>9</v>
      </c>
      <c r="D133" s="6">
        <v>80.09</v>
      </c>
      <c r="E133" s="6">
        <v>0.01</v>
      </c>
      <c r="F133" s="13">
        <v>80</v>
      </c>
      <c r="G133" s="4"/>
      <c r="H133" s="13"/>
    </row>
    <row r="134" spans="1:8" x14ac:dyDescent="0.25">
      <c r="A134" s="86" t="s">
        <v>51</v>
      </c>
      <c r="B134" s="82">
        <v>2017</v>
      </c>
      <c r="C134" s="4">
        <v>12</v>
      </c>
      <c r="D134" s="6">
        <v>8134.3942999999999</v>
      </c>
      <c r="E134" s="6">
        <v>1E-4</v>
      </c>
      <c r="F134" s="13">
        <v>8089</v>
      </c>
      <c r="G134" s="4">
        <v>1</v>
      </c>
      <c r="H134" s="13">
        <v>8089</v>
      </c>
    </row>
    <row r="135" spans="1:8" x14ac:dyDescent="0.25">
      <c r="A135" s="86" t="s">
        <v>52</v>
      </c>
      <c r="B135" s="82">
        <v>2017</v>
      </c>
      <c r="C135" s="4">
        <v>2</v>
      </c>
      <c r="D135" s="6">
        <v>32.799999999999997</v>
      </c>
      <c r="E135" s="6">
        <v>1.82</v>
      </c>
      <c r="F135" s="13">
        <v>30.98</v>
      </c>
      <c r="G135" s="4"/>
      <c r="H135" s="13"/>
    </row>
    <row r="136" spans="1:8" x14ac:dyDescent="0.25">
      <c r="A136" s="86" t="s">
        <v>53</v>
      </c>
      <c r="B136" s="82">
        <v>2017</v>
      </c>
      <c r="C136" s="4">
        <v>7</v>
      </c>
      <c r="D136" s="6">
        <v>2818</v>
      </c>
      <c r="E136" s="6">
        <v>3</v>
      </c>
      <c r="F136" s="13">
        <v>970</v>
      </c>
      <c r="G136" s="4">
        <v>3</v>
      </c>
      <c r="H136" s="13">
        <v>2675</v>
      </c>
    </row>
    <row r="137" spans="1:8" x14ac:dyDescent="0.25">
      <c r="A137" s="86" t="s">
        <v>55</v>
      </c>
      <c r="B137" s="82">
        <v>2017</v>
      </c>
      <c r="C137" s="4">
        <v>4</v>
      </c>
      <c r="D137" s="6">
        <v>779.5</v>
      </c>
      <c r="E137" s="6">
        <v>0.5</v>
      </c>
      <c r="F137" s="13">
        <v>693</v>
      </c>
      <c r="G137" s="4">
        <v>1</v>
      </c>
      <c r="H137" s="13">
        <v>693</v>
      </c>
    </row>
    <row r="138" spans="1:8" x14ac:dyDescent="0.25">
      <c r="A138" s="86" t="s">
        <v>56</v>
      </c>
      <c r="B138" s="82">
        <v>2017</v>
      </c>
      <c r="C138" s="4">
        <v>2</v>
      </c>
      <c r="D138" s="6">
        <v>147.65600000000001</v>
      </c>
      <c r="E138" s="6">
        <v>0.35599999999999998</v>
      </c>
      <c r="F138" s="13">
        <v>147.30000000000001</v>
      </c>
      <c r="G138" s="4"/>
      <c r="H138" s="13"/>
    </row>
    <row r="139" spans="1:8" x14ac:dyDescent="0.25">
      <c r="A139" s="86" t="s">
        <v>57</v>
      </c>
      <c r="B139" s="82">
        <v>2017</v>
      </c>
      <c r="C139" s="4">
        <v>1</v>
      </c>
      <c r="D139" s="6">
        <v>0.1</v>
      </c>
      <c r="E139" s="6">
        <v>0.1</v>
      </c>
      <c r="F139" s="13">
        <v>0.1</v>
      </c>
      <c r="G139" s="4"/>
      <c r="H139" s="13"/>
    </row>
    <row r="140" spans="1:8" x14ac:dyDescent="0.25">
      <c r="A140" s="86" t="s">
        <v>58</v>
      </c>
      <c r="B140" s="82">
        <v>2017</v>
      </c>
      <c r="C140" s="4">
        <v>5</v>
      </c>
      <c r="D140" s="6">
        <v>0.23</v>
      </c>
      <c r="E140" s="6">
        <v>0.01</v>
      </c>
      <c r="F140" s="13">
        <v>0.1</v>
      </c>
      <c r="G140" s="4"/>
      <c r="H140" s="13"/>
    </row>
    <row r="141" spans="1:8" x14ac:dyDescent="0.25">
      <c r="A141" s="86" t="s">
        <v>59</v>
      </c>
      <c r="B141" s="82">
        <v>2017</v>
      </c>
      <c r="C141" s="4">
        <v>7</v>
      </c>
      <c r="D141" s="6">
        <v>2.153</v>
      </c>
      <c r="E141" s="6">
        <v>1E-3</v>
      </c>
      <c r="F141" s="13">
        <v>1.3</v>
      </c>
      <c r="G141" s="4"/>
      <c r="H141" s="13"/>
    </row>
    <row r="142" spans="1:8" x14ac:dyDescent="0.25">
      <c r="A142" s="86" t="s">
        <v>62</v>
      </c>
      <c r="B142" s="82">
        <v>2017</v>
      </c>
      <c r="C142" s="4">
        <v>2</v>
      </c>
      <c r="D142" s="6">
        <v>0.151</v>
      </c>
      <c r="E142" s="6">
        <v>1E-3</v>
      </c>
      <c r="F142" s="13">
        <v>0.15</v>
      </c>
      <c r="G142" s="4"/>
      <c r="H142" s="13"/>
    </row>
    <row r="143" spans="1:8" x14ac:dyDescent="0.25">
      <c r="A143" s="86" t="s">
        <v>63</v>
      </c>
      <c r="B143" s="82">
        <v>2017</v>
      </c>
      <c r="C143" s="4">
        <v>30</v>
      </c>
      <c r="D143" s="6">
        <v>80365.5</v>
      </c>
      <c r="E143" s="6">
        <v>0.1</v>
      </c>
      <c r="F143" s="13">
        <v>26446</v>
      </c>
      <c r="G143" s="4">
        <v>9</v>
      </c>
      <c r="H143" s="13">
        <v>80097</v>
      </c>
    </row>
    <row r="144" spans="1:8" x14ac:dyDescent="0.25">
      <c r="A144" s="86" t="s">
        <v>64</v>
      </c>
      <c r="B144" s="82">
        <v>2017</v>
      </c>
      <c r="C144" s="4">
        <v>13</v>
      </c>
      <c r="D144" s="6">
        <v>20089.50361</v>
      </c>
      <c r="E144" s="6">
        <v>1.0000000000000001E-5</v>
      </c>
      <c r="F144" s="13">
        <v>19302.900000000001</v>
      </c>
      <c r="G144" s="4">
        <v>2</v>
      </c>
      <c r="H144" s="13">
        <v>20080.900000000001</v>
      </c>
    </row>
    <row r="145" spans="1:8" x14ac:dyDescent="0.25">
      <c r="A145" s="86" t="s">
        <v>69</v>
      </c>
      <c r="B145" s="82">
        <v>2017</v>
      </c>
      <c r="C145" s="4">
        <v>2</v>
      </c>
      <c r="D145" s="6">
        <v>1242</v>
      </c>
      <c r="E145" s="6">
        <v>242</v>
      </c>
      <c r="F145" s="13">
        <v>1000</v>
      </c>
      <c r="G145" s="4">
        <v>2</v>
      </c>
      <c r="H145" s="13">
        <v>1242</v>
      </c>
    </row>
    <row r="146" spans="1:8" x14ac:dyDescent="0.25">
      <c r="A146" s="86" t="s">
        <v>65</v>
      </c>
      <c r="B146" s="82">
        <v>2017</v>
      </c>
      <c r="C146" s="4">
        <v>10</v>
      </c>
      <c r="D146" s="6">
        <v>2.1501999999999999</v>
      </c>
      <c r="E146" s="6">
        <v>1E-4</v>
      </c>
      <c r="F146" s="13">
        <v>1</v>
      </c>
      <c r="G146" s="4"/>
      <c r="H146" s="13"/>
    </row>
    <row r="147" spans="1:8" x14ac:dyDescent="0.25">
      <c r="A147" s="86" t="s">
        <v>45</v>
      </c>
      <c r="B147" s="82">
        <v>2016</v>
      </c>
      <c r="C147" s="4">
        <v>15</v>
      </c>
      <c r="D147" s="6">
        <v>41.32</v>
      </c>
      <c r="E147" s="6">
        <v>0.01</v>
      </c>
      <c r="F147" s="13">
        <v>41</v>
      </c>
      <c r="G147" s="4"/>
      <c r="H147" s="13"/>
    </row>
    <row r="148" spans="1:8" x14ac:dyDescent="0.25">
      <c r="A148" s="86" t="s">
        <v>70</v>
      </c>
      <c r="B148" s="82">
        <v>2016</v>
      </c>
      <c r="C148" s="4">
        <v>3</v>
      </c>
      <c r="D148" s="6">
        <v>1.0002</v>
      </c>
      <c r="E148" s="6">
        <v>1E-4</v>
      </c>
      <c r="F148" s="13">
        <v>1</v>
      </c>
      <c r="G148" s="4"/>
      <c r="H148" s="13"/>
    </row>
    <row r="149" spans="1:8" x14ac:dyDescent="0.25">
      <c r="A149" s="86" t="s">
        <v>46</v>
      </c>
      <c r="B149" s="82">
        <v>2016</v>
      </c>
      <c r="C149" s="4">
        <v>2</v>
      </c>
      <c r="D149" s="6">
        <v>0.02</v>
      </c>
      <c r="E149" s="6">
        <v>0.01</v>
      </c>
      <c r="F149" s="13">
        <v>0.01</v>
      </c>
      <c r="G149" s="4"/>
      <c r="H149" s="13"/>
    </row>
    <row r="150" spans="1:8" x14ac:dyDescent="0.25">
      <c r="A150" s="86" t="s">
        <v>47</v>
      </c>
      <c r="B150" s="82">
        <v>2016</v>
      </c>
      <c r="C150" s="4">
        <v>2</v>
      </c>
      <c r="D150" s="6">
        <v>1.51</v>
      </c>
      <c r="E150" s="6">
        <v>0.01</v>
      </c>
      <c r="F150" s="13">
        <v>1.5</v>
      </c>
      <c r="G150" s="4"/>
      <c r="H150" s="13"/>
    </row>
    <row r="151" spans="1:8" x14ac:dyDescent="0.25">
      <c r="A151" s="86" t="s">
        <v>48</v>
      </c>
      <c r="B151" s="82">
        <v>2016</v>
      </c>
      <c r="C151" s="4">
        <v>3</v>
      </c>
      <c r="D151" s="6">
        <v>68.900000000000006</v>
      </c>
      <c r="E151" s="6">
        <v>0.2</v>
      </c>
      <c r="F151" s="13">
        <v>65.7</v>
      </c>
      <c r="G151" s="4"/>
      <c r="H151" s="13"/>
    </row>
    <row r="152" spans="1:8" x14ac:dyDescent="0.25">
      <c r="A152" s="86" t="s">
        <v>49</v>
      </c>
      <c r="B152" s="82">
        <v>2016</v>
      </c>
      <c r="C152" s="4">
        <v>4</v>
      </c>
      <c r="D152" s="6">
        <v>150.02000000000001</v>
      </c>
      <c r="E152" s="6">
        <v>0.01</v>
      </c>
      <c r="F152" s="13">
        <v>137</v>
      </c>
      <c r="G152" s="4"/>
      <c r="H152" s="13"/>
    </row>
    <row r="153" spans="1:8" x14ac:dyDescent="0.25">
      <c r="A153" s="86" t="s">
        <v>50</v>
      </c>
      <c r="B153" s="82">
        <v>2016</v>
      </c>
      <c r="C153" s="4">
        <v>6</v>
      </c>
      <c r="D153" s="6">
        <v>120.7002</v>
      </c>
      <c r="E153" s="6">
        <v>1E-4</v>
      </c>
      <c r="F153" s="13">
        <v>120</v>
      </c>
      <c r="G153" s="4"/>
      <c r="H153" s="13"/>
    </row>
    <row r="154" spans="1:8" x14ac:dyDescent="0.25">
      <c r="A154" s="86" t="s">
        <v>73</v>
      </c>
      <c r="B154" s="82">
        <v>2016</v>
      </c>
      <c r="C154" s="4">
        <v>2</v>
      </c>
      <c r="D154" s="6">
        <v>4.5</v>
      </c>
      <c r="E154" s="6">
        <v>2.21</v>
      </c>
      <c r="F154" s="13">
        <v>2.29</v>
      </c>
      <c r="G154" s="4"/>
      <c r="H154" s="13"/>
    </row>
    <row r="155" spans="1:8" x14ac:dyDescent="0.25">
      <c r="A155" s="86" t="s">
        <v>51</v>
      </c>
      <c r="B155" s="82">
        <v>2016</v>
      </c>
      <c r="C155" s="4">
        <v>3</v>
      </c>
      <c r="D155" s="6">
        <v>0.27</v>
      </c>
      <c r="E155" s="6">
        <v>0.01</v>
      </c>
      <c r="F155" s="13">
        <v>0.25</v>
      </c>
      <c r="G155" s="4"/>
      <c r="H155" s="13"/>
    </row>
    <row r="156" spans="1:8" x14ac:dyDescent="0.25">
      <c r="A156" s="86" t="s">
        <v>52</v>
      </c>
      <c r="B156" s="82">
        <v>2016</v>
      </c>
      <c r="C156" s="4">
        <v>3</v>
      </c>
      <c r="D156" s="6">
        <v>561.005</v>
      </c>
      <c r="E156" s="6">
        <v>5.0000000000000001E-3</v>
      </c>
      <c r="F156" s="13">
        <v>374</v>
      </c>
      <c r="G156" s="4">
        <v>1</v>
      </c>
      <c r="H156" s="13">
        <v>374</v>
      </c>
    </row>
    <row r="157" spans="1:8" x14ac:dyDescent="0.25">
      <c r="A157" s="86" t="s">
        <v>53</v>
      </c>
      <c r="B157" s="82">
        <v>2016</v>
      </c>
      <c r="C157" s="4">
        <v>5</v>
      </c>
      <c r="D157" s="6">
        <v>524.5</v>
      </c>
      <c r="E157" s="6">
        <v>0.5</v>
      </c>
      <c r="F157" s="13">
        <v>500</v>
      </c>
      <c r="G157" s="4">
        <v>1</v>
      </c>
      <c r="H157" s="13">
        <v>500</v>
      </c>
    </row>
    <row r="158" spans="1:8" x14ac:dyDescent="0.25">
      <c r="A158" s="86" t="s">
        <v>55</v>
      </c>
      <c r="B158" s="82">
        <v>2016</v>
      </c>
      <c r="C158" s="4">
        <v>2</v>
      </c>
      <c r="D158" s="6">
        <v>875</v>
      </c>
      <c r="E158" s="6">
        <v>45</v>
      </c>
      <c r="F158" s="13">
        <v>830</v>
      </c>
      <c r="G158" s="4">
        <v>1</v>
      </c>
      <c r="H158" s="13">
        <v>830</v>
      </c>
    </row>
    <row r="159" spans="1:8" x14ac:dyDescent="0.25">
      <c r="A159" s="86" t="s">
        <v>56</v>
      </c>
      <c r="B159" s="82">
        <v>2016</v>
      </c>
      <c r="C159" s="4">
        <v>3</v>
      </c>
      <c r="D159" s="6">
        <v>0.3538</v>
      </c>
      <c r="E159" s="6">
        <v>3.6900000000000002E-2</v>
      </c>
      <c r="F159" s="13">
        <v>0.2394</v>
      </c>
      <c r="G159" s="4"/>
      <c r="H159" s="13"/>
    </row>
    <row r="160" spans="1:8" x14ac:dyDescent="0.25">
      <c r="A160" s="86" t="s">
        <v>59</v>
      </c>
      <c r="B160" s="82">
        <v>2016</v>
      </c>
      <c r="C160" s="4">
        <v>5</v>
      </c>
      <c r="D160" s="6">
        <v>750.03</v>
      </c>
      <c r="E160" s="6">
        <v>0.01</v>
      </c>
      <c r="F160" s="13">
        <v>400</v>
      </c>
      <c r="G160" s="4">
        <v>2</v>
      </c>
      <c r="H160" s="13">
        <v>750</v>
      </c>
    </row>
    <row r="161" spans="1:8" x14ac:dyDescent="0.25">
      <c r="A161" s="86" t="s">
        <v>76</v>
      </c>
      <c r="B161" s="82">
        <v>2016</v>
      </c>
      <c r="C161" s="4">
        <v>1</v>
      </c>
      <c r="D161" s="6">
        <v>22</v>
      </c>
      <c r="E161" s="6">
        <v>22</v>
      </c>
      <c r="F161" s="13">
        <v>22</v>
      </c>
      <c r="G161" s="4"/>
      <c r="H161" s="13"/>
    </row>
    <row r="162" spans="1:8" x14ac:dyDescent="0.25">
      <c r="A162" s="86" t="s">
        <v>61</v>
      </c>
      <c r="B162" s="82">
        <v>2016</v>
      </c>
      <c r="C162" s="4">
        <v>3</v>
      </c>
      <c r="D162" s="6">
        <v>0.15110000000000001</v>
      </c>
      <c r="E162" s="6">
        <v>1E-4</v>
      </c>
      <c r="F162" s="13">
        <v>0.15</v>
      </c>
      <c r="G162" s="4"/>
      <c r="H162" s="13"/>
    </row>
    <row r="163" spans="1:8" x14ac:dyDescent="0.25">
      <c r="A163" s="86" t="s">
        <v>62</v>
      </c>
      <c r="B163" s="82">
        <v>2016</v>
      </c>
      <c r="C163" s="4">
        <v>1</v>
      </c>
      <c r="D163" s="6">
        <v>134</v>
      </c>
      <c r="E163" s="6">
        <v>134</v>
      </c>
      <c r="F163" s="13">
        <v>134</v>
      </c>
      <c r="G163" s="4"/>
      <c r="H163" s="13"/>
    </row>
    <row r="164" spans="1:8" x14ac:dyDescent="0.25">
      <c r="A164" s="86" t="s">
        <v>63</v>
      </c>
      <c r="B164" s="82">
        <v>2016</v>
      </c>
      <c r="C164" s="4">
        <v>21</v>
      </c>
      <c r="D164" s="6">
        <v>7269.6</v>
      </c>
      <c r="E164" s="6">
        <v>0.1</v>
      </c>
      <c r="F164" s="13">
        <v>5797.3</v>
      </c>
      <c r="G164" s="4">
        <v>4</v>
      </c>
      <c r="H164" s="13">
        <v>7180.2</v>
      </c>
    </row>
    <row r="165" spans="1:8" x14ac:dyDescent="0.25">
      <c r="A165" s="86" t="s">
        <v>64</v>
      </c>
      <c r="B165" s="82">
        <v>2016</v>
      </c>
      <c r="C165" s="4">
        <v>4</v>
      </c>
      <c r="D165" s="6">
        <v>654.61</v>
      </c>
      <c r="E165" s="6">
        <v>0.01</v>
      </c>
      <c r="F165" s="13">
        <v>620</v>
      </c>
      <c r="G165" s="4">
        <v>1</v>
      </c>
      <c r="H165" s="13">
        <v>620</v>
      </c>
    </row>
    <row r="166" spans="1:8" x14ac:dyDescent="0.25">
      <c r="A166" s="86" t="s">
        <v>65</v>
      </c>
      <c r="B166" s="82">
        <v>2016</v>
      </c>
      <c r="C166" s="4">
        <v>1</v>
      </c>
      <c r="D166" s="6">
        <v>0.01</v>
      </c>
      <c r="E166" s="6">
        <v>0.01</v>
      </c>
      <c r="F166" s="13">
        <v>0.01</v>
      </c>
      <c r="G166" s="4"/>
      <c r="H166" s="13"/>
    </row>
    <row r="167" spans="1:8" x14ac:dyDescent="0.25">
      <c r="A167" s="86" t="s">
        <v>45</v>
      </c>
      <c r="B167" s="82">
        <v>2015</v>
      </c>
      <c r="C167" s="4">
        <v>27</v>
      </c>
      <c r="D167" s="6">
        <v>2205.7089999999998</v>
      </c>
      <c r="E167" s="6">
        <v>8.9999999999999993E-3</v>
      </c>
      <c r="F167" s="13">
        <v>844</v>
      </c>
      <c r="G167" s="4">
        <v>3</v>
      </c>
      <c r="H167" s="13">
        <v>2204</v>
      </c>
    </row>
    <row r="168" spans="1:8" x14ac:dyDescent="0.25">
      <c r="A168" s="86" t="s">
        <v>71</v>
      </c>
      <c r="B168" s="82">
        <v>2015</v>
      </c>
      <c r="C168" s="4">
        <v>1</v>
      </c>
      <c r="D168" s="6">
        <v>0.1</v>
      </c>
      <c r="E168" s="6">
        <v>0.1</v>
      </c>
      <c r="F168" s="13">
        <v>0.1</v>
      </c>
      <c r="G168" s="4"/>
      <c r="H168" s="13"/>
    </row>
    <row r="169" spans="1:8" x14ac:dyDescent="0.25">
      <c r="A169" s="86" t="s">
        <v>46</v>
      </c>
      <c r="B169" s="82">
        <v>2015</v>
      </c>
      <c r="C169" s="4">
        <v>1</v>
      </c>
      <c r="D169" s="6">
        <v>1.1000000000000001</v>
      </c>
      <c r="E169" s="6">
        <v>1.1000000000000001</v>
      </c>
      <c r="F169" s="13">
        <v>1.1000000000000001</v>
      </c>
      <c r="G169" s="4"/>
      <c r="H169" s="13"/>
    </row>
    <row r="170" spans="1:8" x14ac:dyDescent="0.25">
      <c r="A170" s="86" t="s">
        <v>77</v>
      </c>
      <c r="B170" s="82">
        <v>2015</v>
      </c>
      <c r="C170" s="4">
        <v>2</v>
      </c>
      <c r="D170" s="6">
        <v>1.4</v>
      </c>
      <c r="E170" s="6">
        <v>0.4</v>
      </c>
      <c r="F170" s="13">
        <v>1</v>
      </c>
      <c r="G170" s="4"/>
      <c r="H170" s="13"/>
    </row>
    <row r="171" spans="1:8" x14ac:dyDescent="0.25">
      <c r="A171" s="86" t="s">
        <v>78</v>
      </c>
      <c r="B171" s="82">
        <v>2015</v>
      </c>
      <c r="C171" s="4">
        <v>1</v>
      </c>
      <c r="D171" s="6">
        <v>0.01</v>
      </c>
      <c r="E171" s="6">
        <v>0.01</v>
      </c>
      <c r="F171" s="13">
        <v>0.01</v>
      </c>
      <c r="G171" s="4"/>
      <c r="H171" s="13"/>
    </row>
    <row r="172" spans="1:8" x14ac:dyDescent="0.25">
      <c r="A172" s="86" t="s">
        <v>49</v>
      </c>
      <c r="B172" s="82">
        <v>2015</v>
      </c>
      <c r="C172" s="4">
        <v>3</v>
      </c>
      <c r="D172" s="6">
        <v>108.4</v>
      </c>
      <c r="E172" s="6">
        <v>0.4</v>
      </c>
      <c r="F172" s="13">
        <v>82</v>
      </c>
      <c r="G172" s="4"/>
      <c r="H172" s="13"/>
    </row>
    <row r="173" spans="1:8" x14ac:dyDescent="0.25">
      <c r="A173" s="86" t="s">
        <v>50</v>
      </c>
      <c r="B173" s="82">
        <v>2015</v>
      </c>
      <c r="C173" s="4">
        <v>12</v>
      </c>
      <c r="D173" s="6">
        <v>1784.7</v>
      </c>
      <c r="E173" s="6">
        <v>0.1</v>
      </c>
      <c r="F173" s="13">
        <v>1000</v>
      </c>
      <c r="G173" s="4">
        <v>2</v>
      </c>
      <c r="H173" s="13">
        <v>1500</v>
      </c>
    </row>
    <row r="174" spans="1:8" x14ac:dyDescent="0.25">
      <c r="A174" s="86" t="s">
        <v>74</v>
      </c>
      <c r="B174" s="82">
        <v>2015</v>
      </c>
      <c r="C174" s="4">
        <v>1</v>
      </c>
      <c r="D174" s="6">
        <v>0.2</v>
      </c>
      <c r="E174" s="6">
        <v>0.2</v>
      </c>
      <c r="F174" s="13">
        <v>0.2</v>
      </c>
      <c r="G174" s="4"/>
      <c r="H174" s="13"/>
    </row>
    <row r="175" spans="1:8" x14ac:dyDescent="0.25">
      <c r="A175" s="86" t="s">
        <v>66</v>
      </c>
      <c r="B175" s="82">
        <v>2015</v>
      </c>
      <c r="C175" s="4">
        <v>1</v>
      </c>
      <c r="D175" s="6">
        <v>1</v>
      </c>
      <c r="E175" s="6">
        <v>1</v>
      </c>
      <c r="F175" s="13">
        <v>1</v>
      </c>
      <c r="G175" s="4"/>
      <c r="H175" s="13"/>
    </row>
    <row r="176" spans="1:8" x14ac:dyDescent="0.25">
      <c r="A176" s="86" t="s">
        <v>51</v>
      </c>
      <c r="B176" s="82">
        <v>2015</v>
      </c>
      <c r="C176" s="4">
        <v>3</v>
      </c>
      <c r="D176" s="6">
        <v>93.2</v>
      </c>
      <c r="E176" s="6">
        <v>0.2</v>
      </c>
      <c r="F176" s="13">
        <v>90</v>
      </c>
      <c r="G176" s="4"/>
      <c r="H176" s="13"/>
    </row>
    <row r="177" spans="1:8" x14ac:dyDescent="0.25">
      <c r="A177" s="86" t="s">
        <v>52</v>
      </c>
      <c r="B177" s="82">
        <v>2015</v>
      </c>
      <c r="C177" s="4">
        <v>6</v>
      </c>
      <c r="D177" s="6">
        <v>777.20010000000002</v>
      </c>
      <c r="E177" s="6">
        <v>1E-4</v>
      </c>
      <c r="F177" s="13">
        <v>728</v>
      </c>
      <c r="G177" s="4">
        <v>1</v>
      </c>
      <c r="H177" s="13">
        <v>728</v>
      </c>
    </row>
    <row r="178" spans="1:8" x14ac:dyDescent="0.25">
      <c r="A178" s="86" t="s">
        <v>79</v>
      </c>
      <c r="B178" s="82">
        <v>2015</v>
      </c>
      <c r="C178" s="4">
        <v>1</v>
      </c>
      <c r="D178" s="6">
        <v>33.799999999999997</v>
      </c>
      <c r="E178" s="6">
        <v>33.799999999999997</v>
      </c>
      <c r="F178" s="13">
        <v>33.799999999999997</v>
      </c>
      <c r="G178" s="4"/>
      <c r="H178" s="13"/>
    </row>
    <row r="179" spans="1:8" x14ac:dyDescent="0.25">
      <c r="A179" s="86" t="s">
        <v>53</v>
      </c>
      <c r="B179" s="82">
        <v>2015</v>
      </c>
      <c r="C179" s="4">
        <v>10</v>
      </c>
      <c r="D179" s="6">
        <v>74819</v>
      </c>
      <c r="E179" s="6">
        <v>50</v>
      </c>
      <c r="F179" s="13">
        <v>39924</v>
      </c>
      <c r="G179" s="4">
        <v>8</v>
      </c>
      <c r="H179" s="13">
        <v>74714</v>
      </c>
    </row>
    <row r="180" spans="1:8" x14ac:dyDescent="0.25">
      <c r="A180" s="86" t="s">
        <v>80</v>
      </c>
      <c r="B180" s="82">
        <v>2015</v>
      </c>
      <c r="C180" s="4">
        <v>1</v>
      </c>
      <c r="D180" s="6">
        <v>200</v>
      </c>
      <c r="E180" s="6">
        <v>200</v>
      </c>
      <c r="F180" s="13">
        <v>200</v>
      </c>
      <c r="G180" s="4">
        <v>1</v>
      </c>
      <c r="H180" s="13">
        <v>200</v>
      </c>
    </row>
    <row r="181" spans="1:8" x14ac:dyDescent="0.25">
      <c r="A181" s="86" t="s">
        <v>55</v>
      </c>
      <c r="B181" s="82">
        <v>2015</v>
      </c>
      <c r="C181" s="4">
        <v>9</v>
      </c>
      <c r="D181" s="6">
        <v>10186.5</v>
      </c>
      <c r="E181" s="6">
        <v>0.1</v>
      </c>
      <c r="F181" s="13">
        <v>8620</v>
      </c>
      <c r="G181" s="4">
        <v>3</v>
      </c>
      <c r="H181" s="13">
        <v>9992</v>
      </c>
    </row>
    <row r="182" spans="1:8" x14ac:dyDescent="0.25">
      <c r="A182" s="86" t="s">
        <v>67</v>
      </c>
      <c r="B182" s="82">
        <v>2015</v>
      </c>
      <c r="C182" s="4">
        <v>1</v>
      </c>
      <c r="D182" s="6">
        <v>5</v>
      </c>
      <c r="E182" s="6">
        <v>5</v>
      </c>
      <c r="F182" s="13">
        <v>5</v>
      </c>
      <c r="G182" s="4"/>
      <c r="H182" s="13"/>
    </row>
    <row r="183" spans="1:8" x14ac:dyDescent="0.25">
      <c r="A183" s="86" t="s">
        <v>81</v>
      </c>
      <c r="B183" s="82">
        <v>2015</v>
      </c>
      <c r="C183" s="4">
        <v>3</v>
      </c>
      <c r="D183" s="6">
        <v>0.3</v>
      </c>
      <c r="E183" s="6">
        <v>0.1</v>
      </c>
      <c r="F183" s="13">
        <v>0.1</v>
      </c>
      <c r="G183" s="4"/>
      <c r="H183" s="13"/>
    </row>
    <row r="184" spans="1:8" x14ac:dyDescent="0.25">
      <c r="A184" s="86" t="s">
        <v>59</v>
      </c>
      <c r="B184" s="82">
        <v>2015</v>
      </c>
      <c r="C184" s="4">
        <v>4</v>
      </c>
      <c r="D184" s="6">
        <v>1061.0999999999999</v>
      </c>
      <c r="E184" s="6">
        <v>0.1</v>
      </c>
      <c r="F184" s="13">
        <v>1050</v>
      </c>
      <c r="G184" s="4">
        <v>1</v>
      </c>
      <c r="H184" s="13">
        <v>1050</v>
      </c>
    </row>
    <row r="185" spans="1:8" x14ac:dyDescent="0.25">
      <c r="A185" s="86" t="s">
        <v>82</v>
      </c>
      <c r="B185" s="82">
        <v>2015</v>
      </c>
      <c r="C185" s="4">
        <v>1</v>
      </c>
      <c r="D185" s="6">
        <v>100</v>
      </c>
      <c r="E185" s="6">
        <v>100</v>
      </c>
      <c r="F185" s="13">
        <v>100</v>
      </c>
      <c r="G185" s="4"/>
      <c r="H185" s="13"/>
    </row>
    <row r="186" spans="1:8" x14ac:dyDescent="0.25">
      <c r="A186" s="86" t="s">
        <v>61</v>
      </c>
      <c r="B186" s="82">
        <v>2015</v>
      </c>
      <c r="C186" s="4">
        <v>3</v>
      </c>
      <c r="D186" s="6">
        <v>5.1001000000000003</v>
      </c>
      <c r="E186" s="6">
        <v>1E-4</v>
      </c>
      <c r="F186" s="13">
        <v>5</v>
      </c>
      <c r="G186" s="4"/>
      <c r="H186" s="13"/>
    </row>
    <row r="187" spans="1:8" x14ac:dyDescent="0.25">
      <c r="A187" s="86" t="s">
        <v>62</v>
      </c>
      <c r="B187" s="82">
        <v>2015</v>
      </c>
      <c r="C187" s="4">
        <v>2</v>
      </c>
      <c r="D187" s="6">
        <v>81.5</v>
      </c>
      <c r="E187" s="6">
        <v>37.5</v>
      </c>
      <c r="F187" s="13">
        <v>44</v>
      </c>
      <c r="G187" s="4"/>
      <c r="H187" s="13"/>
    </row>
    <row r="188" spans="1:8" x14ac:dyDescent="0.25">
      <c r="A188" s="86" t="s">
        <v>63</v>
      </c>
      <c r="B188" s="82">
        <v>2015</v>
      </c>
      <c r="C188" s="4">
        <v>54</v>
      </c>
      <c r="D188" s="6">
        <v>372563.9</v>
      </c>
      <c r="E188" s="6">
        <v>0</v>
      </c>
      <c r="F188" s="13">
        <v>214381.4</v>
      </c>
      <c r="G188" s="4">
        <v>22</v>
      </c>
      <c r="H188" s="13">
        <v>371765.4</v>
      </c>
    </row>
    <row r="189" spans="1:8" x14ac:dyDescent="0.25">
      <c r="A189" s="86" t="s">
        <v>64</v>
      </c>
      <c r="B189" s="82">
        <v>2015</v>
      </c>
      <c r="C189" s="4">
        <v>2</v>
      </c>
      <c r="D189" s="6">
        <v>1000.4</v>
      </c>
      <c r="E189" s="6">
        <v>0.4</v>
      </c>
      <c r="F189" s="13">
        <v>1000</v>
      </c>
      <c r="G189" s="4">
        <v>1</v>
      </c>
      <c r="H189" s="13">
        <v>1000</v>
      </c>
    </row>
    <row r="190" spans="1:8" x14ac:dyDescent="0.25">
      <c r="A190" s="86" t="s">
        <v>65</v>
      </c>
      <c r="B190" s="82">
        <v>2015</v>
      </c>
      <c r="C190" s="4">
        <v>1</v>
      </c>
      <c r="D190" s="6">
        <v>1E-3</v>
      </c>
      <c r="E190" s="6">
        <v>1E-3</v>
      </c>
      <c r="F190" s="13">
        <v>1E-3</v>
      </c>
      <c r="G190" s="4"/>
      <c r="H190" s="13"/>
    </row>
    <row r="191" spans="1:8" x14ac:dyDescent="0.25">
      <c r="A191" s="86" t="s">
        <v>45</v>
      </c>
      <c r="B191" s="82">
        <v>2014</v>
      </c>
      <c r="C191" s="4">
        <v>6</v>
      </c>
      <c r="D191" s="6">
        <v>2343.1</v>
      </c>
      <c r="E191" s="6">
        <v>0.05</v>
      </c>
      <c r="F191" s="13">
        <v>2300</v>
      </c>
      <c r="G191" s="4">
        <v>1</v>
      </c>
      <c r="H191" s="13">
        <v>2300</v>
      </c>
    </row>
    <row r="192" spans="1:8" x14ac:dyDescent="0.25">
      <c r="A192" s="86" t="s">
        <v>48</v>
      </c>
      <c r="B192" s="82">
        <v>2014</v>
      </c>
      <c r="C192" s="4">
        <v>1</v>
      </c>
      <c r="D192" s="6">
        <v>0.2</v>
      </c>
      <c r="E192" s="6">
        <v>0.2</v>
      </c>
      <c r="F192" s="13">
        <v>0.2</v>
      </c>
      <c r="G192" s="4"/>
      <c r="H192" s="13"/>
    </row>
    <row r="193" spans="1:8" x14ac:dyDescent="0.25">
      <c r="A193" s="86" t="s">
        <v>50</v>
      </c>
      <c r="B193" s="82">
        <v>2014</v>
      </c>
      <c r="C193" s="4">
        <v>12</v>
      </c>
      <c r="D193" s="6">
        <v>153.53100000000001</v>
      </c>
      <c r="E193" s="6">
        <v>1E-3</v>
      </c>
      <c r="F193" s="13">
        <v>150</v>
      </c>
      <c r="G193" s="4"/>
      <c r="H193" s="13"/>
    </row>
    <row r="194" spans="1:8" x14ac:dyDescent="0.25">
      <c r="A194" s="86" t="s">
        <v>73</v>
      </c>
      <c r="B194" s="82">
        <v>2014</v>
      </c>
      <c r="C194" s="4">
        <v>1</v>
      </c>
      <c r="D194" s="6">
        <v>0.01</v>
      </c>
      <c r="E194" s="6">
        <v>0.01</v>
      </c>
      <c r="F194" s="13">
        <v>0.01</v>
      </c>
      <c r="G194" s="4"/>
      <c r="H194" s="13"/>
    </row>
    <row r="195" spans="1:8" x14ac:dyDescent="0.25">
      <c r="A195" s="86" t="s">
        <v>51</v>
      </c>
      <c r="B195" s="82">
        <v>2014</v>
      </c>
      <c r="C195" s="4">
        <v>6</v>
      </c>
      <c r="D195" s="6">
        <v>1.3501000000000001</v>
      </c>
      <c r="E195" s="6">
        <v>1E-4</v>
      </c>
      <c r="F195" s="13">
        <v>1</v>
      </c>
      <c r="G195" s="4"/>
      <c r="H195" s="13"/>
    </row>
    <row r="196" spans="1:8" x14ac:dyDescent="0.25">
      <c r="A196" s="86" t="s">
        <v>52</v>
      </c>
      <c r="B196" s="82">
        <v>2014</v>
      </c>
      <c r="C196" s="4">
        <v>4</v>
      </c>
      <c r="D196" s="6">
        <v>182.001</v>
      </c>
      <c r="E196" s="6">
        <v>1E-3</v>
      </c>
      <c r="F196" s="13">
        <v>170</v>
      </c>
      <c r="G196" s="4"/>
      <c r="H196" s="13"/>
    </row>
    <row r="197" spans="1:8" x14ac:dyDescent="0.25">
      <c r="A197" s="86" t="s">
        <v>53</v>
      </c>
      <c r="B197" s="82">
        <v>2014</v>
      </c>
      <c r="C197" s="4">
        <v>2</v>
      </c>
      <c r="D197" s="6">
        <v>2922</v>
      </c>
      <c r="E197" s="6">
        <v>50</v>
      </c>
      <c r="F197" s="13">
        <v>2872</v>
      </c>
      <c r="G197" s="4">
        <v>1</v>
      </c>
      <c r="H197" s="13">
        <v>2872</v>
      </c>
    </row>
    <row r="198" spans="1:8" x14ac:dyDescent="0.25">
      <c r="A198" s="86" t="s">
        <v>55</v>
      </c>
      <c r="B198" s="82">
        <v>2014</v>
      </c>
      <c r="C198" s="4">
        <v>2</v>
      </c>
      <c r="D198" s="6">
        <v>2425</v>
      </c>
      <c r="E198" s="6">
        <v>125</v>
      </c>
      <c r="F198" s="13">
        <v>2300</v>
      </c>
      <c r="G198" s="4">
        <v>1</v>
      </c>
      <c r="H198" s="13">
        <v>2300</v>
      </c>
    </row>
    <row r="199" spans="1:8" x14ac:dyDescent="0.25">
      <c r="A199" s="86" t="s">
        <v>67</v>
      </c>
      <c r="B199" s="82">
        <v>2014</v>
      </c>
      <c r="C199" s="4">
        <v>1</v>
      </c>
      <c r="D199" s="6">
        <v>226</v>
      </c>
      <c r="E199" s="6">
        <v>226</v>
      </c>
      <c r="F199" s="13">
        <v>226</v>
      </c>
      <c r="G199" s="4">
        <v>1</v>
      </c>
      <c r="H199" s="13">
        <v>226</v>
      </c>
    </row>
    <row r="200" spans="1:8" x14ac:dyDescent="0.25">
      <c r="A200" s="86" t="s">
        <v>59</v>
      </c>
      <c r="B200" s="82">
        <v>2014</v>
      </c>
      <c r="C200" s="4">
        <v>1</v>
      </c>
      <c r="D200" s="6">
        <v>100</v>
      </c>
      <c r="E200" s="6">
        <v>100</v>
      </c>
      <c r="F200" s="13">
        <v>100</v>
      </c>
      <c r="G200" s="4"/>
      <c r="H200" s="13"/>
    </row>
    <row r="201" spans="1:8" x14ac:dyDescent="0.25">
      <c r="A201" s="86" t="s">
        <v>83</v>
      </c>
      <c r="B201" s="82">
        <v>2014</v>
      </c>
      <c r="C201" s="4">
        <v>1</v>
      </c>
      <c r="D201" s="6">
        <v>100</v>
      </c>
      <c r="E201" s="6">
        <v>100</v>
      </c>
      <c r="F201" s="13">
        <v>100</v>
      </c>
      <c r="G201" s="4"/>
      <c r="H201" s="13"/>
    </row>
    <row r="202" spans="1:8" x14ac:dyDescent="0.25">
      <c r="A202" s="86" t="s">
        <v>62</v>
      </c>
      <c r="B202" s="82">
        <v>2014</v>
      </c>
      <c r="C202" s="4">
        <v>1</v>
      </c>
      <c r="D202" s="6">
        <v>4.3600000000000003</v>
      </c>
      <c r="E202" s="6">
        <v>4.3600000000000003</v>
      </c>
      <c r="F202" s="13">
        <v>4.3600000000000003</v>
      </c>
      <c r="G202" s="4"/>
      <c r="H202" s="13"/>
    </row>
    <row r="203" spans="1:8" x14ac:dyDescent="0.25">
      <c r="A203" s="86" t="s">
        <v>63</v>
      </c>
      <c r="B203" s="82">
        <v>2014</v>
      </c>
      <c r="C203" s="4">
        <v>36</v>
      </c>
      <c r="D203" s="6">
        <v>261850.9</v>
      </c>
      <c r="E203" s="6">
        <v>0.2</v>
      </c>
      <c r="F203" s="13">
        <v>85917.7</v>
      </c>
      <c r="G203" s="4">
        <v>11</v>
      </c>
      <c r="H203" s="13">
        <v>261277.3</v>
      </c>
    </row>
    <row r="204" spans="1:8" x14ac:dyDescent="0.25">
      <c r="A204" s="86" t="s">
        <v>64</v>
      </c>
      <c r="B204" s="82">
        <v>2014</v>
      </c>
      <c r="C204" s="4">
        <v>1</v>
      </c>
      <c r="D204" s="6">
        <v>9</v>
      </c>
      <c r="E204" s="6">
        <v>9</v>
      </c>
      <c r="F204" s="13">
        <v>9</v>
      </c>
      <c r="G204" s="4"/>
      <c r="H204" s="13"/>
    </row>
    <row r="205" spans="1:8" x14ac:dyDescent="0.25">
      <c r="A205" s="86" t="s">
        <v>65</v>
      </c>
      <c r="B205" s="82">
        <v>2014</v>
      </c>
      <c r="C205" s="4">
        <v>2</v>
      </c>
      <c r="D205" s="6">
        <v>0.251</v>
      </c>
      <c r="E205" s="6">
        <v>1E-3</v>
      </c>
      <c r="F205" s="13">
        <v>0.25</v>
      </c>
      <c r="G205" s="4"/>
      <c r="H205" s="13"/>
    </row>
    <row r="206" spans="1:8" x14ac:dyDescent="0.25">
      <c r="A206" s="86" t="s">
        <v>45</v>
      </c>
      <c r="B206" s="82">
        <v>2013</v>
      </c>
      <c r="C206" s="4">
        <v>3</v>
      </c>
      <c r="D206" s="6">
        <v>55.2</v>
      </c>
      <c r="E206" s="6">
        <v>0.1</v>
      </c>
      <c r="F206" s="13">
        <v>55</v>
      </c>
      <c r="G206" s="4"/>
      <c r="H206" s="13"/>
    </row>
    <row r="207" spans="1:8" x14ac:dyDescent="0.25">
      <c r="A207" s="86" t="s">
        <v>84</v>
      </c>
      <c r="B207" s="82">
        <v>2013</v>
      </c>
      <c r="C207" s="4">
        <v>3</v>
      </c>
      <c r="D207" s="6">
        <v>5</v>
      </c>
      <c r="E207" s="6">
        <v>0</v>
      </c>
      <c r="F207" s="13">
        <v>5</v>
      </c>
      <c r="G207" s="4"/>
      <c r="H207" s="13"/>
    </row>
    <row r="208" spans="1:8" x14ac:dyDescent="0.25">
      <c r="A208" s="86" t="s">
        <v>47</v>
      </c>
      <c r="B208" s="82">
        <v>2013</v>
      </c>
      <c r="C208" s="4">
        <v>13</v>
      </c>
      <c r="D208" s="6">
        <v>0.13</v>
      </c>
      <c r="E208" s="6">
        <v>0.01</v>
      </c>
      <c r="F208" s="13">
        <v>0.01</v>
      </c>
      <c r="G208" s="4"/>
      <c r="H208" s="13"/>
    </row>
    <row r="209" spans="1:8" x14ac:dyDescent="0.25">
      <c r="A209" s="86" t="s">
        <v>48</v>
      </c>
      <c r="B209" s="82">
        <v>2013</v>
      </c>
      <c r="C209" s="4">
        <v>4</v>
      </c>
      <c r="D209" s="6">
        <v>82.91</v>
      </c>
      <c r="E209" s="6">
        <v>0.01</v>
      </c>
      <c r="F209" s="13">
        <v>82</v>
      </c>
      <c r="G209" s="4"/>
      <c r="H209" s="13"/>
    </row>
    <row r="210" spans="1:8" x14ac:dyDescent="0.25">
      <c r="A210" s="86" t="s">
        <v>49</v>
      </c>
      <c r="B210" s="82">
        <v>2013</v>
      </c>
      <c r="C210" s="4">
        <v>12</v>
      </c>
      <c r="D210" s="6">
        <v>4746.43</v>
      </c>
      <c r="E210" s="6">
        <v>0</v>
      </c>
      <c r="F210" s="13">
        <v>4664</v>
      </c>
      <c r="G210" s="4">
        <v>1</v>
      </c>
      <c r="H210" s="13">
        <v>4664</v>
      </c>
    </row>
    <row r="211" spans="1:8" x14ac:dyDescent="0.25">
      <c r="A211" s="86" t="s">
        <v>50</v>
      </c>
      <c r="B211" s="82">
        <v>2013</v>
      </c>
      <c r="C211" s="4">
        <v>3</v>
      </c>
      <c r="D211" s="6">
        <v>100.11</v>
      </c>
      <c r="E211" s="6">
        <v>0.01</v>
      </c>
      <c r="F211" s="13">
        <v>100</v>
      </c>
      <c r="G211" s="4"/>
      <c r="H211" s="13"/>
    </row>
    <row r="212" spans="1:8" x14ac:dyDescent="0.25">
      <c r="A212" s="86" t="s">
        <v>73</v>
      </c>
      <c r="B212" s="82">
        <v>2013</v>
      </c>
      <c r="C212" s="4">
        <v>3</v>
      </c>
      <c r="D212" s="6">
        <v>6.06</v>
      </c>
      <c r="E212" s="6">
        <v>1.72</v>
      </c>
      <c r="F212" s="13">
        <v>2.21</v>
      </c>
      <c r="G212" s="4"/>
      <c r="H212" s="13"/>
    </row>
    <row r="213" spans="1:8" x14ac:dyDescent="0.25">
      <c r="A213" s="86" t="s">
        <v>51</v>
      </c>
      <c r="B213" s="82">
        <v>2013</v>
      </c>
      <c r="C213" s="4">
        <v>5</v>
      </c>
      <c r="D213" s="6">
        <v>450.22</v>
      </c>
      <c r="E213" s="6">
        <v>0</v>
      </c>
      <c r="F213" s="13">
        <v>450</v>
      </c>
      <c r="G213" s="4">
        <v>1</v>
      </c>
      <c r="H213" s="13">
        <v>450</v>
      </c>
    </row>
    <row r="214" spans="1:8" x14ac:dyDescent="0.25">
      <c r="A214" s="86" t="s">
        <v>53</v>
      </c>
      <c r="B214" s="82">
        <v>2013</v>
      </c>
      <c r="C214" s="4">
        <v>9</v>
      </c>
      <c r="D214" s="6">
        <v>17186.5</v>
      </c>
      <c r="E214" s="6">
        <v>0.5</v>
      </c>
      <c r="F214" s="13">
        <v>8819.1</v>
      </c>
      <c r="G214" s="4">
        <v>4</v>
      </c>
      <c r="H214" s="13">
        <v>17153.099999999999</v>
      </c>
    </row>
    <row r="215" spans="1:8" x14ac:dyDescent="0.25">
      <c r="A215" s="86" t="s">
        <v>55</v>
      </c>
      <c r="B215" s="82">
        <v>2013</v>
      </c>
      <c r="C215" s="4">
        <v>5</v>
      </c>
      <c r="D215" s="6">
        <v>1170</v>
      </c>
      <c r="E215" s="6">
        <v>10</v>
      </c>
      <c r="F215" s="13">
        <v>750</v>
      </c>
      <c r="G215" s="4">
        <v>2</v>
      </c>
      <c r="H215" s="13">
        <v>1090</v>
      </c>
    </row>
    <row r="216" spans="1:8" x14ac:dyDescent="0.25">
      <c r="A216" s="86" t="s">
        <v>85</v>
      </c>
      <c r="B216" s="82">
        <v>2013</v>
      </c>
      <c r="C216" s="4">
        <v>1</v>
      </c>
      <c r="D216" s="6">
        <v>0</v>
      </c>
      <c r="E216" s="6">
        <v>0</v>
      </c>
      <c r="F216" s="13">
        <v>0</v>
      </c>
      <c r="G216" s="4"/>
      <c r="H216" s="13"/>
    </row>
    <row r="217" spans="1:8" x14ac:dyDescent="0.25">
      <c r="A217" s="86" t="s">
        <v>56</v>
      </c>
      <c r="B217" s="82">
        <v>2013</v>
      </c>
      <c r="C217" s="4">
        <v>1</v>
      </c>
      <c r="D217" s="6">
        <v>0.5</v>
      </c>
      <c r="E217" s="6">
        <v>0.5</v>
      </c>
      <c r="F217" s="13">
        <v>0.5</v>
      </c>
      <c r="G217" s="4"/>
      <c r="H217" s="13"/>
    </row>
    <row r="218" spans="1:8" x14ac:dyDescent="0.25">
      <c r="A218" s="86" t="s">
        <v>58</v>
      </c>
      <c r="B218" s="82">
        <v>2013</v>
      </c>
      <c r="C218" s="4">
        <v>2</v>
      </c>
      <c r="D218" s="6">
        <v>0.11</v>
      </c>
      <c r="E218" s="6">
        <v>0.01</v>
      </c>
      <c r="F218" s="13">
        <v>0.1</v>
      </c>
      <c r="G218" s="4"/>
      <c r="H218" s="13"/>
    </row>
    <row r="219" spans="1:8" x14ac:dyDescent="0.25">
      <c r="A219" s="86" t="s">
        <v>59</v>
      </c>
      <c r="B219" s="82">
        <v>2013</v>
      </c>
      <c r="C219" s="4">
        <v>2</v>
      </c>
      <c r="D219" s="6">
        <v>42</v>
      </c>
      <c r="E219" s="6">
        <v>2</v>
      </c>
      <c r="F219" s="13">
        <v>40</v>
      </c>
      <c r="G219" s="4"/>
      <c r="H219" s="13"/>
    </row>
    <row r="220" spans="1:8" x14ac:dyDescent="0.25">
      <c r="A220" s="86" t="s">
        <v>63</v>
      </c>
      <c r="B220" s="82">
        <v>2013</v>
      </c>
      <c r="C220" s="4">
        <v>50</v>
      </c>
      <c r="D220" s="6">
        <v>35986.800000000003</v>
      </c>
      <c r="E220" s="6">
        <v>0.1</v>
      </c>
      <c r="F220" s="13">
        <v>10307.299999999999</v>
      </c>
      <c r="G220" s="4">
        <v>12</v>
      </c>
      <c r="H220" s="13">
        <v>35207.599999999999</v>
      </c>
    </row>
    <row r="221" spans="1:8" x14ac:dyDescent="0.25">
      <c r="A221" s="86" t="s">
        <v>64</v>
      </c>
      <c r="B221" s="82">
        <v>2013</v>
      </c>
      <c r="C221" s="4">
        <v>5</v>
      </c>
      <c r="D221" s="6">
        <v>11.8</v>
      </c>
      <c r="E221" s="6">
        <v>0.4</v>
      </c>
      <c r="F221" s="13">
        <v>4</v>
      </c>
      <c r="G221" s="4"/>
      <c r="H221" s="13"/>
    </row>
    <row r="222" spans="1:8" x14ac:dyDescent="0.25">
      <c r="A222" s="86" t="s">
        <v>65</v>
      </c>
      <c r="B222" s="82">
        <v>2013</v>
      </c>
      <c r="C222" s="4">
        <v>1</v>
      </c>
      <c r="D222" s="6">
        <v>1.1999999999999999E-3</v>
      </c>
      <c r="E222" s="6">
        <v>1.1999999999999999E-3</v>
      </c>
      <c r="F222" s="13">
        <v>1.1999999999999999E-3</v>
      </c>
      <c r="G222" s="4"/>
      <c r="H222" s="13"/>
    </row>
    <row r="223" spans="1:8" x14ac:dyDescent="0.25">
      <c r="A223" s="86" t="s">
        <v>45</v>
      </c>
      <c r="B223" s="82">
        <v>2012</v>
      </c>
      <c r="C223" s="4">
        <v>3</v>
      </c>
      <c r="D223" s="6">
        <v>2.7010000000000001</v>
      </c>
      <c r="E223" s="6">
        <v>1E-3</v>
      </c>
      <c r="F223" s="13">
        <v>2</v>
      </c>
      <c r="G223" s="4"/>
      <c r="H223" s="13"/>
    </row>
    <row r="224" spans="1:8" x14ac:dyDescent="0.25">
      <c r="A224" s="86" t="s">
        <v>70</v>
      </c>
      <c r="B224" s="82">
        <v>2012</v>
      </c>
      <c r="C224" s="4">
        <v>1</v>
      </c>
      <c r="D224" s="6">
        <v>0.25</v>
      </c>
      <c r="E224" s="6">
        <v>0.25</v>
      </c>
      <c r="F224" s="13">
        <v>0.25</v>
      </c>
      <c r="G224" s="4"/>
      <c r="H224" s="13"/>
    </row>
    <row r="225" spans="1:8" x14ac:dyDescent="0.25">
      <c r="A225" s="86" t="s">
        <v>71</v>
      </c>
      <c r="B225" s="82">
        <v>2012</v>
      </c>
      <c r="C225" s="4">
        <v>1</v>
      </c>
      <c r="D225" s="6">
        <v>2.5</v>
      </c>
      <c r="E225" s="6">
        <v>2.5</v>
      </c>
      <c r="F225" s="13">
        <v>2.5</v>
      </c>
      <c r="G225" s="4"/>
      <c r="H225" s="13"/>
    </row>
    <row r="226" spans="1:8" x14ac:dyDescent="0.25">
      <c r="A226" s="86" t="s">
        <v>46</v>
      </c>
      <c r="B226" s="82">
        <v>2012</v>
      </c>
      <c r="C226" s="4">
        <v>1</v>
      </c>
      <c r="D226" s="6">
        <v>0.1</v>
      </c>
      <c r="E226" s="6">
        <v>0.1</v>
      </c>
      <c r="F226" s="13">
        <v>0.1</v>
      </c>
      <c r="G226" s="4"/>
      <c r="H226" s="13"/>
    </row>
    <row r="227" spans="1:8" x14ac:dyDescent="0.25">
      <c r="A227" s="86" t="s">
        <v>86</v>
      </c>
      <c r="B227" s="82">
        <v>2012</v>
      </c>
      <c r="C227" s="4">
        <v>1</v>
      </c>
      <c r="D227" s="6">
        <v>0.1</v>
      </c>
      <c r="E227" s="6">
        <v>0.1</v>
      </c>
      <c r="F227" s="13">
        <v>0.1</v>
      </c>
      <c r="G227" s="4"/>
      <c r="H227" s="13"/>
    </row>
    <row r="228" spans="1:8" x14ac:dyDescent="0.25">
      <c r="A228" s="86" t="s">
        <v>78</v>
      </c>
      <c r="B228" s="82">
        <v>2012</v>
      </c>
      <c r="C228" s="4">
        <v>7</v>
      </c>
      <c r="D228" s="6">
        <v>2.4E-2</v>
      </c>
      <c r="E228" s="6">
        <v>1E-3</v>
      </c>
      <c r="F228" s="13">
        <v>0.01</v>
      </c>
      <c r="G228" s="4"/>
      <c r="H228" s="13"/>
    </row>
    <row r="229" spans="1:8" x14ac:dyDescent="0.25">
      <c r="A229" s="86" t="s">
        <v>48</v>
      </c>
      <c r="B229" s="82">
        <v>2012</v>
      </c>
      <c r="C229" s="4">
        <v>2</v>
      </c>
      <c r="D229" s="6">
        <v>85.1</v>
      </c>
      <c r="E229" s="6">
        <v>0.1</v>
      </c>
      <c r="F229" s="13">
        <v>85</v>
      </c>
      <c r="G229" s="4"/>
      <c r="H229" s="13"/>
    </row>
    <row r="230" spans="1:8" x14ac:dyDescent="0.25">
      <c r="A230" s="86" t="s">
        <v>49</v>
      </c>
      <c r="B230" s="82">
        <v>2012</v>
      </c>
      <c r="C230" s="4">
        <v>13</v>
      </c>
      <c r="D230" s="6">
        <v>418.62</v>
      </c>
      <c r="E230" s="6">
        <v>0.01</v>
      </c>
      <c r="F230" s="13">
        <v>135</v>
      </c>
      <c r="G230" s="4"/>
      <c r="H230" s="13"/>
    </row>
    <row r="231" spans="1:8" x14ac:dyDescent="0.25">
      <c r="A231" s="86" t="s">
        <v>50</v>
      </c>
      <c r="B231" s="82">
        <v>2012</v>
      </c>
      <c r="C231" s="4">
        <v>4</v>
      </c>
      <c r="D231" s="6">
        <v>0.22</v>
      </c>
      <c r="E231" s="6">
        <v>0.01</v>
      </c>
      <c r="F231" s="13">
        <v>0.1</v>
      </c>
      <c r="G231" s="4"/>
      <c r="H231" s="13"/>
    </row>
    <row r="232" spans="1:8" x14ac:dyDescent="0.25">
      <c r="A232" s="86" t="s">
        <v>66</v>
      </c>
      <c r="B232" s="82">
        <v>2012</v>
      </c>
      <c r="C232" s="4">
        <v>1</v>
      </c>
      <c r="D232" s="6">
        <v>0.5</v>
      </c>
      <c r="E232" s="6">
        <v>0.5</v>
      </c>
      <c r="F232" s="13">
        <v>0.5</v>
      </c>
      <c r="G232" s="4"/>
      <c r="H232" s="13"/>
    </row>
    <row r="233" spans="1:8" x14ac:dyDescent="0.25">
      <c r="A233" s="86" t="s">
        <v>51</v>
      </c>
      <c r="B233" s="82">
        <v>2012</v>
      </c>
      <c r="C233" s="4">
        <v>8</v>
      </c>
      <c r="D233" s="6">
        <v>1016.84</v>
      </c>
      <c r="E233" s="6">
        <v>0.01</v>
      </c>
      <c r="F233" s="13">
        <v>1014</v>
      </c>
      <c r="G233" s="4">
        <v>1</v>
      </c>
      <c r="H233" s="13">
        <v>1014</v>
      </c>
    </row>
    <row r="234" spans="1:8" x14ac:dyDescent="0.25">
      <c r="A234" s="86" t="s">
        <v>52</v>
      </c>
      <c r="B234" s="82">
        <v>2012</v>
      </c>
      <c r="C234" s="4">
        <v>3</v>
      </c>
      <c r="D234" s="6">
        <v>1.101</v>
      </c>
      <c r="E234" s="6">
        <v>1E-3</v>
      </c>
      <c r="F234" s="13">
        <v>1</v>
      </c>
      <c r="G234" s="4"/>
      <c r="H234" s="13"/>
    </row>
    <row r="235" spans="1:8" x14ac:dyDescent="0.25">
      <c r="A235" s="86" t="s">
        <v>53</v>
      </c>
      <c r="B235" s="82">
        <v>2012</v>
      </c>
      <c r="C235" s="4">
        <v>7</v>
      </c>
      <c r="D235" s="6">
        <v>4629</v>
      </c>
      <c r="E235" s="6">
        <v>1</v>
      </c>
      <c r="F235" s="13">
        <v>4036</v>
      </c>
      <c r="G235" s="4">
        <v>1</v>
      </c>
      <c r="H235" s="13">
        <v>4036</v>
      </c>
    </row>
    <row r="236" spans="1:8" x14ac:dyDescent="0.25">
      <c r="A236" s="86" t="s">
        <v>55</v>
      </c>
      <c r="B236" s="82">
        <v>2012</v>
      </c>
      <c r="C236" s="4">
        <v>5</v>
      </c>
      <c r="D236" s="6">
        <v>1026.2</v>
      </c>
      <c r="E236" s="6">
        <v>0.2</v>
      </c>
      <c r="F236" s="13">
        <v>880</v>
      </c>
      <c r="G236" s="4">
        <v>1</v>
      </c>
      <c r="H236" s="13">
        <v>880</v>
      </c>
    </row>
    <row r="237" spans="1:8" x14ac:dyDescent="0.25">
      <c r="A237" s="86" t="s">
        <v>56</v>
      </c>
      <c r="B237" s="82">
        <v>2012</v>
      </c>
      <c r="C237" s="4">
        <v>2</v>
      </c>
      <c r="D237" s="6">
        <v>2.2000000000000002</v>
      </c>
      <c r="E237" s="6">
        <v>0.2</v>
      </c>
      <c r="F237" s="13">
        <v>2</v>
      </c>
      <c r="G237" s="4"/>
      <c r="H237" s="13"/>
    </row>
    <row r="238" spans="1:8" x14ac:dyDescent="0.25">
      <c r="A238" s="86" t="s">
        <v>67</v>
      </c>
      <c r="B238" s="82">
        <v>2012</v>
      </c>
      <c r="C238" s="4">
        <v>10</v>
      </c>
      <c r="D238" s="6">
        <v>284.8</v>
      </c>
      <c r="E238" s="6">
        <v>0.1</v>
      </c>
      <c r="F238" s="13">
        <v>214</v>
      </c>
      <c r="G238" s="4">
        <v>1</v>
      </c>
      <c r="H238" s="13">
        <v>214</v>
      </c>
    </row>
    <row r="239" spans="1:8" x14ac:dyDescent="0.25">
      <c r="A239" s="86" t="s">
        <v>58</v>
      </c>
      <c r="B239" s="82">
        <v>2012</v>
      </c>
      <c r="C239" s="4">
        <v>1</v>
      </c>
      <c r="D239" s="6">
        <v>0.1</v>
      </c>
      <c r="E239" s="6">
        <v>0.1</v>
      </c>
      <c r="F239" s="13">
        <v>0.1</v>
      </c>
      <c r="G239" s="4"/>
      <c r="H239" s="13"/>
    </row>
    <row r="240" spans="1:8" x14ac:dyDescent="0.25">
      <c r="A240" s="86" t="s">
        <v>59</v>
      </c>
      <c r="B240" s="82">
        <v>2012</v>
      </c>
      <c r="C240" s="4">
        <v>2</v>
      </c>
      <c r="D240" s="6">
        <v>620.1</v>
      </c>
      <c r="E240" s="6">
        <v>0.1</v>
      </c>
      <c r="F240" s="13">
        <v>620</v>
      </c>
      <c r="G240" s="4">
        <v>1</v>
      </c>
      <c r="H240" s="13">
        <v>620</v>
      </c>
    </row>
    <row r="241" spans="1:8" x14ac:dyDescent="0.25">
      <c r="A241" s="86" t="s">
        <v>87</v>
      </c>
      <c r="B241" s="82">
        <v>2012</v>
      </c>
      <c r="C241" s="4">
        <v>1</v>
      </c>
      <c r="D241" s="6">
        <v>1E-4</v>
      </c>
      <c r="E241" s="6">
        <v>1E-4</v>
      </c>
      <c r="F241" s="13">
        <v>1E-4</v>
      </c>
      <c r="G241" s="4"/>
      <c r="H241" s="13"/>
    </row>
    <row r="242" spans="1:8" x14ac:dyDescent="0.25">
      <c r="A242" s="86" t="s">
        <v>83</v>
      </c>
      <c r="B242" s="82">
        <v>2012</v>
      </c>
      <c r="C242" s="4">
        <v>1</v>
      </c>
      <c r="D242" s="6">
        <v>150</v>
      </c>
      <c r="E242" s="6">
        <v>150</v>
      </c>
      <c r="F242" s="13">
        <v>150</v>
      </c>
      <c r="G242" s="4"/>
      <c r="H242" s="13"/>
    </row>
    <row r="243" spans="1:8" x14ac:dyDescent="0.25">
      <c r="A243" s="86" t="s">
        <v>63</v>
      </c>
      <c r="B243" s="82">
        <v>2012</v>
      </c>
      <c r="C243" s="4">
        <v>33</v>
      </c>
      <c r="D243" s="6">
        <v>266263.01</v>
      </c>
      <c r="E243" s="6">
        <v>0.01</v>
      </c>
      <c r="F243" s="13">
        <v>114628</v>
      </c>
      <c r="G243" s="4">
        <v>16</v>
      </c>
      <c r="H243" s="13">
        <v>266020</v>
      </c>
    </row>
    <row r="244" spans="1:8" x14ac:dyDescent="0.25">
      <c r="A244" s="86" t="s">
        <v>65</v>
      </c>
      <c r="B244" s="82">
        <v>2012</v>
      </c>
      <c r="C244" s="4">
        <v>1</v>
      </c>
      <c r="D244" s="6">
        <v>0.05</v>
      </c>
      <c r="E244" s="6">
        <v>0.05</v>
      </c>
      <c r="F244" s="13">
        <v>0.05</v>
      </c>
      <c r="G244" s="4"/>
      <c r="H244" s="13"/>
    </row>
    <row r="245" spans="1:8" x14ac:dyDescent="0.25">
      <c r="A245" s="86" t="s">
        <v>45</v>
      </c>
      <c r="B245" s="82">
        <v>2011</v>
      </c>
      <c r="C245" s="4">
        <v>2</v>
      </c>
      <c r="D245" s="6">
        <v>1250.3</v>
      </c>
      <c r="E245" s="6">
        <v>0.3</v>
      </c>
      <c r="F245" s="13">
        <v>1250</v>
      </c>
      <c r="G245" s="4">
        <v>1</v>
      </c>
      <c r="H245" s="13">
        <v>1250</v>
      </c>
    </row>
    <row r="246" spans="1:8" x14ac:dyDescent="0.25">
      <c r="A246" s="86" t="s">
        <v>70</v>
      </c>
      <c r="B246" s="82">
        <v>2011</v>
      </c>
      <c r="C246" s="4">
        <v>1</v>
      </c>
      <c r="D246" s="6">
        <v>1</v>
      </c>
      <c r="E246" s="6">
        <v>1</v>
      </c>
      <c r="F246" s="13">
        <v>1</v>
      </c>
      <c r="G246" s="4"/>
      <c r="H246" s="13"/>
    </row>
    <row r="247" spans="1:8" x14ac:dyDescent="0.25">
      <c r="A247" s="86" t="s">
        <v>77</v>
      </c>
      <c r="B247" s="82">
        <v>2011</v>
      </c>
      <c r="C247" s="4">
        <v>1</v>
      </c>
      <c r="D247" s="6">
        <v>1.2</v>
      </c>
      <c r="E247" s="6">
        <v>1.2</v>
      </c>
      <c r="F247" s="13">
        <v>1.2</v>
      </c>
      <c r="G247" s="4"/>
      <c r="H247" s="13"/>
    </row>
    <row r="248" spans="1:8" x14ac:dyDescent="0.25">
      <c r="A248" s="86" t="s">
        <v>88</v>
      </c>
      <c r="B248" s="82">
        <v>2011</v>
      </c>
      <c r="C248" s="4">
        <v>1</v>
      </c>
      <c r="D248" s="6">
        <v>1E-3</v>
      </c>
      <c r="E248" s="6">
        <v>1E-3</v>
      </c>
      <c r="F248" s="13">
        <v>1E-3</v>
      </c>
      <c r="G248" s="4"/>
      <c r="H248" s="13"/>
    </row>
    <row r="249" spans="1:8" x14ac:dyDescent="0.25">
      <c r="A249" s="86" t="s">
        <v>78</v>
      </c>
      <c r="B249" s="82">
        <v>2011</v>
      </c>
      <c r="C249" s="4">
        <v>31</v>
      </c>
      <c r="D249" s="6">
        <v>3.1E-2</v>
      </c>
      <c r="E249" s="6">
        <v>1E-3</v>
      </c>
      <c r="F249" s="13">
        <v>1E-3</v>
      </c>
      <c r="G249" s="4"/>
      <c r="H249" s="13"/>
    </row>
    <row r="250" spans="1:8" x14ac:dyDescent="0.25">
      <c r="A250" s="86" t="s">
        <v>47</v>
      </c>
      <c r="B250" s="82">
        <v>2011</v>
      </c>
      <c r="C250" s="4">
        <v>1</v>
      </c>
      <c r="D250" s="6">
        <v>1E-3</v>
      </c>
      <c r="E250" s="6">
        <v>1E-3</v>
      </c>
      <c r="F250" s="13">
        <v>1E-3</v>
      </c>
      <c r="G250" s="4"/>
      <c r="H250" s="13"/>
    </row>
    <row r="251" spans="1:8" x14ac:dyDescent="0.25">
      <c r="A251" s="86" t="s">
        <v>49</v>
      </c>
      <c r="B251" s="82">
        <v>2011</v>
      </c>
      <c r="C251" s="4">
        <v>2</v>
      </c>
      <c r="D251" s="6">
        <v>92.4</v>
      </c>
      <c r="E251" s="6">
        <v>0.2</v>
      </c>
      <c r="F251" s="13">
        <v>92.2</v>
      </c>
      <c r="G251" s="4"/>
      <c r="H251" s="13"/>
    </row>
    <row r="252" spans="1:8" x14ac:dyDescent="0.25">
      <c r="A252" s="86" t="s">
        <v>50</v>
      </c>
      <c r="B252" s="82">
        <v>2011</v>
      </c>
      <c r="C252" s="4">
        <v>11</v>
      </c>
      <c r="D252" s="6">
        <v>167.7</v>
      </c>
      <c r="E252" s="6">
        <v>0.2</v>
      </c>
      <c r="F252" s="13">
        <v>62</v>
      </c>
      <c r="G252" s="4"/>
      <c r="H252" s="13"/>
    </row>
    <row r="253" spans="1:8" x14ac:dyDescent="0.25">
      <c r="A253" s="86" t="s">
        <v>51</v>
      </c>
      <c r="B253" s="82">
        <v>2011</v>
      </c>
      <c r="C253" s="4">
        <v>1</v>
      </c>
      <c r="D253" s="6">
        <v>23</v>
      </c>
      <c r="E253" s="6">
        <v>23</v>
      </c>
      <c r="F253" s="13">
        <v>23</v>
      </c>
      <c r="G253" s="4"/>
      <c r="H253" s="13"/>
    </row>
    <row r="254" spans="1:8" x14ac:dyDescent="0.25">
      <c r="A254" s="86" t="s">
        <v>53</v>
      </c>
      <c r="B254" s="82">
        <v>2011</v>
      </c>
      <c r="C254" s="4">
        <v>1</v>
      </c>
      <c r="D254" s="6">
        <v>100</v>
      </c>
      <c r="E254" s="6">
        <v>100</v>
      </c>
      <c r="F254" s="13">
        <v>100</v>
      </c>
      <c r="G254" s="4"/>
      <c r="H254" s="13"/>
    </row>
    <row r="255" spans="1:8" x14ac:dyDescent="0.25">
      <c r="A255" s="86" t="s">
        <v>55</v>
      </c>
      <c r="B255" s="82">
        <v>2011</v>
      </c>
      <c r="C255" s="4">
        <v>3</v>
      </c>
      <c r="D255" s="6">
        <v>275</v>
      </c>
      <c r="E255" s="6">
        <v>10</v>
      </c>
      <c r="F255" s="13">
        <v>240</v>
      </c>
      <c r="G255" s="4">
        <v>1</v>
      </c>
      <c r="H255" s="13">
        <v>240</v>
      </c>
    </row>
    <row r="256" spans="1:8" x14ac:dyDescent="0.25">
      <c r="A256" s="86" t="s">
        <v>67</v>
      </c>
      <c r="B256" s="82">
        <v>2011</v>
      </c>
      <c r="C256" s="4">
        <v>1</v>
      </c>
      <c r="D256" s="6">
        <v>600</v>
      </c>
      <c r="E256" s="6">
        <v>600</v>
      </c>
      <c r="F256" s="13">
        <v>600</v>
      </c>
      <c r="G256" s="4">
        <v>1</v>
      </c>
      <c r="H256" s="13">
        <v>600</v>
      </c>
    </row>
    <row r="257" spans="1:8" x14ac:dyDescent="0.25">
      <c r="A257" s="86" t="s">
        <v>58</v>
      </c>
      <c r="B257" s="82">
        <v>2011</v>
      </c>
      <c r="C257" s="4">
        <v>1</v>
      </c>
      <c r="D257" s="6">
        <v>0.01</v>
      </c>
      <c r="E257" s="6">
        <v>0.01</v>
      </c>
      <c r="F257" s="13">
        <v>0.01</v>
      </c>
      <c r="G257" s="4"/>
      <c r="H257" s="13"/>
    </row>
    <row r="258" spans="1:8" x14ac:dyDescent="0.25">
      <c r="A258" s="86" t="s">
        <v>59</v>
      </c>
      <c r="B258" s="82">
        <v>2011</v>
      </c>
      <c r="C258" s="4">
        <v>8</v>
      </c>
      <c r="D258" s="6">
        <v>1967.45</v>
      </c>
      <c r="E258" s="6">
        <v>0.1</v>
      </c>
      <c r="F258" s="13">
        <v>1825</v>
      </c>
      <c r="G258" s="4">
        <v>1</v>
      </c>
      <c r="H258" s="13">
        <v>1825</v>
      </c>
    </row>
    <row r="259" spans="1:8" x14ac:dyDescent="0.25">
      <c r="A259" s="86" t="s">
        <v>87</v>
      </c>
      <c r="B259" s="82">
        <v>2011</v>
      </c>
      <c r="C259" s="4">
        <v>1</v>
      </c>
      <c r="D259" s="6">
        <v>0.4</v>
      </c>
      <c r="E259" s="6">
        <v>0.4</v>
      </c>
      <c r="F259" s="13">
        <v>0.4</v>
      </c>
      <c r="G259" s="4"/>
      <c r="H259" s="13"/>
    </row>
    <row r="260" spans="1:8" x14ac:dyDescent="0.25">
      <c r="A260" s="86" t="s">
        <v>83</v>
      </c>
      <c r="B260" s="82">
        <v>2011</v>
      </c>
      <c r="C260" s="4">
        <v>1</v>
      </c>
      <c r="D260" s="6">
        <v>4</v>
      </c>
      <c r="E260" s="6">
        <v>4</v>
      </c>
      <c r="F260" s="13">
        <v>4</v>
      </c>
      <c r="G260" s="4"/>
      <c r="H260" s="13"/>
    </row>
    <row r="261" spans="1:8" x14ac:dyDescent="0.25">
      <c r="A261" s="86" t="s">
        <v>62</v>
      </c>
      <c r="B261" s="82">
        <v>2011</v>
      </c>
      <c r="C261" s="4">
        <v>1</v>
      </c>
      <c r="D261" s="6">
        <v>0.1</v>
      </c>
      <c r="E261" s="6">
        <v>0.1</v>
      </c>
      <c r="F261" s="13">
        <v>0.1</v>
      </c>
      <c r="G261" s="4"/>
      <c r="H261" s="13"/>
    </row>
    <row r="262" spans="1:8" x14ac:dyDescent="0.25">
      <c r="A262" s="86" t="s">
        <v>63</v>
      </c>
      <c r="B262" s="82">
        <v>2011</v>
      </c>
      <c r="C262" s="4">
        <v>19</v>
      </c>
      <c r="D262" s="6">
        <v>84920.2</v>
      </c>
      <c r="E262" s="6">
        <v>0.1</v>
      </c>
      <c r="F262" s="13">
        <v>46793</v>
      </c>
      <c r="G262" s="4">
        <v>6</v>
      </c>
      <c r="H262" s="13">
        <v>84762</v>
      </c>
    </row>
    <row r="263" spans="1:8" x14ac:dyDescent="0.25">
      <c r="A263" s="86" t="s">
        <v>64</v>
      </c>
      <c r="B263" s="82">
        <v>2011</v>
      </c>
      <c r="C263" s="4">
        <v>3</v>
      </c>
      <c r="D263" s="6">
        <v>5.9</v>
      </c>
      <c r="E263" s="6">
        <v>0.3</v>
      </c>
      <c r="F263" s="13">
        <v>4.8</v>
      </c>
      <c r="G263" s="4"/>
      <c r="H263" s="13"/>
    </row>
    <row r="264" spans="1:8" x14ac:dyDescent="0.25">
      <c r="A264" s="86" t="s">
        <v>65</v>
      </c>
      <c r="B264" s="82">
        <v>2011</v>
      </c>
      <c r="C264" s="4">
        <v>4</v>
      </c>
      <c r="D264" s="6">
        <v>567.1</v>
      </c>
      <c r="E264" s="6">
        <v>0.1</v>
      </c>
      <c r="F264" s="13">
        <v>385</v>
      </c>
      <c r="G264" s="4">
        <v>1</v>
      </c>
      <c r="H264" s="13">
        <v>385</v>
      </c>
    </row>
    <row r="265" spans="1:8" x14ac:dyDescent="0.25">
      <c r="A265" s="86" t="s">
        <v>45</v>
      </c>
      <c r="B265" s="82">
        <v>2010</v>
      </c>
      <c r="C265" s="4">
        <v>12</v>
      </c>
      <c r="D265" s="6">
        <v>2.4300000000000002</v>
      </c>
      <c r="E265" s="6">
        <v>0.01</v>
      </c>
      <c r="F265" s="13">
        <v>1</v>
      </c>
      <c r="G265" s="4"/>
      <c r="H265" s="13"/>
    </row>
    <row r="266" spans="1:8" x14ac:dyDescent="0.25">
      <c r="A266" s="86" t="s">
        <v>89</v>
      </c>
      <c r="B266" s="82">
        <v>2010</v>
      </c>
      <c r="C266" s="4">
        <v>1</v>
      </c>
      <c r="D266" s="6">
        <v>4</v>
      </c>
      <c r="E266" s="6">
        <v>4</v>
      </c>
      <c r="F266" s="13">
        <v>4</v>
      </c>
      <c r="G266" s="4"/>
      <c r="H266" s="13"/>
    </row>
    <row r="267" spans="1:8" x14ac:dyDescent="0.25">
      <c r="A267" s="86" t="s">
        <v>78</v>
      </c>
      <c r="B267" s="82">
        <v>2010</v>
      </c>
      <c r="C267" s="4">
        <v>31</v>
      </c>
      <c r="D267" s="6">
        <v>1.0900000000000001</v>
      </c>
      <c r="E267" s="6">
        <v>0.01</v>
      </c>
      <c r="F267" s="13">
        <v>0.4</v>
      </c>
      <c r="G267" s="4"/>
      <c r="H267" s="13"/>
    </row>
    <row r="268" spans="1:8" x14ac:dyDescent="0.25">
      <c r="A268" s="86" t="s">
        <v>49</v>
      </c>
      <c r="B268" s="82">
        <v>2010</v>
      </c>
      <c r="C268" s="4">
        <v>6</v>
      </c>
      <c r="D268" s="6">
        <v>158.94040000000001</v>
      </c>
      <c r="E268" s="6">
        <v>4.0000000000000002E-4</v>
      </c>
      <c r="F268" s="13">
        <v>97.7</v>
      </c>
      <c r="G268" s="4"/>
      <c r="H268" s="13"/>
    </row>
    <row r="269" spans="1:8" x14ac:dyDescent="0.25">
      <c r="A269" s="86" t="s">
        <v>50</v>
      </c>
      <c r="B269" s="82">
        <v>2010</v>
      </c>
      <c r="C269" s="4">
        <v>10</v>
      </c>
      <c r="D269" s="6">
        <v>7.72</v>
      </c>
      <c r="E269" s="6">
        <v>0.01</v>
      </c>
      <c r="F269" s="13">
        <v>7</v>
      </c>
      <c r="G269" s="4"/>
      <c r="H269" s="13"/>
    </row>
    <row r="270" spans="1:8" x14ac:dyDescent="0.25">
      <c r="A270" s="86" t="s">
        <v>73</v>
      </c>
      <c r="B270" s="82">
        <v>2010</v>
      </c>
      <c r="C270" s="4">
        <v>2</v>
      </c>
      <c r="D270" s="6">
        <v>2.6</v>
      </c>
      <c r="E270" s="6">
        <v>0.3</v>
      </c>
      <c r="F270" s="13">
        <v>2.2999999999999998</v>
      </c>
      <c r="G270" s="4"/>
      <c r="H270" s="13"/>
    </row>
    <row r="271" spans="1:8" x14ac:dyDescent="0.25">
      <c r="A271" s="86" t="s">
        <v>66</v>
      </c>
      <c r="B271" s="82">
        <v>2010</v>
      </c>
      <c r="C271" s="4">
        <v>1</v>
      </c>
      <c r="D271" s="6">
        <v>0.1</v>
      </c>
      <c r="E271" s="6">
        <v>0.1</v>
      </c>
      <c r="F271" s="13">
        <v>0.1</v>
      </c>
      <c r="G271" s="4"/>
      <c r="H271" s="13"/>
    </row>
    <row r="272" spans="1:8" x14ac:dyDescent="0.25">
      <c r="A272" s="86" t="s">
        <v>51</v>
      </c>
      <c r="B272" s="82">
        <v>2010</v>
      </c>
      <c r="C272" s="4">
        <v>2</v>
      </c>
      <c r="D272" s="6">
        <v>12.1</v>
      </c>
      <c r="E272" s="6">
        <v>0.1</v>
      </c>
      <c r="F272" s="13">
        <v>12</v>
      </c>
      <c r="G272" s="4"/>
      <c r="H272" s="13"/>
    </row>
    <row r="273" spans="1:8" x14ac:dyDescent="0.25">
      <c r="A273" s="86" t="s">
        <v>52</v>
      </c>
      <c r="B273" s="82">
        <v>2010</v>
      </c>
      <c r="C273" s="4">
        <v>3</v>
      </c>
      <c r="D273" s="6">
        <v>30.2</v>
      </c>
      <c r="E273" s="6">
        <v>0.1</v>
      </c>
      <c r="F273" s="13">
        <v>30</v>
      </c>
      <c r="G273" s="4"/>
      <c r="H273" s="13"/>
    </row>
    <row r="274" spans="1:8" x14ac:dyDescent="0.25">
      <c r="A274" s="86" t="s">
        <v>55</v>
      </c>
      <c r="B274" s="82">
        <v>2010</v>
      </c>
      <c r="C274" s="4">
        <v>4</v>
      </c>
      <c r="D274" s="6">
        <v>366</v>
      </c>
      <c r="E274" s="6">
        <v>1</v>
      </c>
      <c r="F274" s="13">
        <v>205</v>
      </c>
      <c r="G274" s="4">
        <v>1</v>
      </c>
      <c r="H274" s="13">
        <v>205</v>
      </c>
    </row>
    <row r="275" spans="1:8" x14ac:dyDescent="0.25">
      <c r="A275" s="86" t="s">
        <v>58</v>
      </c>
      <c r="B275" s="82">
        <v>2010</v>
      </c>
      <c r="C275" s="4">
        <v>2</v>
      </c>
      <c r="D275" s="6">
        <v>0.03</v>
      </c>
      <c r="E275" s="6">
        <v>0.01</v>
      </c>
      <c r="F275" s="13">
        <v>0.02</v>
      </c>
      <c r="G275" s="4"/>
      <c r="H275" s="13"/>
    </row>
    <row r="276" spans="1:8" x14ac:dyDescent="0.25">
      <c r="A276" s="86" t="s">
        <v>59</v>
      </c>
      <c r="B276" s="82">
        <v>2010</v>
      </c>
      <c r="C276" s="4">
        <v>6</v>
      </c>
      <c r="D276" s="6">
        <v>1766.2</v>
      </c>
      <c r="E276" s="6">
        <v>0.1</v>
      </c>
      <c r="F276" s="13">
        <v>1475</v>
      </c>
      <c r="G276" s="4">
        <v>2</v>
      </c>
      <c r="H276" s="13">
        <v>1755</v>
      </c>
    </row>
    <row r="277" spans="1:8" x14ac:dyDescent="0.25">
      <c r="A277" s="86" t="s">
        <v>87</v>
      </c>
      <c r="B277" s="82">
        <v>2010</v>
      </c>
      <c r="C277" s="4">
        <v>2</v>
      </c>
      <c r="D277" s="6">
        <v>12</v>
      </c>
      <c r="E277" s="6">
        <v>5</v>
      </c>
      <c r="F277" s="13">
        <v>7</v>
      </c>
      <c r="G277" s="4"/>
      <c r="H277" s="13"/>
    </row>
    <row r="278" spans="1:8" x14ac:dyDescent="0.25">
      <c r="A278" s="86" t="s">
        <v>63</v>
      </c>
      <c r="B278" s="82">
        <v>2010</v>
      </c>
      <c r="C278" s="4">
        <v>34</v>
      </c>
      <c r="D278" s="6">
        <v>5617</v>
      </c>
      <c r="E278" s="6">
        <v>0.1</v>
      </c>
      <c r="F278" s="13">
        <v>3988</v>
      </c>
      <c r="G278" s="4">
        <v>4</v>
      </c>
      <c r="H278" s="13">
        <v>5018.6000000000004</v>
      </c>
    </row>
    <row r="279" spans="1:8" x14ac:dyDescent="0.25">
      <c r="A279" s="86" t="s">
        <v>64</v>
      </c>
      <c r="B279" s="82">
        <v>2010</v>
      </c>
      <c r="C279" s="4">
        <v>1</v>
      </c>
      <c r="D279" s="6">
        <v>2.5</v>
      </c>
      <c r="E279" s="6">
        <v>2.5</v>
      </c>
      <c r="F279" s="13">
        <v>2.5</v>
      </c>
      <c r="G279" s="4"/>
      <c r="H279" s="13"/>
    </row>
    <row r="280" spans="1:8" x14ac:dyDescent="0.25">
      <c r="A280" s="86" t="s">
        <v>65</v>
      </c>
      <c r="B280" s="82">
        <v>2010</v>
      </c>
      <c r="C280" s="4">
        <v>7</v>
      </c>
      <c r="D280" s="6">
        <v>0.43099999999999999</v>
      </c>
      <c r="E280" s="6">
        <v>1E-3</v>
      </c>
      <c r="F280" s="13">
        <v>0.2</v>
      </c>
      <c r="G280" s="4"/>
      <c r="H280" s="13"/>
    </row>
    <row r="281" spans="1:8" x14ac:dyDescent="0.25">
      <c r="A281" s="86" t="s">
        <v>45</v>
      </c>
      <c r="B281" s="82">
        <v>2009</v>
      </c>
      <c r="C281" s="4">
        <v>13</v>
      </c>
      <c r="D281" s="6">
        <v>5203.37</v>
      </c>
      <c r="E281" s="6">
        <v>0.1</v>
      </c>
      <c r="F281" s="13">
        <v>1850</v>
      </c>
      <c r="G281" s="4">
        <v>4</v>
      </c>
      <c r="H281" s="13">
        <v>5201.12</v>
      </c>
    </row>
    <row r="282" spans="1:8" x14ac:dyDescent="0.25">
      <c r="A282" s="86" t="s">
        <v>84</v>
      </c>
      <c r="B282" s="82">
        <v>2009</v>
      </c>
      <c r="C282" s="4">
        <v>1</v>
      </c>
      <c r="D282" s="6">
        <v>74</v>
      </c>
      <c r="E282" s="6">
        <v>74</v>
      </c>
      <c r="F282" s="13">
        <v>74</v>
      </c>
      <c r="G282" s="4"/>
      <c r="H282" s="13"/>
    </row>
    <row r="283" spans="1:8" x14ac:dyDescent="0.25">
      <c r="A283" s="86" t="s">
        <v>77</v>
      </c>
      <c r="B283" s="82">
        <v>2009</v>
      </c>
      <c r="C283" s="4">
        <v>1</v>
      </c>
      <c r="D283" s="6">
        <v>0.8</v>
      </c>
      <c r="E283" s="6">
        <v>0.8</v>
      </c>
      <c r="F283" s="13">
        <v>0.8</v>
      </c>
      <c r="G283" s="4"/>
      <c r="H283" s="13"/>
    </row>
    <row r="284" spans="1:8" x14ac:dyDescent="0.25">
      <c r="A284" s="86" t="s">
        <v>78</v>
      </c>
      <c r="B284" s="82">
        <v>2009</v>
      </c>
      <c r="C284" s="4">
        <v>30</v>
      </c>
      <c r="D284" s="6">
        <v>0.246</v>
      </c>
      <c r="E284" s="6">
        <v>1E-3</v>
      </c>
      <c r="F284" s="13">
        <v>0.01</v>
      </c>
      <c r="G284" s="4"/>
      <c r="H284" s="13"/>
    </row>
    <row r="285" spans="1:8" x14ac:dyDescent="0.25">
      <c r="A285" s="86" t="s">
        <v>48</v>
      </c>
      <c r="B285" s="82">
        <v>2009</v>
      </c>
      <c r="C285" s="4">
        <v>7</v>
      </c>
      <c r="D285" s="6">
        <v>73.3</v>
      </c>
      <c r="E285" s="6">
        <v>0.1</v>
      </c>
      <c r="F285" s="13">
        <v>60</v>
      </c>
      <c r="G285" s="4"/>
      <c r="H285" s="13"/>
    </row>
    <row r="286" spans="1:8" x14ac:dyDescent="0.25">
      <c r="A286" s="86" t="s">
        <v>49</v>
      </c>
      <c r="B286" s="82">
        <v>2009</v>
      </c>
      <c r="C286" s="4">
        <v>9</v>
      </c>
      <c r="D286" s="6">
        <v>92.15</v>
      </c>
      <c r="E286" s="6">
        <v>0.1</v>
      </c>
      <c r="F286" s="13">
        <v>60</v>
      </c>
      <c r="G286" s="4"/>
      <c r="H286" s="13"/>
    </row>
    <row r="287" spans="1:8" x14ac:dyDescent="0.25">
      <c r="A287" s="86" t="s">
        <v>50</v>
      </c>
      <c r="B287" s="82">
        <v>2009</v>
      </c>
      <c r="C287" s="4">
        <v>14</v>
      </c>
      <c r="D287" s="6">
        <v>1406.55</v>
      </c>
      <c r="E287" s="6">
        <v>0.1</v>
      </c>
      <c r="F287" s="13">
        <v>1375</v>
      </c>
      <c r="G287" s="4">
        <v>1</v>
      </c>
      <c r="H287" s="13">
        <v>1375</v>
      </c>
    </row>
    <row r="288" spans="1:8" x14ac:dyDescent="0.25">
      <c r="A288" s="86" t="s">
        <v>51</v>
      </c>
      <c r="B288" s="82">
        <v>2009</v>
      </c>
      <c r="C288" s="4">
        <v>4</v>
      </c>
      <c r="D288" s="6">
        <v>100.31</v>
      </c>
      <c r="E288" s="6">
        <v>0.01</v>
      </c>
      <c r="F288" s="13">
        <v>100</v>
      </c>
      <c r="G288" s="4"/>
      <c r="H288" s="13"/>
    </row>
    <row r="289" spans="1:8" x14ac:dyDescent="0.25">
      <c r="A289" s="86" t="s">
        <v>52</v>
      </c>
      <c r="B289" s="82">
        <v>2009</v>
      </c>
      <c r="C289" s="4">
        <v>1</v>
      </c>
      <c r="D289" s="6">
        <v>28</v>
      </c>
      <c r="E289" s="6">
        <v>28</v>
      </c>
      <c r="F289" s="13">
        <v>28</v>
      </c>
      <c r="G289" s="4"/>
      <c r="H289" s="13"/>
    </row>
    <row r="290" spans="1:8" x14ac:dyDescent="0.25">
      <c r="A290" s="86" t="s">
        <v>79</v>
      </c>
      <c r="B290" s="82">
        <v>2009</v>
      </c>
      <c r="C290" s="4">
        <v>1</v>
      </c>
      <c r="D290" s="6">
        <v>33.299999999999997</v>
      </c>
      <c r="E290" s="6">
        <v>33.299999999999997</v>
      </c>
      <c r="F290" s="13">
        <v>33.299999999999997</v>
      </c>
      <c r="G290" s="4"/>
      <c r="H290" s="13"/>
    </row>
    <row r="291" spans="1:8" x14ac:dyDescent="0.25">
      <c r="A291" s="86" t="s">
        <v>53</v>
      </c>
      <c r="B291" s="82">
        <v>2009</v>
      </c>
      <c r="C291" s="4">
        <v>18</v>
      </c>
      <c r="D291" s="6">
        <v>8280.2000000000007</v>
      </c>
      <c r="E291" s="6">
        <v>0.2</v>
      </c>
      <c r="F291" s="13">
        <v>3150</v>
      </c>
      <c r="G291" s="4">
        <v>8</v>
      </c>
      <c r="H291" s="13">
        <v>8050</v>
      </c>
    </row>
    <row r="292" spans="1:8" x14ac:dyDescent="0.25">
      <c r="A292" s="86" t="s">
        <v>55</v>
      </c>
      <c r="B292" s="82">
        <v>2009</v>
      </c>
      <c r="C292" s="4">
        <v>21</v>
      </c>
      <c r="D292" s="6">
        <v>6083</v>
      </c>
      <c r="E292" s="6">
        <v>0.1</v>
      </c>
      <c r="F292" s="13">
        <v>4200</v>
      </c>
      <c r="G292" s="4">
        <v>4</v>
      </c>
      <c r="H292" s="13">
        <v>5887</v>
      </c>
    </row>
    <row r="293" spans="1:8" x14ac:dyDescent="0.25">
      <c r="A293" s="86" t="s">
        <v>56</v>
      </c>
      <c r="B293" s="82">
        <v>2009</v>
      </c>
      <c r="C293" s="4">
        <v>2</v>
      </c>
      <c r="D293" s="6">
        <v>1.982</v>
      </c>
      <c r="E293" s="6">
        <v>0.48199999999999998</v>
      </c>
      <c r="F293" s="13">
        <v>1.5</v>
      </c>
      <c r="G293" s="4"/>
      <c r="H293" s="13"/>
    </row>
    <row r="294" spans="1:8" x14ac:dyDescent="0.25">
      <c r="A294" s="86" t="s">
        <v>67</v>
      </c>
      <c r="B294" s="82">
        <v>2009</v>
      </c>
      <c r="C294" s="4">
        <v>1</v>
      </c>
      <c r="D294" s="6">
        <v>0.2</v>
      </c>
      <c r="E294" s="6">
        <v>0.2</v>
      </c>
      <c r="F294" s="13">
        <v>0.2</v>
      </c>
      <c r="G294" s="4"/>
      <c r="H294" s="13"/>
    </row>
    <row r="295" spans="1:8" x14ac:dyDescent="0.25">
      <c r="A295" s="86" t="s">
        <v>58</v>
      </c>
      <c r="B295" s="82">
        <v>2009</v>
      </c>
      <c r="C295" s="4">
        <v>9</v>
      </c>
      <c r="D295" s="6">
        <v>0.96</v>
      </c>
      <c r="E295" s="6">
        <v>0.01</v>
      </c>
      <c r="F295" s="13">
        <v>0.2</v>
      </c>
      <c r="G295" s="4"/>
      <c r="H295" s="13"/>
    </row>
    <row r="296" spans="1:8" x14ac:dyDescent="0.25">
      <c r="A296" s="86" t="s">
        <v>59</v>
      </c>
      <c r="B296" s="82">
        <v>2009</v>
      </c>
      <c r="C296" s="4">
        <v>2</v>
      </c>
      <c r="D296" s="6">
        <v>420</v>
      </c>
      <c r="E296" s="6">
        <v>40</v>
      </c>
      <c r="F296" s="13">
        <v>380</v>
      </c>
      <c r="G296" s="4">
        <v>1</v>
      </c>
      <c r="H296" s="13">
        <v>380</v>
      </c>
    </row>
    <row r="297" spans="1:8" x14ac:dyDescent="0.25">
      <c r="A297" s="86" t="s">
        <v>87</v>
      </c>
      <c r="B297" s="82">
        <v>2009</v>
      </c>
      <c r="C297" s="4">
        <v>1</v>
      </c>
      <c r="D297" s="6">
        <v>1</v>
      </c>
      <c r="E297" s="6">
        <v>1</v>
      </c>
      <c r="F297" s="13">
        <v>1</v>
      </c>
      <c r="G297" s="4"/>
      <c r="H297" s="13"/>
    </row>
    <row r="298" spans="1:8" x14ac:dyDescent="0.25">
      <c r="A298" s="86" t="s">
        <v>62</v>
      </c>
      <c r="B298" s="82">
        <v>2009</v>
      </c>
      <c r="C298" s="4">
        <v>1</v>
      </c>
      <c r="D298" s="6">
        <v>15</v>
      </c>
      <c r="E298" s="6">
        <v>15</v>
      </c>
      <c r="F298" s="13">
        <v>15</v>
      </c>
      <c r="G298" s="4"/>
      <c r="H298" s="13"/>
    </row>
    <row r="299" spans="1:8" x14ac:dyDescent="0.25">
      <c r="A299" s="86" t="s">
        <v>63</v>
      </c>
      <c r="B299" s="82">
        <v>2009</v>
      </c>
      <c r="C299" s="4">
        <v>14</v>
      </c>
      <c r="D299" s="6">
        <v>21039.71</v>
      </c>
      <c r="E299" s="6">
        <v>0.01</v>
      </c>
      <c r="F299" s="13">
        <v>19352</v>
      </c>
      <c r="G299" s="4">
        <v>2</v>
      </c>
      <c r="H299" s="13">
        <v>20706</v>
      </c>
    </row>
    <row r="300" spans="1:8" x14ac:dyDescent="0.25">
      <c r="A300" s="86" t="s">
        <v>64</v>
      </c>
      <c r="B300" s="82">
        <v>2009</v>
      </c>
      <c r="C300" s="4">
        <v>1</v>
      </c>
      <c r="D300" s="6">
        <v>6</v>
      </c>
      <c r="E300" s="6">
        <v>6</v>
      </c>
      <c r="F300" s="13">
        <v>6</v>
      </c>
      <c r="G300" s="4"/>
      <c r="H300" s="13"/>
    </row>
    <row r="301" spans="1:8" x14ac:dyDescent="0.25">
      <c r="A301" s="86" t="s">
        <v>65</v>
      </c>
      <c r="B301" s="82">
        <v>2009</v>
      </c>
      <c r="C301" s="4">
        <v>2</v>
      </c>
      <c r="D301" s="6">
        <v>1.5</v>
      </c>
      <c r="E301" s="6">
        <v>0.5</v>
      </c>
      <c r="F301" s="13">
        <v>1</v>
      </c>
      <c r="G301" s="4"/>
      <c r="H301" s="13"/>
    </row>
    <row r="302" spans="1:8" x14ac:dyDescent="0.25">
      <c r="A302" s="86" t="s">
        <v>45</v>
      </c>
      <c r="B302" s="82">
        <v>2008</v>
      </c>
      <c r="C302" s="4">
        <v>9</v>
      </c>
      <c r="D302" s="6">
        <v>1410.71</v>
      </c>
      <c r="E302" s="6">
        <v>0.01</v>
      </c>
      <c r="F302" s="13">
        <v>640</v>
      </c>
      <c r="G302" s="4">
        <v>2</v>
      </c>
      <c r="H302" s="13">
        <v>1205</v>
      </c>
    </row>
    <row r="303" spans="1:8" x14ac:dyDescent="0.25">
      <c r="A303" s="86" t="s">
        <v>70</v>
      </c>
      <c r="B303" s="82">
        <v>2008</v>
      </c>
      <c r="C303" s="4">
        <v>1</v>
      </c>
      <c r="D303" s="6">
        <v>1E-3</v>
      </c>
      <c r="E303" s="6">
        <v>1E-3</v>
      </c>
      <c r="F303" s="13">
        <v>1E-3</v>
      </c>
      <c r="G303" s="4"/>
      <c r="H303" s="13"/>
    </row>
    <row r="304" spans="1:8" x14ac:dyDescent="0.25">
      <c r="A304" s="86" t="s">
        <v>71</v>
      </c>
      <c r="B304" s="82">
        <v>2008</v>
      </c>
      <c r="C304" s="4">
        <v>1</v>
      </c>
      <c r="D304" s="6">
        <v>0.01</v>
      </c>
      <c r="E304" s="6">
        <v>0.01</v>
      </c>
      <c r="F304" s="13">
        <v>0.01</v>
      </c>
      <c r="G304" s="4"/>
      <c r="H304" s="13"/>
    </row>
    <row r="305" spans="1:8" x14ac:dyDescent="0.25">
      <c r="A305" s="86" t="s">
        <v>46</v>
      </c>
      <c r="B305" s="82">
        <v>2008</v>
      </c>
      <c r="C305" s="4">
        <v>3</v>
      </c>
      <c r="D305" s="6">
        <v>8500.1</v>
      </c>
      <c r="E305" s="6">
        <v>0.1</v>
      </c>
      <c r="F305" s="13">
        <v>8000</v>
      </c>
      <c r="G305" s="4">
        <v>2</v>
      </c>
      <c r="H305" s="13">
        <v>8500</v>
      </c>
    </row>
    <row r="306" spans="1:8" x14ac:dyDescent="0.25">
      <c r="A306" s="86" t="s">
        <v>86</v>
      </c>
      <c r="B306" s="82">
        <v>2008</v>
      </c>
      <c r="C306" s="4">
        <v>1</v>
      </c>
      <c r="D306" s="6">
        <v>0.5</v>
      </c>
      <c r="E306" s="6">
        <v>0.5</v>
      </c>
      <c r="F306" s="13">
        <v>0.5</v>
      </c>
      <c r="G306" s="4"/>
      <c r="H306" s="13"/>
    </row>
    <row r="307" spans="1:8" x14ac:dyDescent="0.25">
      <c r="A307" s="86" t="s">
        <v>78</v>
      </c>
      <c r="B307" s="82">
        <v>2008</v>
      </c>
      <c r="C307" s="4">
        <v>25</v>
      </c>
      <c r="D307" s="6">
        <v>0.23200000000000001</v>
      </c>
      <c r="E307" s="6">
        <v>0</v>
      </c>
      <c r="F307" s="13">
        <v>0.02</v>
      </c>
      <c r="G307" s="4"/>
      <c r="H307" s="13"/>
    </row>
    <row r="308" spans="1:8" x14ac:dyDescent="0.25">
      <c r="A308" s="86" t="s">
        <v>48</v>
      </c>
      <c r="B308" s="82">
        <v>2008</v>
      </c>
      <c r="C308" s="4">
        <v>1</v>
      </c>
      <c r="D308" s="6">
        <v>140</v>
      </c>
      <c r="E308" s="6">
        <v>140</v>
      </c>
      <c r="F308" s="13">
        <v>140</v>
      </c>
      <c r="G308" s="4"/>
      <c r="H308" s="13"/>
    </row>
    <row r="309" spans="1:8" x14ac:dyDescent="0.25">
      <c r="A309" s="86" t="s">
        <v>49</v>
      </c>
      <c r="B309" s="82">
        <v>2008</v>
      </c>
      <c r="C309" s="4">
        <v>8</v>
      </c>
      <c r="D309" s="6">
        <v>131.86000000000001</v>
      </c>
      <c r="E309" s="6">
        <v>0.36</v>
      </c>
      <c r="F309" s="13">
        <v>35.5</v>
      </c>
      <c r="G309" s="4"/>
      <c r="H309" s="13"/>
    </row>
    <row r="310" spans="1:8" x14ac:dyDescent="0.25">
      <c r="A310" s="86" t="s">
        <v>50</v>
      </c>
      <c r="B310" s="82">
        <v>2008</v>
      </c>
      <c r="C310" s="4">
        <v>22</v>
      </c>
      <c r="D310" s="6">
        <v>437</v>
      </c>
      <c r="E310" s="6">
        <v>0.1</v>
      </c>
      <c r="F310" s="13">
        <v>356</v>
      </c>
      <c r="G310" s="4">
        <v>1</v>
      </c>
      <c r="H310" s="13">
        <v>356</v>
      </c>
    </row>
    <row r="311" spans="1:8" x14ac:dyDescent="0.25">
      <c r="A311" s="86" t="s">
        <v>51</v>
      </c>
      <c r="B311" s="82">
        <v>2008</v>
      </c>
      <c r="C311" s="4">
        <v>6</v>
      </c>
      <c r="D311" s="6">
        <v>1800.41</v>
      </c>
      <c r="E311" s="6">
        <v>0.01</v>
      </c>
      <c r="F311" s="13">
        <v>1800</v>
      </c>
      <c r="G311" s="4">
        <v>1</v>
      </c>
      <c r="H311" s="13">
        <v>1800</v>
      </c>
    </row>
    <row r="312" spans="1:8" x14ac:dyDescent="0.25">
      <c r="A312" s="86" t="s">
        <v>52</v>
      </c>
      <c r="B312" s="82">
        <v>2008</v>
      </c>
      <c r="C312" s="4">
        <v>1</v>
      </c>
      <c r="D312" s="6">
        <v>115</v>
      </c>
      <c r="E312" s="6">
        <v>115</v>
      </c>
      <c r="F312" s="13">
        <v>115</v>
      </c>
      <c r="G312" s="4"/>
      <c r="H312" s="13"/>
    </row>
    <row r="313" spans="1:8" x14ac:dyDescent="0.25">
      <c r="A313" s="86" t="s">
        <v>55</v>
      </c>
      <c r="B313" s="82">
        <v>2008</v>
      </c>
      <c r="C313" s="4">
        <v>4</v>
      </c>
      <c r="D313" s="6">
        <v>11.2</v>
      </c>
      <c r="E313" s="6">
        <v>0.1</v>
      </c>
      <c r="F313" s="13">
        <v>7</v>
      </c>
      <c r="G313" s="4"/>
      <c r="H313" s="13"/>
    </row>
    <row r="314" spans="1:8" x14ac:dyDescent="0.25">
      <c r="A314" s="86" t="s">
        <v>85</v>
      </c>
      <c r="B314" s="82">
        <v>2008</v>
      </c>
      <c r="C314" s="4">
        <v>2</v>
      </c>
      <c r="D314" s="6">
        <v>1</v>
      </c>
      <c r="E314" s="6">
        <v>0.5</v>
      </c>
      <c r="F314" s="13">
        <v>0.5</v>
      </c>
      <c r="G314" s="4"/>
      <c r="H314" s="13"/>
    </row>
    <row r="315" spans="1:8" x14ac:dyDescent="0.25">
      <c r="A315" s="86" t="s">
        <v>67</v>
      </c>
      <c r="B315" s="82">
        <v>2008</v>
      </c>
      <c r="C315" s="4">
        <v>1</v>
      </c>
      <c r="D315" s="6">
        <v>100</v>
      </c>
      <c r="E315" s="6">
        <v>100</v>
      </c>
      <c r="F315" s="13">
        <v>100</v>
      </c>
      <c r="G315" s="4"/>
      <c r="H315" s="13"/>
    </row>
    <row r="316" spans="1:8" x14ac:dyDescent="0.25">
      <c r="A316" s="86" t="s">
        <v>59</v>
      </c>
      <c r="B316" s="82">
        <v>2008</v>
      </c>
      <c r="C316" s="4">
        <v>1</v>
      </c>
      <c r="D316" s="6">
        <v>4250</v>
      </c>
      <c r="E316" s="6">
        <v>4250</v>
      </c>
      <c r="F316" s="13">
        <v>4250</v>
      </c>
      <c r="G316" s="4">
        <v>1</v>
      </c>
      <c r="H316" s="13">
        <v>4250</v>
      </c>
    </row>
    <row r="317" spans="1:8" x14ac:dyDescent="0.25">
      <c r="A317" s="86" t="s">
        <v>87</v>
      </c>
      <c r="B317" s="82">
        <v>2008</v>
      </c>
      <c r="C317" s="4">
        <v>1</v>
      </c>
      <c r="D317" s="6">
        <v>0.1</v>
      </c>
      <c r="E317" s="6">
        <v>0.1</v>
      </c>
      <c r="F317" s="13">
        <v>0.1</v>
      </c>
      <c r="G317" s="4"/>
      <c r="H317" s="13"/>
    </row>
    <row r="318" spans="1:8" x14ac:dyDescent="0.25">
      <c r="A318" s="86" t="s">
        <v>62</v>
      </c>
      <c r="B318" s="82">
        <v>2008</v>
      </c>
      <c r="C318" s="4">
        <v>1</v>
      </c>
      <c r="D318" s="6">
        <v>29</v>
      </c>
      <c r="E318" s="6">
        <v>29</v>
      </c>
      <c r="F318" s="13">
        <v>29</v>
      </c>
      <c r="G318" s="4"/>
      <c r="H318" s="13"/>
    </row>
    <row r="319" spans="1:8" x14ac:dyDescent="0.25">
      <c r="A319" s="86" t="s">
        <v>63</v>
      </c>
      <c r="B319" s="82">
        <v>2008</v>
      </c>
      <c r="C319" s="4">
        <v>38</v>
      </c>
      <c r="D319" s="6">
        <v>4358.6000000000004</v>
      </c>
      <c r="E319" s="6">
        <v>0</v>
      </c>
      <c r="F319" s="13">
        <v>1886</v>
      </c>
      <c r="G319" s="4">
        <v>4</v>
      </c>
      <c r="H319" s="13">
        <v>4072</v>
      </c>
    </row>
    <row r="320" spans="1:8" x14ac:dyDescent="0.25">
      <c r="A320" s="86" t="s">
        <v>64</v>
      </c>
      <c r="B320" s="82">
        <v>2008</v>
      </c>
      <c r="C320" s="4">
        <v>1</v>
      </c>
      <c r="D320" s="6">
        <v>1040</v>
      </c>
      <c r="E320" s="6">
        <v>1040</v>
      </c>
      <c r="F320" s="13">
        <v>1040</v>
      </c>
      <c r="G320" s="4">
        <v>1</v>
      </c>
      <c r="H320" s="13">
        <v>1040</v>
      </c>
    </row>
    <row r="321" spans="1:8" x14ac:dyDescent="0.25">
      <c r="A321" s="86" t="s">
        <v>65</v>
      </c>
      <c r="B321" s="82">
        <v>2008</v>
      </c>
      <c r="C321" s="4">
        <v>1</v>
      </c>
      <c r="D321" s="6">
        <v>13</v>
      </c>
      <c r="E321" s="6">
        <v>13</v>
      </c>
      <c r="F321" s="13">
        <v>13</v>
      </c>
      <c r="G321" s="4"/>
      <c r="H321" s="13"/>
    </row>
    <row r="322" spans="1:8" x14ac:dyDescent="0.25">
      <c r="A322" s="86" t="s">
        <v>45</v>
      </c>
      <c r="B322" s="82">
        <v>2007</v>
      </c>
      <c r="C322" s="4">
        <v>14</v>
      </c>
      <c r="D322" s="6">
        <v>394.31</v>
      </c>
      <c r="E322" s="6">
        <v>0.01</v>
      </c>
      <c r="F322" s="13">
        <v>300</v>
      </c>
      <c r="G322" s="4">
        <v>1</v>
      </c>
      <c r="H322" s="13">
        <v>300</v>
      </c>
    </row>
    <row r="323" spans="1:8" x14ac:dyDescent="0.25">
      <c r="A323" s="86" t="s">
        <v>71</v>
      </c>
      <c r="B323" s="82">
        <v>2007</v>
      </c>
      <c r="C323" s="4">
        <v>1</v>
      </c>
      <c r="D323" s="6">
        <v>2</v>
      </c>
      <c r="E323" s="6">
        <v>2</v>
      </c>
      <c r="F323" s="13">
        <v>2</v>
      </c>
      <c r="G323" s="4"/>
      <c r="H323" s="13"/>
    </row>
    <row r="324" spans="1:8" x14ac:dyDescent="0.25">
      <c r="A324" s="86" t="s">
        <v>88</v>
      </c>
      <c r="B324" s="82">
        <v>2007</v>
      </c>
      <c r="C324" s="4">
        <v>1</v>
      </c>
      <c r="D324" s="6">
        <v>0.35</v>
      </c>
      <c r="E324" s="6">
        <v>0.35</v>
      </c>
      <c r="F324" s="13">
        <v>0.35</v>
      </c>
      <c r="G324" s="4"/>
      <c r="H324" s="13"/>
    </row>
    <row r="325" spans="1:8" x14ac:dyDescent="0.25">
      <c r="A325" s="86" t="s">
        <v>78</v>
      </c>
      <c r="B325" s="82">
        <v>2007</v>
      </c>
      <c r="C325" s="4">
        <v>28</v>
      </c>
      <c r="D325" s="6">
        <v>0.28999999999999998</v>
      </c>
      <c r="E325" s="6">
        <v>0.01</v>
      </c>
      <c r="F325" s="13">
        <v>0.02</v>
      </c>
      <c r="G325" s="4"/>
      <c r="H325" s="13"/>
    </row>
    <row r="326" spans="1:8" x14ac:dyDescent="0.25">
      <c r="A326" s="86" t="s">
        <v>48</v>
      </c>
      <c r="B326" s="82">
        <v>2007</v>
      </c>
      <c r="C326" s="4">
        <v>1</v>
      </c>
      <c r="D326" s="6">
        <v>0.01</v>
      </c>
      <c r="E326" s="6">
        <v>0.01</v>
      </c>
      <c r="F326" s="13">
        <v>0.01</v>
      </c>
      <c r="G326" s="4"/>
      <c r="H326" s="13"/>
    </row>
    <row r="327" spans="1:8" x14ac:dyDescent="0.25">
      <c r="A327" s="86" t="s">
        <v>49</v>
      </c>
      <c r="B327" s="82">
        <v>2007</v>
      </c>
      <c r="C327" s="4">
        <v>5</v>
      </c>
      <c r="D327" s="6">
        <v>164.6</v>
      </c>
      <c r="E327" s="6">
        <v>0.1</v>
      </c>
      <c r="F327" s="13">
        <v>144</v>
      </c>
      <c r="G327" s="4"/>
      <c r="H327" s="13"/>
    </row>
    <row r="328" spans="1:8" x14ac:dyDescent="0.25">
      <c r="A328" s="86" t="s">
        <v>50</v>
      </c>
      <c r="B328" s="82">
        <v>2007</v>
      </c>
      <c r="C328" s="4">
        <v>16</v>
      </c>
      <c r="D328" s="6">
        <v>515.5</v>
      </c>
      <c r="E328" s="6">
        <v>0.1</v>
      </c>
      <c r="F328" s="13">
        <v>450</v>
      </c>
      <c r="G328" s="4">
        <v>1</v>
      </c>
      <c r="H328" s="13">
        <v>450</v>
      </c>
    </row>
    <row r="329" spans="1:8" x14ac:dyDescent="0.25">
      <c r="A329" s="86" t="s">
        <v>74</v>
      </c>
      <c r="B329" s="82">
        <v>2007</v>
      </c>
      <c r="C329" s="4">
        <v>2</v>
      </c>
      <c r="D329" s="6">
        <v>2</v>
      </c>
      <c r="E329" s="6">
        <v>1</v>
      </c>
      <c r="F329" s="13">
        <v>1</v>
      </c>
      <c r="G329" s="4"/>
      <c r="H329" s="13"/>
    </row>
    <row r="330" spans="1:8" x14ac:dyDescent="0.25">
      <c r="A330" s="86" t="s">
        <v>51</v>
      </c>
      <c r="B330" s="82">
        <v>2007</v>
      </c>
      <c r="C330" s="4">
        <v>3</v>
      </c>
      <c r="D330" s="6">
        <v>500.6</v>
      </c>
      <c r="E330" s="6">
        <v>0.1</v>
      </c>
      <c r="F330" s="13">
        <v>500</v>
      </c>
      <c r="G330" s="4">
        <v>1</v>
      </c>
      <c r="H330" s="13">
        <v>500</v>
      </c>
    </row>
    <row r="331" spans="1:8" x14ac:dyDescent="0.25">
      <c r="A331" s="86" t="s">
        <v>52</v>
      </c>
      <c r="B331" s="82">
        <v>2007</v>
      </c>
      <c r="C331" s="4">
        <v>4</v>
      </c>
      <c r="D331" s="6">
        <v>33.200000000000003</v>
      </c>
      <c r="E331" s="6">
        <v>0.1</v>
      </c>
      <c r="F331" s="13">
        <v>30</v>
      </c>
      <c r="G331" s="4"/>
      <c r="H331" s="13"/>
    </row>
    <row r="332" spans="1:8" x14ac:dyDescent="0.25">
      <c r="A332" s="86" t="s">
        <v>55</v>
      </c>
      <c r="B332" s="82">
        <v>2007</v>
      </c>
      <c r="C332" s="4">
        <v>3</v>
      </c>
      <c r="D332" s="6">
        <v>34.5</v>
      </c>
      <c r="E332" s="6">
        <v>0.5</v>
      </c>
      <c r="F332" s="13">
        <v>27</v>
      </c>
      <c r="G332" s="4"/>
      <c r="H332" s="13"/>
    </row>
    <row r="333" spans="1:8" x14ac:dyDescent="0.25">
      <c r="A333" s="86" t="s">
        <v>85</v>
      </c>
      <c r="B333" s="82">
        <v>2007</v>
      </c>
      <c r="C333" s="4">
        <v>1</v>
      </c>
      <c r="D333" s="6">
        <v>0.02</v>
      </c>
      <c r="E333" s="6">
        <v>0.02</v>
      </c>
      <c r="F333" s="13">
        <v>0.02</v>
      </c>
      <c r="G333" s="4"/>
      <c r="H333" s="13"/>
    </row>
    <row r="334" spans="1:8" x14ac:dyDescent="0.25">
      <c r="A334" s="86" t="s">
        <v>59</v>
      </c>
      <c r="B334" s="82">
        <v>2007</v>
      </c>
      <c r="C334" s="4">
        <v>1</v>
      </c>
      <c r="D334" s="6">
        <v>600</v>
      </c>
      <c r="E334" s="6">
        <v>600</v>
      </c>
      <c r="F334" s="13">
        <v>600</v>
      </c>
      <c r="G334" s="4">
        <v>1</v>
      </c>
      <c r="H334" s="13">
        <v>600</v>
      </c>
    </row>
    <row r="335" spans="1:8" x14ac:dyDescent="0.25">
      <c r="A335" s="86" t="s">
        <v>87</v>
      </c>
      <c r="B335" s="82">
        <v>2007</v>
      </c>
      <c r="C335" s="4">
        <v>2</v>
      </c>
      <c r="D335" s="6">
        <v>0.6</v>
      </c>
      <c r="E335" s="6">
        <v>0.1</v>
      </c>
      <c r="F335" s="13">
        <v>0.5</v>
      </c>
      <c r="G335" s="4"/>
      <c r="H335" s="13"/>
    </row>
    <row r="336" spans="1:8" x14ac:dyDescent="0.25">
      <c r="A336" s="86" t="s">
        <v>68</v>
      </c>
      <c r="B336" s="82">
        <v>2007</v>
      </c>
      <c r="C336" s="4">
        <v>1</v>
      </c>
      <c r="D336" s="6">
        <v>650</v>
      </c>
      <c r="E336" s="6">
        <v>650</v>
      </c>
      <c r="F336" s="13">
        <v>650</v>
      </c>
      <c r="G336" s="4">
        <v>1</v>
      </c>
      <c r="H336" s="13">
        <v>650</v>
      </c>
    </row>
    <row r="337" spans="1:8" x14ac:dyDescent="0.25">
      <c r="A337" s="86" t="s">
        <v>63</v>
      </c>
      <c r="B337" s="82">
        <v>2007</v>
      </c>
      <c r="C337" s="4">
        <v>10</v>
      </c>
      <c r="D337" s="6">
        <v>221465.4</v>
      </c>
      <c r="E337" s="6">
        <v>0.2</v>
      </c>
      <c r="F337" s="13">
        <v>125208</v>
      </c>
      <c r="G337" s="4">
        <v>3</v>
      </c>
      <c r="H337" s="13">
        <v>221112</v>
      </c>
    </row>
    <row r="338" spans="1:8" x14ac:dyDescent="0.25">
      <c r="A338" s="86" t="s">
        <v>64</v>
      </c>
      <c r="B338" s="82">
        <v>2007</v>
      </c>
      <c r="C338" s="4">
        <v>1</v>
      </c>
      <c r="D338" s="6">
        <v>0.1</v>
      </c>
      <c r="E338" s="6">
        <v>0.1</v>
      </c>
      <c r="F338" s="13">
        <v>0.1</v>
      </c>
      <c r="G338" s="4"/>
      <c r="H338" s="13"/>
    </row>
    <row r="339" spans="1:8" x14ac:dyDescent="0.25">
      <c r="A339" s="86" t="s">
        <v>65</v>
      </c>
      <c r="B339" s="82">
        <v>2007</v>
      </c>
      <c r="C339" s="4">
        <v>1</v>
      </c>
      <c r="D339" s="6">
        <v>0.1</v>
      </c>
      <c r="E339" s="6">
        <v>0.1</v>
      </c>
      <c r="F339" s="13">
        <v>0.1</v>
      </c>
      <c r="G339" s="4"/>
      <c r="H339" s="13"/>
    </row>
    <row r="340" spans="1:8" x14ac:dyDescent="0.25">
      <c r="A340" s="86" t="s">
        <v>45</v>
      </c>
      <c r="B340" s="82">
        <v>2006</v>
      </c>
      <c r="C340" s="4">
        <v>12</v>
      </c>
      <c r="D340" s="6">
        <v>1301.1199999999999</v>
      </c>
      <c r="E340" s="6">
        <v>0.01</v>
      </c>
      <c r="F340" s="13">
        <v>1300</v>
      </c>
      <c r="G340" s="4">
        <v>1</v>
      </c>
      <c r="H340" s="13">
        <v>1300</v>
      </c>
    </row>
    <row r="341" spans="1:8" x14ac:dyDescent="0.25">
      <c r="A341" s="86" t="s">
        <v>70</v>
      </c>
      <c r="B341" s="82">
        <v>2006</v>
      </c>
      <c r="C341" s="4">
        <v>2</v>
      </c>
      <c r="D341" s="6">
        <v>0.2</v>
      </c>
      <c r="E341" s="6">
        <v>0.1</v>
      </c>
      <c r="F341" s="13">
        <v>0.1</v>
      </c>
      <c r="G341" s="4"/>
      <c r="H341" s="13"/>
    </row>
    <row r="342" spans="1:8" x14ac:dyDescent="0.25">
      <c r="A342" s="86" t="s">
        <v>84</v>
      </c>
      <c r="B342" s="82">
        <v>2006</v>
      </c>
      <c r="C342" s="4">
        <v>1</v>
      </c>
      <c r="D342" s="6">
        <v>0.5</v>
      </c>
      <c r="E342" s="6">
        <v>0.5</v>
      </c>
      <c r="F342" s="13">
        <v>0.5</v>
      </c>
      <c r="G342" s="4"/>
      <c r="H342" s="13"/>
    </row>
    <row r="343" spans="1:8" x14ac:dyDescent="0.25">
      <c r="A343" s="86" t="s">
        <v>46</v>
      </c>
      <c r="B343" s="82">
        <v>2006</v>
      </c>
      <c r="C343" s="4">
        <v>1</v>
      </c>
      <c r="D343" s="6">
        <v>0.2</v>
      </c>
      <c r="E343" s="6">
        <v>0.2</v>
      </c>
      <c r="F343" s="13">
        <v>0.2</v>
      </c>
      <c r="G343" s="4"/>
      <c r="H343" s="13"/>
    </row>
    <row r="344" spans="1:8" x14ac:dyDescent="0.25">
      <c r="A344" s="86" t="s">
        <v>78</v>
      </c>
      <c r="B344" s="82">
        <v>2006</v>
      </c>
      <c r="C344" s="4">
        <v>9</v>
      </c>
      <c r="D344" s="6">
        <v>0.9</v>
      </c>
      <c r="E344" s="6">
        <v>0.1</v>
      </c>
      <c r="F344" s="13">
        <v>0.1</v>
      </c>
      <c r="G344" s="4"/>
      <c r="H344" s="13"/>
    </row>
    <row r="345" spans="1:8" x14ac:dyDescent="0.25">
      <c r="A345" s="86" t="s">
        <v>48</v>
      </c>
      <c r="B345" s="82">
        <v>2006</v>
      </c>
      <c r="C345" s="4">
        <v>10</v>
      </c>
      <c r="D345" s="6">
        <v>7.86</v>
      </c>
      <c r="E345" s="6">
        <v>0.01</v>
      </c>
      <c r="F345" s="13">
        <v>6</v>
      </c>
      <c r="G345" s="4"/>
      <c r="H345" s="13"/>
    </row>
    <row r="346" spans="1:8" x14ac:dyDescent="0.25">
      <c r="A346" s="86" t="s">
        <v>49</v>
      </c>
      <c r="B346" s="82">
        <v>2006</v>
      </c>
      <c r="C346" s="4">
        <v>17</v>
      </c>
      <c r="D346" s="6">
        <v>1835.82</v>
      </c>
      <c r="E346" s="6">
        <v>0.5</v>
      </c>
      <c r="F346" s="13">
        <v>895</v>
      </c>
      <c r="G346" s="4">
        <v>3</v>
      </c>
      <c r="H346" s="13">
        <v>1442</v>
      </c>
    </row>
    <row r="347" spans="1:8" x14ac:dyDescent="0.25">
      <c r="A347" s="86" t="s">
        <v>50</v>
      </c>
      <c r="B347" s="82">
        <v>2006</v>
      </c>
      <c r="C347" s="4">
        <v>19</v>
      </c>
      <c r="D347" s="6">
        <v>1670.75</v>
      </c>
      <c r="E347" s="6">
        <v>0.1</v>
      </c>
      <c r="F347" s="13">
        <v>1600</v>
      </c>
      <c r="G347" s="4">
        <v>1</v>
      </c>
      <c r="H347" s="13">
        <v>1600</v>
      </c>
    </row>
    <row r="348" spans="1:8" x14ac:dyDescent="0.25">
      <c r="A348" s="86" t="s">
        <v>73</v>
      </c>
      <c r="B348" s="82">
        <v>2006</v>
      </c>
      <c r="C348" s="4">
        <v>2</v>
      </c>
      <c r="D348" s="6">
        <v>474.01</v>
      </c>
      <c r="E348" s="6">
        <v>0.01</v>
      </c>
      <c r="F348" s="13">
        <v>474</v>
      </c>
      <c r="G348" s="4">
        <v>1</v>
      </c>
      <c r="H348" s="13">
        <v>474</v>
      </c>
    </row>
    <row r="349" spans="1:8" x14ac:dyDescent="0.25">
      <c r="A349" s="86" t="s">
        <v>74</v>
      </c>
      <c r="B349" s="82">
        <v>2006</v>
      </c>
      <c r="C349" s="4">
        <v>2</v>
      </c>
      <c r="D349" s="6">
        <v>2</v>
      </c>
      <c r="E349" s="6">
        <v>1</v>
      </c>
      <c r="F349" s="13">
        <v>1</v>
      </c>
      <c r="G349" s="4"/>
      <c r="H349" s="13"/>
    </row>
    <row r="350" spans="1:8" x14ac:dyDescent="0.25">
      <c r="A350" s="86" t="s">
        <v>51</v>
      </c>
      <c r="B350" s="82">
        <v>2006</v>
      </c>
      <c r="C350" s="4">
        <v>5</v>
      </c>
      <c r="D350" s="6">
        <v>260.7</v>
      </c>
      <c r="E350" s="6">
        <v>0.1</v>
      </c>
      <c r="F350" s="13">
        <v>250</v>
      </c>
      <c r="G350" s="4">
        <v>1</v>
      </c>
      <c r="H350" s="13">
        <v>250</v>
      </c>
    </row>
    <row r="351" spans="1:8" x14ac:dyDescent="0.25">
      <c r="A351" s="86" t="s">
        <v>52</v>
      </c>
      <c r="B351" s="82">
        <v>2006</v>
      </c>
      <c r="C351" s="4">
        <v>1</v>
      </c>
      <c r="D351" s="6">
        <v>1.5</v>
      </c>
      <c r="E351" s="6">
        <v>1.5</v>
      </c>
      <c r="F351" s="13">
        <v>1.5</v>
      </c>
      <c r="G351" s="4"/>
      <c r="H351" s="13"/>
    </row>
    <row r="352" spans="1:8" x14ac:dyDescent="0.25">
      <c r="A352" s="86" t="s">
        <v>53</v>
      </c>
      <c r="B352" s="82">
        <v>2006</v>
      </c>
      <c r="C352" s="4">
        <v>1</v>
      </c>
      <c r="D352" s="6">
        <v>8000</v>
      </c>
      <c r="E352" s="6">
        <v>8000</v>
      </c>
      <c r="F352" s="13">
        <v>8000</v>
      </c>
      <c r="G352" s="4">
        <v>1</v>
      </c>
      <c r="H352" s="13">
        <v>8000</v>
      </c>
    </row>
    <row r="353" spans="1:8" x14ac:dyDescent="0.25">
      <c r="A353" s="86" t="s">
        <v>55</v>
      </c>
      <c r="B353" s="82">
        <v>2006</v>
      </c>
      <c r="C353" s="4">
        <v>7</v>
      </c>
      <c r="D353" s="6">
        <v>2871.7</v>
      </c>
      <c r="E353" s="6">
        <v>0.1</v>
      </c>
      <c r="F353" s="13">
        <v>2112</v>
      </c>
      <c r="G353" s="4">
        <v>2</v>
      </c>
      <c r="H353" s="13">
        <v>2854</v>
      </c>
    </row>
    <row r="354" spans="1:8" x14ac:dyDescent="0.25">
      <c r="A354" s="86" t="s">
        <v>67</v>
      </c>
      <c r="B354" s="82">
        <v>2006</v>
      </c>
      <c r="C354" s="4">
        <v>7</v>
      </c>
      <c r="D354" s="6">
        <v>366.5</v>
      </c>
      <c r="E354" s="6">
        <v>0.1</v>
      </c>
      <c r="F354" s="13">
        <v>350</v>
      </c>
      <c r="G354" s="4">
        <v>1</v>
      </c>
      <c r="H354" s="13">
        <v>350</v>
      </c>
    </row>
    <row r="355" spans="1:8" x14ac:dyDescent="0.25">
      <c r="A355" s="86" t="s">
        <v>59</v>
      </c>
      <c r="B355" s="82">
        <v>2006</v>
      </c>
      <c r="C355" s="4">
        <v>2</v>
      </c>
      <c r="D355" s="6">
        <v>1500.1</v>
      </c>
      <c r="E355" s="6">
        <v>0.1</v>
      </c>
      <c r="F355" s="13">
        <v>1500</v>
      </c>
      <c r="G355" s="4">
        <v>1</v>
      </c>
      <c r="H355" s="13">
        <v>1500</v>
      </c>
    </row>
    <row r="356" spans="1:8" x14ac:dyDescent="0.25">
      <c r="A356" s="86" t="s">
        <v>63</v>
      </c>
      <c r="B356" s="82">
        <v>2006</v>
      </c>
      <c r="C356" s="4">
        <v>44</v>
      </c>
      <c r="D356" s="6">
        <v>13136.81</v>
      </c>
      <c r="E356" s="6">
        <v>0.01</v>
      </c>
      <c r="F356" s="13">
        <v>6000</v>
      </c>
      <c r="G356" s="4">
        <v>8</v>
      </c>
      <c r="H356" s="13">
        <v>12615</v>
      </c>
    </row>
    <row r="357" spans="1:8" x14ac:dyDescent="0.25">
      <c r="A357" s="86" t="s">
        <v>64</v>
      </c>
      <c r="B357" s="82">
        <v>2006</v>
      </c>
      <c r="C357" s="4">
        <v>4</v>
      </c>
      <c r="D357" s="6">
        <v>1401.2</v>
      </c>
      <c r="E357" s="6">
        <v>0.1</v>
      </c>
      <c r="F357" s="13">
        <v>1400</v>
      </c>
      <c r="G357" s="4">
        <v>1</v>
      </c>
      <c r="H357" s="13">
        <v>1400</v>
      </c>
    </row>
    <row r="358" spans="1:8" x14ac:dyDescent="0.25">
      <c r="A358" s="86" t="s">
        <v>65</v>
      </c>
      <c r="B358" s="82">
        <v>2006</v>
      </c>
      <c r="C358" s="4">
        <v>3</v>
      </c>
      <c r="D358" s="6">
        <v>4.2</v>
      </c>
      <c r="E358" s="6">
        <v>0.1</v>
      </c>
      <c r="F358" s="13">
        <v>4</v>
      </c>
      <c r="G358" s="4"/>
      <c r="H358" s="13"/>
    </row>
    <row r="359" spans="1:8" x14ac:dyDescent="0.25">
      <c r="A359" s="86" t="s">
        <v>45</v>
      </c>
      <c r="B359" s="82">
        <v>2005</v>
      </c>
      <c r="C359" s="4">
        <v>7</v>
      </c>
      <c r="D359" s="6">
        <v>660.21100000000001</v>
      </c>
      <c r="E359" s="6">
        <v>0</v>
      </c>
      <c r="F359" s="13">
        <v>650</v>
      </c>
      <c r="G359" s="4">
        <v>1</v>
      </c>
      <c r="H359" s="13">
        <v>650</v>
      </c>
    </row>
    <row r="360" spans="1:8" x14ac:dyDescent="0.25">
      <c r="A360" s="86" t="s">
        <v>46</v>
      </c>
      <c r="B360" s="82">
        <v>2005</v>
      </c>
      <c r="C360" s="4">
        <v>1</v>
      </c>
      <c r="D360" s="6">
        <v>0.2</v>
      </c>
      <c r="E360" s="6">
        <v>0.2</v>
      </c>
      <c r="F360" s="13">
        <v>0.2</v>
      </c>
      <c r="G360" s="4"/>
      <c r="H360" s="13"/>
    </row>
    <row r="361" spans="1:8" x14ac:dyDescent="0.25">
      <c r="A361" s="86" t="s">
        <v>88</v>
      </c>
      <c r="B361" s="82">
        <v>2005</v>
      </c>
      <c r="C361" s="4">
        <v>1</v>
      </c>
      <c r="D361" s="6">
        <v>0.1</v>
      </c>
      <c r="E361" s="6">
        <v>0.1</v>
      </c>
      <c r="F361" s="13">
        <v>0.1</v>
      </c>
      <c r="G361" s="4"/>
      <c r="H361" s="13"/>
    </row>
    <row r="362" spans="1:8" x14ac:dyDescent="0.25">
      <c r="A362" s="86" t="s">
        <v>78</v>
      </c>
      <c r="B362" s="82">
        <v>2005</v>
      </c>
      <c r="C362" s="4">
        <v>4</v>
      </c>
      <c r="D362" s="6">
        <v>0.4</v>
      </c>
      <c r="E362" s="6">
        <v>0.1</v>
      </c>
      <c r="F362" s="13">
        <v>0.1</v>
      </c>
      <c r="G362" s="4"/>
      <c r="H362" s="13"/>
    </row>
    <row r="363" spans="1:8" x14ac:dyDescent="0.25">
      <c r="A363" s="86" t="s">
        <v>49</v>
      </c>
      <c r="B363" s="82">
        <v>2005</v>
      </c>
      <c r="C363" s="4">
        <v>13</v>
      </c>
      <c r="D363" s="6">
        <v>1124.45</v>
      </c>
      <c r="E363" s="6">
        <v>0.05</v>
      </c>
      <c r="F363" s="13">
        <v>1030</v>
      </c>
      <c r="G363" s="4">
        <v>1</v>
      </c>
      <c r="H363" s="13">
        <v>1030</v>
      </c>
    </row>
    <row r="364" spans="1:8" x14ac:dyDescent="0.25">
      <c r="A364" s="86" t="s">
        <v>50</v>
      </c>
      <c r="B364" s="82">
        <v>2005</v>
      </c>
      <c r="C364" s="4">
        <v>3</v>
      </c>
      <c r="D364" s="6">
        <v>18.100000000000001</v>
      </c>
      <c r="E364" s="6">
        <v>0.1</v>
      </c>
      <c r="F364" s="13">
        <v>12</v>
      </c>
      <c r="G364" s="4"/>
      <c r="H364" s="13"/>
    </row>
    <row r="365" spans="1:8" x14ac:dyDescent="0.25">
      <c r="A365" s="86" t="s">
        <v>74</v>
      </c>
      <c r="B365" s="82">
        <v>2005</v>
      </c>
      <c r="C365" s="4">
        <v>3</v>
      </c>
      <c r="D365" s="6">
        <v>4</v>
      </c>
      <c r="E365" s="6">
        <v>1</v>
      </c>
      <c r="F365" s="13">
        <v>2</v>
      </c>
      <c r="G365" s="4"/>
      <c r="H365" s="13"/>
    </row>
    <row r="366" spans="1:8" x14ac:dyDescent="0.25">
      <c r="A366" s="86" t="s">
        <v>51</v>
      </c>
      <c r="B366" s="82">
        <v>2005</v>
      </c>
      <c r="C366" s="4">
        <v>3</v>
      </c>
      <c r="D366" s="6">
        <v>90.2</v>
      </c>
      <c r="E366" s="6">
        <v>0.1</v>
      </c>
      <c r="F366" s="13">
        <v>90</v>
      </c>
      <c r="G366" s="4"/>
      <c r="H366" s="13"/>
    </row>
    <row r="367" spans="1:8" x14ac:dyDescent="0.25">
      <c r="A367" s="86" t="s">
        <v>52</v>
      </c>
      <c r="B367" s="82">
        <v>2005</v>
      </c>
      <c r="C367" s="4">
        <v>1</v>
      </c>
      <c r="D367" s="6">
        <v>10</v>
      </c>
      <c r="E367" s="6">
        <v>10</v>
      </c>
      <c r="F367" s="13">
        <v>10</v>
      </c>
      <c r="G367" s="4"/>
      <c r="H367" s="13"/>
    </row>
    <row r="368" spans="1:8" x14ac:dyDescent="0.25">
      <c r="A368" s="86" t="s">
        <v>55</v>
      </c>
      <c r="B368" s="82">
        <v>2005</v>
      </c>
      <c r="C368" s="4">
        <v>2</v>
      </c>
      <c r="D368" s="6">
        <v>20.5</v>
      </c>
      <c r="E368" s="6">
        <v>4.5</v>
      </c>
      <c r="F368" s="13">
        <v>16</v>
      </c>
      <c r="G368" s="4"/>
      <c r="H368" s="13"/>
    </row>
    <row r="369" spans="1:8" x14ac:dyDescent="0.25">
      <c r="A369" s="86" t="s">
        <v>67</v>
      </c>
      <c r="B369" s="82">
        <v>2005</v>
      </c>
      <c r="C369" s="4">
        <v>19</v>
      </c>
      <c r="D369" s="6">
        <v>12.25</v>
      </c>
      <c r="E369" s="6">
        <v>0.1</v>
      </c>
      <c r="F369" s="13">
        <v>6</v>
      </c>
      <c r="G369" s="4"/>
      <c r="H369" s="13"/>
    </row>
    <row r="370" spans="1:8" x14ac:dyDescent="0.25">
      <c r="A370" s="86" t="s">
        <v>59</v>
      </c>
      <c r="B370" s="82">
        <v>2005</v>
      </c>
      <c r="C370" s="4">
        <v>6</v>
      </c>
      <c r="D370" s="6">
        <v>2611.1</v>
      </c>
      <c r="E370" s="6">
        <v>0.1</v>
      </c>
      <c r="F370" s="13">
        <v>2500</v>
      </c>
      <c r="G370" s="4">
        <v>1</v>
      </c>
      <c r="H370" s="13">
        <v>2500</v>
      </c>
    </row>
    <row r="371" spans="1:8" x14ac:dyDescent="0.25">
      <c r="A371" s="86" t="s">
        <v>63</v>
      </c>
      <c r="B371" s="82">
        <v>2005</v>
      </c>
      <c r="C371" s="4">
        <v>36</v>
      </c>
      <c r="D371" s="6">
        <v>30963.9</v>
      </c>
      <c r="E371" s="6">
        <v>0.1</v>
      </c>
      <c r="F371" s="13">
        <v>13750</v>
      </c>
      <c r="G371" s="4">
        <v>10</v>
      </c>
      <c r="H371" s="13">
        <v>30462</v>
      </c>
    </row>
    <row r="372" spans="1:8" x14ac:dyDescent="0.25">
      <c r="A372" s="86" t="s">
        <v>64</v>
      </c>
      <c r="B372" s="82">
        <v>2005</v>
      </c>
      <c r="C372" s="4">
        <v>4</v>
      </c>
      <c r="D372" s="6">
        <v>0.4</v>
      </c>
      <c r="E372" s="6">
        <v>0.1</v>
      </c>
      <c r="F372" s="13">
        <v>0.1</v>
      </c>
      <c r="G372" s="4"/>
      <c r="H372" s="13"/>
    </row>
    <row r="373" spans="1:8" x14ac:dyDescent="0.25">
      <c r="A373" s="86" t="s">
        <v>65</v>
      </c>
      <c r="B373" s="82">
        <v>2005</v>
      </c>
      <c r="C373" s="4">
        <v>4</v>
      </c>
      <c r="D373" s="6">
        <v>1800.21</v>
      </c>
      <c r="E373" s="6">
        <v>0.01</v>
      </c>
      <c r="F373" s="13">
        <v>1800</v>
      </c>
      <c r="G373" s="4">
        <v>1</v>
      </c>
      <c r="H373" s="13">
        <v>1800</v>
      </c>
    </row>
    <row r="374" spans="1:8" x14ac:dyDescent="0.25">
      <c r="A374" s="86" t="s">
        <v>45</v>
      </c>
      <c r="B374" s="82">
        <v>2004</v>
      </c>
      <c r="C374" s="4">
        <v>8</v>
      </c>
      <c r="D374" s="6">
        <v>2.21</v>
      </c>
      <c r="E374" s="6">
        <v>0.01</v>
      </c>
      <c r="F374" s="13">
        <v>1</v>
      </c>
      <c r="G374" s="4"/>
      <c r="H374" s="13"/>
    </row>
    <row r="375" spans="1:8" x14ac:dyDescent="0.25">
      <c r="A375" s="86" t="s">
        <v>46</v>
      </c>
      <c r="B375" s="82">
        <v>2004</v>
      </c>
      <c r="C375" s="4">
        <v>2</v>
      </c>
      <c r="D375" s="6">
        <v>2432.1</v>
      </c>
      <c r="E375" s="6">
        <v>0.1</v>
      </c>
      <c r="F375" s="13">
        <v>2432</v>
      </c>
      <c r="G375" s="4">
        <v>1</v>
      </c>
      <c r="H375" s="13">
        <v>2432</v>
      </c>
    </row>
    <row r="376" spans="1:8" x14ac:dyDescent="0.25">
      <c r="A376" s="86" t="s">
        <v>78</v>
      </c>
      <c r="B376" s="82">
        <v>2004</v>
      </c>
      <c r="C376" s="4">
        <v>1</v>
      </c>
      <c r="D376" s="6">
        <v>0.01</v>
      </c>
      <c r="E376" s="6">
        <v>0.01</v>
      </c>
      <c r="F376" s="13">
        <v>0.01</v>
      </c>
      <c r="G376" s="4"/>
      <c r="H376" s="13"/>
    </row>
    <row r="377" spans="1:8" x14ac:dyDescent="0.25">
      <c r="A377" s="86" t="s">
        <v>48</v>
      </c>
      <c r="B377" s="82">
        <v>2004</v>
      </c>
      <c r="C377" s="4">
        <v>4</v>
      </c>
      <c r="D377" s="6">
        <v>8.1999999999999993</v>
      </c>
      <c r="E377" s="6">
        <v>0.1</v>
      </c>
      <c r="F377" s="13">
        <v>7.5</v>
      </c>
      <c r="G377" s="4"/>
      <c r="H377" s="13"/>
    </row>
    <row r="378" spans="1:8" x14ac:dyDescent="0.25">
      <c r="A378" s="86" t="s">
        <v>90</v>
      </c>
      <c r="B378" s="82">
        <v>2004</v>
      </c>
      <c r="C378" s="4">
        <v>1</v>
      </c>
      <c r="D378" s="6">
        <v>3.2000000000000001E-2</v>
      </c>
      <c r="E378" s="6">
        <v>3.2000000000000001E-2</v>
      </c>
      <c r="F378" s="13">
        <v>3.2000000000000001E-2</v>
      </c>
      <c r="G378" s="4"/>
      <c r="H378" s="13"/>
    </row>
    <row r="379" spans="1:8" x14ac:dyDescent="0.25">
      <c r="A379" s="86" t="s">
        <v>49</v>
      </c>
      <c r="B379" s="82">
        <v>2004</v>
      </c>
      <c r="C379" s="4">
        <v>3</v>
      </c>
      <c r="D379" s="6">
        <v>7</v>
      </c>
      <c r="E379" s="6">
        <v>1</v>
      </c>
      <c r="F379" s="13">
        <v>5</v>
      </c>
      <c r="G379" s="4"/>
      <c r="H379" s="13"/>
    </row>
    <row r="380" spans="1:8" x14ac:dyDescent="0.25">
      <c r="A380" s="86" t="s">
        <v>50</v>
      </c>
      <c r="B380" s="82">
        <v>2004</v>
      </c>
      <c r="C380" s="4">
        <v>11</v>
      </c>
      <c r="D380" s="6">
        <v>8</v>
      </c>
      <c r="E380" s="6">
        <v>0</v>
      </c>
      <c r="F380" s="13">
        <v>5</v>
      </c>
      <c r="G380" s="4"/>
      <c r="H380" s="13"/>
    </row>
    <row r="381" spans="1:8" x14ac:dyDescent="0.25">
      <c r="A381" s="86" t="s">
        <v>73</v>
      </c>
      <c r="B381" s="82">
        <v>2004</v>
      </c>
      <c r="C381" s="4">
        <v>1</v>
      </c>
      <c r="D381" s="6">
        <v>0.01</v>
      </c>
      <c r="E381" s="6">
        <v>0.01</v>
      </c>
      <c r="F381" s="13">
        <v>0.01</v>
      </c>
      <c r="G381" s="4"/>
      <c r="H381" s="13"/>
    </row>
    <row r="382" spans="1:8" x14ac:dyDescent="0.25">
      <c r="A382" s="86" t="s">
        <v>74</v>
      </c>
      <c r="B382" s="82">
        <v>2004</v>
      </c>
      <c r="C382" s="4">
        <v>3</v>
      </c>
      <c r="D382" s="6">
        <v>3</v>
      </c>
      <c r="E382" s="6">
        <v>1</v>
      </c>
      <c r="F382" s="13">
        <v>1</v>
      </c>
      <c r="G382" s="4"/>
      <c r="H382" s="13"/>
    </row>
    <row r="383" spans="1:8" x14ac:dyDescent="0.25">
      <c r="A383" s="86" t="s">
        <v>51</v>
      </c>
      <c r="B383" s="82">
        <v>2004</v>
      </c>
      <c r="C383" s="4">
        <v>6</v>
      </c>
      <c r="D383" s="6">
        <v>0.67</v>
      </c>
      <c r="E383" s="6">
        <v>0.01</v>
      </c>
      <c r="F383" s="13">
        <v>0.25</v>
      </c>
      <c r="G383" s="4"/>
      <c r="H383" s="13"/>
    </row>
    <row r="384" spans="1:8" x14ac:dyDescent="0.25">
      <c r="A384" s="86" t="s">
        <v>52</v>
      </c>
      <c r="B384" s="82">
        <v>2004</v>
      </c>
      <c r="C384" s="4">
        <v>3</v>
      </c>
      <c r="D384" s="6">
        <v>13.5006</v>
      </c>
      <c r="E384" s="6">
        <v>5.9999999999999995E-4</v>
      </c>
      <c r="F384" s="13">
        <v>12</v>
      </c>
      <c r="G384" s="4"/>
      <c r="H384" s="13"/>
    </row>
    <row r="385" spans="1:8" x14ac:dyDescent="0.25">
      <c r="A385" s="86" t="s">
        <v>53</v>
      </c>
      <c r="B385" s="82">
        <v>2004</v>
      </c>
      <c r="C385" s="4">
        <v>2</v>
      </c>
      <c r="D385" s="6">
        <v>1735</v>
      </c>
      <c r="E385" s="6">
        <v>584</v>
      </c>
      <c r="F385" s="13">
        <v>1151</v>
      </c>
      <c r="G385" s="4">
        <v>2</v>
      </c>
      <c r="H385" s="13">
        <v>1735</v>
      </c>
    </row>
    <row r="386" spans="1:8" x14ac:dyDescent="0.25">
      <c r="A386" s="86" t="s">
        <v>67</v>
      </c>
      <c r="B386" s="82">
        <v>2004</v>
      </c>
      <c r="C386" s="4">
        <v>1</v>
      </c>
      <c r="D386" s="6">
        <v>100</v>
      </c>
      <c r="E386" s="6">
        <v>100</v>
      </c>
      <c r="F386" s="13">
        <v>100</v>
      </c>
      <c r="G386" s="4"/>
      <c r="H386" s="13"/>
    </row>
    <row r="387" spans="1:8" x14ac:dyDescent="0.25">
      <c r="A387" s="86" t="s">
        <v>59</v>
      </c>
      <c r="B387" s="82">
        <v>2004</v>
      </c>
      <c r="C387" s="4">
        <v>2</v>
      </c>
      <c r="D387" s="6">
        <v>700</v>
      </c>
      <c r="E387" s="6">
        <v>6</v>
      </c>
      <c r="F387" s="13">
        <v>694</v>
      </c>
      <c r="G387" s="4">
        <v>1</v>
      </c>
      <c r="H387" s="13">
        <v>694</v>
      </c>
    </row>
    <row r="388" spans="1:8" x14ac:dyDescent="0.25">
      <c r="A388" s="86" t="s">
        <v>63</v>
      </c>
      <c r="B388" s="82">
        <v>2004</v>
      </c>
      <c r="C388" s="4">
        <v>51</v>
      </c>
      <c r="D388" s="6">
        <v>193719.9</v>
      </c>
      <c r="E388" s="6">
        <v>0</v>
      </c>
      <c r="F388" s="13">
        <v>90960</v>
      </c>
      <c r="G388" s="4">
        <v>14</v>
      </c>
      <c r="H388" s="13">
        <v>193489</v>
      </c>
    </row>
    <row r="389" spans="1:8" x14ac:dyDescent="0.25">
      <c r="A389" s="86" t="s">
        <v>65</v>
      </c>
      <c r="B389" s="82">
        <v>2004</v>
      </c>
      <c r="C389" s="4">
        <v>2</v>
      </c>
      <c r="D389" s="6">
        <v>0.11</v>
      </c>
      <c r="E389" s="6">
        <v>0.01</v>
      </c>
      <c r="F389" s="13">
        <v>0.1</v>
      </c>
      <c r="G389" s="4"/>
      <c r="H389" s="13"/>
    </row>
    <row r="390" spans="1:8" x14ac:dyDescent="0.25">
      <c r="A390" s="86" t="s">
        <v>45</v>
      </c>
      <c r="B390" s="82">
        <v>2003</v>
      </c>
      <c r="C390" s="4">
        <v>26</v>
      </c>
      <c r="D390" s="6">
        <v>5357.9</v>
      </c>
      <c r="E390" s="6">
        <v>0.1</v>
      </c>
      <c r="F390" s="13">
        <v>5319</v>
      </c>
      <c r="G390" s="4">
        <v>1</v>
      </c>
      <c r="H390" s="13">
        <v>5319</v>
      </c>
    </row>
    <row r="391" spans="1:8" x14ac:dyDescent="0.25">
      <c r="A391" s="86" t="s">
        <v>70</v>
      </c>
      <c r="B391" s="82">
        <v>2003</v>
      </c>
      <c r="C391" s="4">
        <v>1</v>
      </c>
      <c r="D391" s="6">
        <v>0.5</v>
      </c>
      <c r="E391" s="6">
        <v>0.5</v>
      </c>
      <c r="F391" s="13">
        <v>0.5</v>
      </c>
      <c r="G391" s="4"/>
      <c r="H391" s="13"/>
    </row>
    <row r="392" spans="1:8" x14ac:dyDescent="0.25">
      <c r="A392" s="86" t="s">
        <v>46</v>
      </c>
      <c r="B392" s="82">
        <v>2003</v>
      </c>
      <c r="C392" s="4">
        <v>2</v>
      </c>
      <c r="D392" s="6">
        <v>3.1</v>
      </c>
      <c r="E392" s="6">
        <v>0.1</v>
      </c>
      <c r="F392" s="13">
        <v>3</v>
      </c>
      <c r="G392" s="4"/>
      <c r="H392" s="13"/>
    </row>
    <row r="393" spans="1:8" x14ac:dyDescent="0.25">
      <c r="A393" s="86" t="s">
        <v>48</v>
      </c>
      <c r="B393" s="82">
        <v>2003</v>
      </c>
      <c r="C393" s="4">
        <v>9</v>
      </c>
      <c r="D393" s="6">
        <v>518.9</v>
      </c>
      <c r="E393" s="6">
        <v>0.1</v>
      </c>
      <c r="F393" s="13">
        <v>500</v>
      </c>
      <c r="G393" s="4">
        <v>1</v>
      </c>
      <c r="H393" s="13">
        <v>500</v>
      </c>
    </row>
    <row r="394" spans="1:8" x14ac:dyDescent="0.25">
      <c r="A394" s="86" t="s">
        <v>49</v>
      </c>
      <c r="B394" s="82">
        <v>2003</v>
      </c>
      <c r="C394" s="4">
        <v>9</v>
      </c>
      <c r="D394" s="6">
        <v>369.2</v>
      </c>
      <c r="E394" s="6">
        <v>0.1</v>
      </c>
      <c r="F394" s="13">
        <v>165</v>
      </c>
      <c r="G394" s="4"/>
      <c r="H394" s="13"/>
    </row>
    <row r="395" spans="1:8" x14ac:dyDescent="0.25">
      <c r="A395" s="86" t="s">
        <v>50</v>
      </c>
      <c r="B395" s="82">
        <v>2003</v>
      </c>
      <c r="C395" s="4">
        <v>19</v>
      </c>
      <c r="D395" s="6">
        <v>30213.5</v>
      </c>
      <c r="E395" s="6">
        <v>0.1</v>
      </c>
      <c r="F395" s="13">
        <v>28123</v>
      </c>
      <c r="G395" s="4">
        <v>3</v>
      </c>
      <c r="H395" s="13">
        <v>30198</v>
      </c>
    </row>
    <row r="396" spans="1:8" x14ac:dyDescent="0.25">
      <c r="A396" s="86" t="s">
        <v>74</v>
      </c>
      <c r="B396" s="82">
        <v>2003</v>
      </c>
      <c r="C396" s="4">
        <v>2</v>
      </c>
      <c r="D396" s="6">
        <v>1.2</v>
      </c>
      <c r="E396" s="6">
        <v>0.2</v>
      </c>
      <c r="F396" s="13">
        <v>1</v>
      </c>
      <c r="G396" s="4"/>
      <c r="H396" s="13"/>
    </row>
    <row r="397" spans="1:8" x14ac:dyDescent="0.25">
      <c r="A397" s="86" t="s">
        <v>51</v>
      </c>
      <c r="B397" s="82">
        <v>2003</v>
      </c>
      <c r="C397" s="4">
        <v>7</v>
      </c>
      <c r="D397" s="6">
        <v>17417.8</v>
      </c>
      <c r="E397" s="6">
        <v>0.1</v>
      </c>
      <c r="F397" s="13">
        <v>9781</v>
      </c>
      <c r="G397" s="4">
        <v>2</v>
      </c>
      <c r="H397" s="13">
        <v>17409</v>
      </c>
    </row>
    <row r="398" spans="1:8" x14ac:dyDescent="0.25">
      <c r="A398" s="86" t="s">
        <v>52</v>
      </c>
      <c r="B398" s="82">
        <v>2003</v>
      </c>
      <c r="C398" s="4">
        <v>4</v>
      </c>
      <c r="D398" s="6">
        <v>385.101</v>
      </c>
      <c r="E398" s="6">
        <v>1E-3</v>
      </c>
      <c r="F398" s="13">
        <v>335.5</v>
      </c>
      <c r="G398" s="4">
        <v>1</v>
      </c>
      <c r="H398" s="13">
        <v>335.5</v>
      </c>
    </row>
    <row r="399" spans="1:8" x14ac:dyDescent="0.25">
      <c r="A399" s="86" t="s">
        <v>55</v>
      </c>
      <c r="B399" s="82">
        <v>2003</v>
      </c>
      <c r="C399" s="4">
        <v>9</v>
      </c>
      <c r="D399" s="6">
        <v>56.3</v>
      </c>
      <c r="E399" s="6">
        <v>0.1</v>
      </c>
      <c r="F399" s="13">
        <v>30</v>
      </c>
      <c r="G399" s="4"/>
      <c r="H399" s="13"/>
    </row>
    <row r="400" spans="1:8" x14ac:dyDescent="0.25">
      <c r="A400" s="86" t="s">
        <v>67</v>
      </c>
      <c r="B400" s="82">
        <v>2003</v>
      </c>
      <c r="C400" s="4">
        <v>3</v>
      </c>
      <c r="D400" s="6">
        <v>5.0999999999999996</v>
      </c>
      <c r="E400" s="6">
        <v>0.1</v>
      </c>
      <c r="F400" s="13">
        <v>4</v>
      </c>
      <c r="G400" s="4"/>
      <c r="H400" s="13"/>
    </row>
    <row r="401" spans="1:8" x14ac:dyDescent="0.25">
      <c r="A401" s="86" t="s">
        <v>58</v>
      </c>
      <c r="B401" s="82">
        <v>2003</v>
      </c>
      <c r="C401" s="4">
        <v>11</v>
      </c>
      <c r="D401" s="6">
        <v>451.95</v>
      </c>
      <c r="E401" s="6">
        <v>0.1</v>
      </c>
      <c r="F401" s="13">
        <v>450</v>
      </c>
      <c r="G401" s="4">
        <v>1</v>
      </c>
      <c r="H401" s="13">
        <v>450</v>
      </c>
    </row>
    <row r="402" spans="1:8" x14ac:dyDescent="0.25">
      <c r="A402" s="86" t="s">
        <v>59</v>
      </c>
      <c r="B402" s="82">
        <v>2003</v>
      </c>
      <c r="C402" s="4">
        <v>2</v>
      </c>
      <c r="D402" s="6">
        <v>3203</v>
      </c>
      <c r="E402" s="6">
        <v>3</v>
      </c>
      <c r="F402" s="13">
        <v>3200</v>
      </c>
      <c r="G402" s="4">
        <v>1</v>
      </c>
      <c r="H402" s="13">
        <v>3200</v>
      </c>
    </row>
    <row r="403" spans="1:8" x14ac:dyDescent="0.25">
      <c r="A403" s="86" t="s">
        <v>63</v>
      </c>
      <c r="B403" s="82">
        <v>2003</v>
      </c>
      <c r="C403" s="4">
        <v>17</v>
      </c>
      <c r="D403" s="6">
        <v>93764.2</v>
      </c>
      <c r="E403" s="6">
        <v>0.2</v>
      </c>
      <c r="F403" s="13">
        <v>84790</v>
      </c>
      <c r="G403" s="4">
        <v>8</v>
      </c>
      <c r="H403" s="13">
        <v>93615</v>
      </c>
    </row>
    <row r="404" spans="1:8" x14ac:dyDescent="0.25">
      <c r="A404" s="86" t="s">
        <v>64</v>
      </c>
      <c r="B404" s="82">
        <v>2003</v>
      </c>
      <c r="C404" s="4">
        <v>2</v>
      </c>
      <c r="D404" s="6">
        <v>100.1</v>
      </c>
      <c r="E404" s="6">
        <v>0.1</v>
      </c>
      <c r="F404" s="13">
        <v>100</v>
      </c>
      <c r="G404" s="4"/>
      <c r="H404" s="13"/>
    </row>
    <row r="405" spans="1:8" x14ac:dyDescent="0.25">
      <c r="A405" s="86" t="s">
        <v>65</v>
      </c>
      <c r="B405" s="82">
        <v>2003</v>
      </c>
      <c r="C405" s="4">
        <v>6</v>
      </c>
      <c r="D405" s="6">
        <v>100.6</v>
      </c>
      <c r="E405" s="6">
        <v>0.1</v>
      </c>
      <c r="F405" s="13">
        <v>100</v>
      </c>
      <c r="G405" s="4"/>
      <c r="H405" s="13"/>
    </row>
    <row r="406" spans="1:8" x14ac:dyDescent="0.25">
      <c r="A406" s="86" t="s">
        <v>45</v>
      </c>
      <c r="B406" s="82">
        <v>2002</v>
      </c>
      <c r="C406" s="4">
        <v>12</v>
      </c>
      <c r="D406" s="6">
        <v>1.2</v>
      </c>
      <c r="E406" s="6">
        <v>0</v>
      </c>
      <c r="F406" s="13">
        <v>0.2</v>
      </c>
      <c r="G406" s="4"/>
      <c r="H406" s="13"/>
    </row>
    <row r="407" spans="1:8" x14ac:dyDescent="0.25">
      <c r="A407" s="86" t="s">
        <v>71</v>
      </c>
      <c r="B407" s="82">
        <v>2002</v>
      </c>
      <c r="C407" s="4">
        <v>2</v>
      </c>
      <c r="D407" s="6">
        <v>0.81</v>
      </c>
      <c r="E407" s="6">
        <v>0.01</v>
      </c>
      <c r="F407" s="13">
        <v>0.8</v>
      </c>
      <c r="G407" s="4"/>
      <c r="H407" s="13"/>
    </row>
    <row r="408" spans="1:8" x14ac:dyDescent="0.25">
      <c r="A408" s="86" t="s">
        <v>46</v>
      </c>
      <c r="B408" s="82">
        <v>2002</v>
      </c>
      <c r="C408" s="4">
        <v>8</v>
      </c>
      <c r="D408" s="6">
        <v>26.1</v>
      </c>
      <c r="E408" s="6">
        <v>0.1</v>
      </c>
      <c r="F408" s="13">
        <v>10</v>
      </c>
      <c r="G408" s="4"/>
      <c r="H408" s="13"/>
    </row>
    <row r="409" spans="1:8" x14ac:dyDescent="0.25">
      <c r="A409" s="86" t="s">
        <v>48</v>
      </c>
      <c r="B409" s="82">
        <v>2002</v>
      </c>
      <c r="C409" s="4">
        <v>5</v>
      </c>
      <c r="D409" s="6">
        <v>0.7</v>
      </c>
      <c r="E409" s="6">
        <v>0.1</v>
      </c>
      <c r="F409" s="13">
        <v>0.2</v>
      </c>
      <c r="G409" s="4"/>
      <c r="H409" s="13"/>
    </row>
    <row r="410" spans="1:8" x14ac:dyDescent="0.25">
      <c r="A410" s="86" t="s">
        <v>49</v>
      </c>
      <c r="B410" s="82">
        <v>2002</v>
      </c>
      <c r="C410" s="4">
        <v>2</v>
      </c>
      <c r="D410" s="6">
        <v>1.78</v>
      </c>
      <c r="E410" s="6">
        <v>0.09</v>
      </c>
      <c r="F410" s="13">
        <v>1.69</v>
      </c>
      <c r="G410" s="4"/>
      <c r="H410" s="13"/>
    </row>
    <row r="411" spans="1:8" x14ac:dyDescent="0.25">
      <c r="A411" s="86" t="s">
        <v>50</v>
      </c>
      <c r="B411" s="82">
        <v>2002</v>
      </c>
      <c r="C411" s="4">
        <v>10</v>
      </c>
      <c r="D411" s="6">
        <v>2.11</v>
      </c>
      <c r="E411" s="6">
        <v>0.01</v>
      </c>
      <c r="F411" s="13">
        <v>1</v>
      </c>
      <c r="G411" s="4"/>
      <c r="H411" s="13"/>
    </row>
    <row r="412" spans="1:8" x14ac:dyDescent="0.25">
      <c r="A412" s="86" t="s">
        <v>73</v>
      </c>
      <c r="B412" s="82">
        <v>2002</v>
      </c>
      <c r="C412" s="4">
        <v>1</v>
      </c>
      <c r="D412" s="6">
        <v>0.5</v>
      </c>
      <c r="E412" s="6">
        <v>0.5</v>
      </c>
      <c r="F412" s="13">
        <v>0.5</v>
      </c>
      <c r="G412" s="4"/>
      <c r="H412" s="13"/>
    </row>
    <row r="413" spans="1:8" x14ac:dyDescent="0.25">
      <c r="A413" s="86" t="s">
        <v>66</v>
      </c>
      <c r="B413" s="82">
        <v>2002</v>
      </c>
      <c r="C413" s="4">
        <v>1</v>
      </c>
      <c r="D413" s="6">
        <v>0.1</v>
      </c>
      <c r="E413" s="6">
        <v>0.1</v>
      </c>
      <c r="F413" s="13">
        <v>0.1</v>
      </c>
      <c r="G413" s="4"/>
      <c r="H413" s="13"/>
    </row>
    <row r="414" spans="1:8" x14ac:dyDescent="0.25">
      <c r="A414" s="86" t="s">
        <v>51</v>
      </c>
      <c r="B414" s="82">
        <v>2002</v>
      </c>
      <c r="C414" s="4">
        <v>9</v>
      </c>
      <c r="D414" s="6">
        <v>14.2</v>
      </c>
      <c r="E414" s="6">
        <v>0.1</v>
      </c>
      <c r="F414" s="13">
        <v>12</v>
      </c>
      <c r="G414" s="4"/>
      <c r="H414" s="13"/>
    </row>
    <row r="415" spans="1:8" x14ac:dyDescent="0.25">
      <c r="A415" s="86" t="s">
        <v>52</v>
      </c>
      <c r="B415" s="82">
        <v>2002</v>
      </c>
      <c r="C415" s="4">
        <v>4</v>
      </c>
      <c r="D415" s="6">
        <v>0.32</v>
      </c>
      <c r="E415" s="6">
        <v>0.01</v>
      </c>
      <c r="F415" s="13">
        <v>0.2</v>
      </c>
      <c r="G415" s="4"/>
      <c r="H415" s="13"/>
    </row>
    <row r="416" spans="1:8" x14ac:dyDescent="0.25">
      <c r="A416" s="86" t="s">
        <v>55</v>
      </c>
      <c r="B416" s="82">
        <v>2002</v>
      </c>
      <c r="C416" s="4">
        <v>15</v>
      </c>
      <c r="D416" s="6">
        <v>3044.5</v>
      </c>
      <c r="E416" s="6">
        <v>0.1</v>
      </c>
      <c r="F416" s="13">
        <v>2830</v>
      </c>
      <c r="G416" s="4">
        <v>1</v>
      </c>
      <c r="H416" s="13">
        <v>2830</v>
      </c>
    </row>
    <row r="417" spans="1:8" x14ac:dyDescent="0.25">
      <c r="A417" s="86" t="s">
        <v>67</v>
      </c>
      <c r="B417" s="82">
        <v>2002</v>
      </c>
      <c r="C417" s="4">
        <v>1</v>
      </c>
      <c r="D417" s="6">
        <v>25</v>
      </c>
      <c r="E417" s="6">
        <v>25</v>
      </c>
      <c r="F417" s="13">
        <v>25</v>
      </c>
      <c r="G417" s="4"/>
      <c r="H417" s="13"/>
    </row>
    <row r="418" spans="1:8" x14ac:dyDescent="0.25">
      <c r="A418" s="86" t="s">
        <v>59</v>
      </c>
      <c r="B418" s="82">
        <v>2002</v>
      </c>
      <c r="C418" s="4">
        <v>5</v>
      </c>
      <c r="D418" s="6">
        <v>1535</v>
      </c>
      <c r="E418" s="6">
        <v>5</v>
      </c>
      <c r="F418" s="13">
        <v>1200</v>
      </c>
      <c r="G418" s="4">
        <v>2</v>
      </c>
      <c r="H418" s="13">
        <v>1400</v>
      </c>
    </row>
    <row r="419" spans="1:8" x14ac:dyDescent="0.25">
      <c r="A419" s="86" t="s">
        <v>62</v>
      </c>
      <c r="B419" s="82">
        <v>2002</v>
      </c>
      <c r="C419" s="4">
        <v>1</v>
      </c>
      <c r="D419" s="6">
        <v>125</v>
      </c>
      <c r="E419" s="6">
        <v>125</v>
      </c>
      <c r="F419" s="13">
        <v>125</v>
      </c>
      <c r="G419" s="4"/>
      <c r="H419" s="13"/>
    </row>
    <row r="420" spans="1:8" x14ac:dyDescent="0.25">
      <c r="A420" s="86" t="s">
        <v>63</v>
      </c>
      <c r="B420" s="82">
        <v>2002</v>
      </c>
      <c r="C420" s="4">
        <v>16</v>
      </c>
      <c r="D420" s="6">
        <v>4034.8</v>
      </c>
      <c r="E420" s="6">
        <v>0.1</v>
      </c>
      <c r="F420" s="13">
        <v>3780</v>
      </c>
      <c r="G420" s="4">
        <v>1</v>
      </c>
      <c r="H420" s="13">
        <v>3780</v>
      </c>
    </row>
    <row r="421" spans="1:8" x14ac:dyDescent="0.25">
      <c r="A421" s="86" t="s">
        <v>64</v>
      </c>
      <c r="B421" s="82">
        <v>2002</v>
      </c>
      <c r="C421" s="4">
        <v>2</v>
      </c>
      <c r="D421" s="6">
        <v>71</v>
      </c>
      <c r="E421" s="6">
        <v>1</v>
      </c>
      <c r="F421" s="13">
        <v>70</v>
      </c>
      <c r="G421" s="4"/>
      <c r="H421" s="13"/>
    </row>
    <row r="422" spans="1:8" x14ac:dyDescent="0.25">
      <c r="A422" s="86" t="s">
        <v>65</v>
      </c>
      <c r="B422" s="82">
        <v>2002</v>
      </c>
      <c r="C422" s="4">
        <v>9</v>
      </c>
      <c r="D422" s="6">
        <v>1.1000000000000001</v>
      </c>
      <c r="E422" s="6">
        <v>0.1</v>
      </c>
      <c r="F422" s="13">
        <v>0.3</v>
      </c>
      <c r="G422" s="4"/>
      <c r="H422" s="13"/>
    </row>
    <row r="423" spans="1:8" x14ac:dyDescent="0.25">
      <c r="A423" s="86" t="s">
        <v>45</v>
      </c>
      <c r="B423" s="82">
        <v>2001</v>
      </c>
      <c r="C423" s="4">
        <v>19</v>
      </c>
      <c r="D423" s="6">
        <v>2509.239</v>
      </c>
      <c r="E423" s="6">
        <v>0</v>
      </c>
      <c r="F423" s="13">
        <v>1082</v>
      </c>
      <c r="G423" s="4">
        <v>3</v>
      </c>
      <c r="H423" s="13">
        <v>2507</v>
      </c>
    </row>
    <row r="424" spans="1:8" x14ac:dyDescent="0.25">
      <c r="A424" s="86" t="s">
        <v>84</v>
      </c>
      <c r="B424" s="82">
        <v>2001</v>
      </c>
      <c r="C424" s="4">
        <v>1</v>
      </c>
      <c r="D424" s="6">
        <v>72</v>
      </c>
      <c r="E424" s="6">
        <v>72</v>
      </c>
      <c r="F424" s="13">
        <v>72</v>
      </c>
      <c r="G424" s="4"/>
      <c r="H424" s="13"/>
    </row>
    <row r="425" spans="1:8" x14ac:dyDescent="0.25">
      <c r="A425" s="86" t="s">
        <v>71</v>
      </c>
      <c r="B425" s="82">
        <v>2001</v>
      </c>
      <c r="C425" s="4">
        <v>2</v>
      </c>
      <c r="D425" s="6">
        <v>0.6</v>
      </c>
      <c r="E425" s="6">
        <v>0.1</v>
      </c>
      <c r="F425" s="13">
        <v>0.5</v>
      </c>
      <c r="G425" s="4"/>
      <c r="H425" s="13"/>
    </row>
    <row r="426" spans="1:8" x14ac:dyDescent="0.25">
      <c r="A426" s="86" t="s">
        <v>46</v>
      </c>
      <c r="B426" s="82">
        <v>2001</v>
      </c>
      <c r="C426" s="4">
        <v>3</v>
      </c>
      <c r="D426" s="6">
        <v>62</v>
      </c>
      <c r="E426" s="6">
        <v>5</v>
      </c>
      <c r="F426" s="13">
        <v>49</v>
      </c>
      <c r="G426" s="4"/>
      <c r="H426" s="13"/>
    </row>
    <row r="427" spans="1:8" x14ac:dyDescent="0.25">
      <c r="A427" s="86" t="s">
        <v>48</v>
      </c>
      <c r="B427" s="82">
        <v>2001</v>
      </c>
      <c r="C427" s="4">
        <v>7</v>
      </c>
      <c r="D427" s="6">
        <v>175.9</v>
      </c>
      <c r="E427" s="6">
        <v>0.1</v>
      </c>
      <c r="F427" s="13">
        <v>170</v>
      </c>
      <c r="G427" s="4"/>
      <c r="H427" s="13"/>
    </row>
    <row r="428" spans="1:8" x14ac:dyDescent="0.25">
      <c r="A428" s="86" t="s">
        <v>49</v>
      </c>
      <c r="B428" s="82">
        <v>2001</v>
      </c>
      <c r="C428" s="4">
        <v>8</v>
      </c>
      <c r="D428" s="6">
        <v>1592.5</v>
      </c>
      <c r="E428" s="6">
        <v>1</v>
      </c>
      <c r="F428" s="13">
        <v>1000</v>
      </c>
      <c r="G428" s="4">
        <v>2</v>
      </c>
      <c r="H428" s="13">
        <v>1259</v>
      </c>
    </row>
    <row r="429" spans="1:8" x14ac:dyDescent="0.25">
      <c r="A429" s="86" t="s">
        <v>50</v>
      </c>
      <c r="B429" s="82">
        <v>2001</v>
      </c>
      <c r="C429" s="4">
        <v>5</v>
      </c>
      <c r="D429" s="6">
        <v>136.44</v>
      </c>
      <c r="E429" s="6">
        <v>0.04</v>
      </c>
      <c r="F429" s="13">
        <v>112</v>
      </c>
      <c r="G429" s="4"/>
      <c r="H429" s="13"/>
    </row>
    <row r="430" spans="1:8" x14ac:dyDescent="0.25">
      <c r="A430" s="86" t="s">
        <v>73</v>
      </c>
      <c r="B430" s="82">
        <v>2001</v>
      </c>
      <c r="C430" s="4">
        <v>1</v>
      </c>
      <c r="D430" s="6">
        <v>0.1</v>
      </c>
      <c r="E430" s="6">
        <v>0.1</v>
      </c>
      <c r="F430" s="13">
        <v>0.1</v>
      </c>
      <c r="G430" s="4"/>
      <c r="H430" s="13"/>
    </row>
    <row r="431" spans="1:8" x14ac:dyDescent="0.25">
      <c r="A431" s="86" t="s">
        <v>74</v>
      </c>
      <c r="B431" s="82">
        <v>2001</v>
      </c>
      <c r="C431" s="4">
        <v>6</v>
      </c>
      <c r="D431" s="6">
        <v>13.403</v>
      </c>
      <c r="E431" s="6">
        <v>3.0000000000000001E-3</v>
      </c>
      <c r="F431" s="13">
        <v>9.4499999999999993</v>
      </c>
      <c r="G431" s="4"/>
      <c r="H431" s="13"/>
    </row>
    <row r="432" spans="1:8" x14ac:dyDescent="0.25">
      <c r="A432" s="86" t="s">
        <v>51</v>
      </c>
      <c r="B432" s="82">
        <v>2001</v>
      </c>
      <c r="C432" s="4">
        <v>19</v>
      </c>
      <c r="D432" s="6">
        <v>4153.0600000000004</v>
      </c>
      <c r="E432" s="6">
        <v>0.01</v>
      </c>
      <c r="F432" s="13">
        <v>3820.1</v>
      </c>
      <c r="G432" s="4">
        <v>2</v>
      </c>
      <c r="H432" s="13">
        <v>4131.3999999999996</v>
      </c>
    </row>
    <row r="433" spans="1:8" x14ac:dyDescent="0.25">
      <c r="A433" s="86" t="s">
        <v>52</v>
      </c>
      <c r="B433" s="82">
        <v>2001</v>
      </c>
      <c r="C433" s="4">
        <v>2</v>
      </c>
      <c r="D433" s="6">
        <v>24</v>
      </c>
      <c r="E433" s="6">
        <v>8</v>
      </c>
      <c r="F433" s="13">
        <v>16</v>
      </c>
      <c r="G433" s="4"/>
      <c r="H433" s="13"/>
    </row>
    <row r="434" spans="1:8" x14ac:dyDescent="0.25">
      <c r="A434" s="86" t="s">
        <v>79</v>
      </c>
      <c r="B434" s="82">
        <v>2001</v>
      </c>
      <c r="C434" s="4">
        <v>1</v>
      </c>
      <c r="D434" s="6">
        <v>3.0000000000000001E-3</v>
      </c>
      <c r="E434" s="6">
        <v>3.0000000000000001E-3</v>
      </c>
      <c r="F434" s="13">
        <v>3.0000000000000001E-3</v>
      </c>
      <c r="G434" s="4"/>
      <c r="H434" s="13"/>
    </row>
    <row r="435" spans="1:8" x14ac:dyDescent="0.25">
      <c r="A435" s="86" t="s">
        <v>53</v>
      </c>
      <c r="B435" s="82">
        <v>2001</v>
      </c>
      <c r="C435" s="4">
        <v>1</v>
      </c>
      <c r="D435" s="6">
        <v>5500</v>
      </c>
      <c r="E435" s="6">
        <v>5500</v>
      </c>
      <c r="F435" s="13">
        <v>5500</v>
      </c>
      <c r="G435" s="4">
        <v>1</v>
      </c>
      <c r="H435" s="13">
        <v>5500</v>
      </c>
    </row>
    <row r="436" spans="1:8" x14ac:dyDescent="0.25">
      <c r="A436" s="86" t="s">
        <v>55</v>
      </c>
      <c r="B436" s="82">
        <v>2001</v>
      </c>
      <c r="C436" s="4">
        <v>10</v>
      </c>
      <c r="D436" s="6">
        <v>40.799999999999997</v>
      </c>
      <c r="E436" s="6">
        <v>0.1</v>
      </c>
      <c r="F436" s="13">
        <v>30</v>
      </c>
      <c r="G436" s="4"/>
      <c r="H436" s="13"/>
    </row>
    <row r="437" spans="1:8" x14ac:dyDescent="0.25">
      <c r="A437" s="86" t="s">
        <v>67</v>
      </c>
      <c r="B437" s="82">
        <v>2001</v>
      </c>
      <c r="C437" s="4">
        <v>10</v>
      </c>
      <c r="D437" s="6">
        <v>20.6</v>
      </c>
      <c r="E437" s="6">
        <v>0.1</v>
      </c>
      <c r="F437" s="13">
        <v>17</v>
      </c>
      <c r="G437" s="4"/>
      <c r="H437" s="13"/>
    </row>
    <row r="438" spans="1:8" x14ac:dyDescent="0.25">
      <c r="A438" s="86" t="s">
        <v>59</v>
      </c>
      <c r="B438" s="82">
        <v>2001</v>
      </c>
      <c r="C438" s="4">
        <v>6</v>
      </c>
      <c r="D438" s="6">
        <v>499.3</v>
      </c>
      <c r="E438" s="6">
        <v>0.1</v>
      </c>
      <c r="F438" s="13">
        <v>450</v>
      </c>
      <c r="G438" s="4">
        <v>1</v>
      </c>
      <c r="H438" s="13">
        <v>450</v>
      </c>
    </row>
    <row r="439" spans="1:8" x14ac:dyDescent="0.25">
      <c r="A439" s="86" t="s">
        <v>62</v>
      </c>
      <c r="B439" s="82">
        <v>2001</v>
      </c>
      <c r="C439" s="4">
        <v>1</v>
      </c>
      <c r="D439" s="6">
        <v>0.1</v>
      </c>
      <c r="E439" s="6">
        <v>0.1</v>
      </c>
      <c r="F439" s="13">
        <v>0.1</v>
      </c>
      <c r="G439" s="4"/>
      <c r="H439" s="13"/>
    </row>
    <row r="440" spans="1:8" x14ac:dyDescent="0.25">
      <c r="A440" s="86" t="s">
        <v>63</v>
      </c>
      <c r="B440" s="82">
        <v>2001</v>
      </c>
      <c r="C440" s="4">
        <v>21</v>
      </c>
      <c r="D440" s="6">
        <v>10175.5</v>
      </c>
      <c r="E440" s="6">
        <v>0.1</v>
      </c>
      <c r="F440" s="13">
        <v>4760</v>
      </c>
      <c r="G440" s="4">
        <v>5</v>
      </c>
      <c r="H440" s="13">
        <v>9903</v>
      </c>
    </row>
    <row r="441" spans="1:8" x14ac:dyDescent="0.25">
      <c r="A441" s="86" t="s">
        <v>64</v>
      </c>
      <c r="B441" s="82">
        <v>2001</v>
      </c>
      <c r="C441" s="4">
        <v>2</v>
      </c>
      <c r="D441" s="6">
        <v>0.2</v>
      </c>
      <c r="E441" s="6">
        <v>0.1</v>
      </c>
      <c r="F441" s="13">
        <v>0.1</v>
      </c>
      <c r="G441" s="4"/>
      <c r="H441" s="13"/>
    </row>
    <row r="442" spans="1:8" x14ac:dyDescent="0.25">
      <c r="A442" s="86" t="s">
        <v>65</v>
      </c>
      <c r="B442" s="82">
        <v>2001</v>
      </c>
      <c r="C442" s="4">
        <v>3</v>
      </c>
      <c r="D442" s="6">
        <v>17.3</v>
      </c>
      <c r="E442" s="6">
        <v>0.1</v>
      </c>
      <c r="F442" s="13">
        <v>16.5</v>
      </c>
      <c r="G442" s="4"/>
      <c r="H442" s="13"/>
    </row>
    <row r="443" spans="1:8" x14ac:dyDescent="0.25">
      <c r="A443" s="86" t="s">
        <v>45</v>
      </c>
      <c r="B443" s="82">
        <v>2000</v>
      </c>
      <c r="C443" s="4">
        <v>12</v>
      </c>
      <c r="D443" s="6">
        <v>741.43</v>
      </c>
      <c r="E443" s="6">
        <v>0.01</v>
      </c>
      <c r="F443" s="13">
        <v>650</v>
      </c>
      <c r="G443" s="4">
        <v>1</v>
      </c>
      <c r="H443" s="13">
        <v>650</v>
      </c>
    </row>
    <row r="444" spans="1:8" x14ac:dyDescent="0.25">
      <c r="A444" s="86" t="s">
        <v>84</v>
      </c>
      <c r="B444" s="82">
        <v>2000</v>
      </c>
      <c r="C444" s="4">
        <v>2</v>
      </c>
      <c r="D444" s="6">
        <v>8</v>
      </c>
      <c r="E444" s="6">
        <v>3</v>
      </c>
      <c r="F444" s="13">
        <v>5</v>
      </c>
      <c r="G444" s="4"/>
      <c r="H444" s="13"/>
    </row>
    <row r="445" spans="1:8" x14ac:dyDescent="0.25">
      <c r="A445" s="86" t="s">
        <v>46</v>
      </c>
      <c r="B445" s="82">
        <v>2000</v>
      </c>
      <c r="C445" s="4">
        <v>7</v>
      </c>
      <c r="D445" s="6">
        <v>3120</v>
      </c>
      <c r="E445" s="6">
        <v>4</v>
      </c>
      <c r="F445" s="13">
        <v>1900</v>
      </c>
      <c r="G445" s="4">
        <v>2</v>
      </c>
      <c r="H445" s="13">
        <v>3000</v>
      </c>
    </row>
    <row r="446" spans="1:8" x14ac:dyDescent="0.25">
      <c r="A446" s="86" t="s">
        <v>48</v>
      </c>
      <c r="B446" s="82">
        <v>2000</v>
      </c>
      <c r="C446" s="4">
        <v>2</v>
      </c>
      <c r="D446" s="6">
        <v>0.2</v>
      </c>
      <c r="E446" s="6">
        <v>0.1</v>
      </c>
      <c r="F446" s="13">
        <v>0.1</v>
      </c>
      <c r="G446" s="4"/>
      <c r="H446" s="13"/>
    </row>
    <row r="447" spans="1:8" x14ac:dyDescent="0.25">
      <c r="A447" s="86" t="s">
        <v>49</v>
      </c>
      <c r="B447" s="82">
        <v>2000</v>
      </c>
      <c r="C447" s="4">
        <v>4</v>
      </c>
      <c r="D447" s="6">
        <v>603.94000000000005</v>
      </c>
      <c r="E447" s="6">
        <v>0.97</v>
      </c>
      <c r="F447" s="13">
        <v>600</v>
      </c>
      <c r="G447" s="4">
        <v>1</v>
      </c>
      <c r="H447" s="13">
        <v>600</v>
      </c>
    </row>
    <row r="448" spans="1:8" x14ac:dyDescent="0.25">
      <c r="A448" s="86" t="s">
        <v>50</v>
      </c>
      <c r="B448" s="82">
        <v>2000</v>
      </c>
      <c r="C448" s="4">
        <v>13</v>
      </c>
      <c r="D448" s="6">
        <v>1087.5999999999999</v>
      </c>
      <c r="E448" s="6">
        <v>0.1</v>
      </c>
      <c r="F448" s="13">
        <v>1050</v>
      </c>
      <c r="G448" s="4">
        <v>1</v>
      </c>
      <c r="H448" s="13">
        <v>1050</v>
      </c>
    </row>
    <row r="449" spans="1:8" x14ac:dyDescent="0.25">
      <c r="A449" s="86" t="s">
        <v>74</v>
      </c>
      <c r="B449" s="82">
        <v>2000</v>
      </c>
      <c r="C449" s="4">
        <v>9</v>
      </c>
      <c r="D449" s="6">
        <v>1.98</v>
      </c>
      <c r="E449" s="6">
        <v>0.01</v>
      </c>
      <c r="F449" s="13">
        <v>0.5</v>
      </c>
      <c r="G449" s="4"/>
      <c r="H449" s="13"/>
    </row>
    <row r="450" spans="1:8" x14ac:dyDescent="0.25">
      <c r="A450" s="86" t="s">
        <v>51</v>
      </c>
      <c r="B450" s="82">
        <v>2000</v>
      </c>
      <c r="C450" s="4">
        <v>17</v>
      </c>
      <c r="D450" s="6">
        <v>255.8</v>
      </c>
      <c r="E450" s="6">
        <v>0.1</v>
      </c>
      <c r="F450" s="13">
        <v>200</v>
      </c>
      <c r="G450" s="4">
        <v>1</v>
      </c>
      <c r="H450" s="13">
        <v>200</v>
      </c>
    </row>
    <row r="451" spans="1:8" x14ac:dyDescent="0.25">
      <c r="A451" s="86" t="s">
        <v>52</v>
      </c>
      <c r="B451" s="82">
        <v>2000</v>
      </c>
      <c r="C451" s="4">
        <v>1</v>
      </c>
      <c r="D451" s="6">
        <v>0.12</v>
      </c>
      <c r="E451" s="6">
        <v>0.12</v>
      </c>
      <c r="F451" s="13">
        <v>0.12</v>
      </c>
      <c r="G451" s="4"/>
      <c r="H451" s="13"/>
    </row>
    <row r="452" spans="1:8" x14ac:dyDescent="0.25">
      <c r="A452" s="86" t="s">
        <v>55</v>
      </c>
      <c r="B452" s="82">
        <v>2000</v>
      </c>
      <c r="C452" s="4">
        <v>2</v>
      </c>
      <c r="D452" s="6">
        <v>5</v>
      </c>
      <c r="E452" s="6">
        <v>1</v>
      </c>
      <c r="F452" s="13">
        <v>4</v>
      </c>
      <c r="G452" s="4"/>
      <c r="H452" s="13"/>
    </row>
    <row r="453" spans="1:8" x14ac:dyDescent="0.25">
      <c r="A453" s="86" t="s">
        <v>58</v>
      </c>
      <c r="B453" s="82">
        <v>2000</v>
      </c>
      <c r="C453" s="4">
        <v>4</v>
      </c>
      <c r="D453" s="6">
        <v>0.5</v>
      </c>
      <c r="E453" s="6">
        <v>0.1</v>
      </c>
      <c r="F453" s="13">
        <v>0.2</v>
      </c>
      <c r="G453" s="4"/>
      <c r="H453" s="13"/>
    </row>
    <row r="454" spans="1:8" x14ac:dyDescent="0.25">
      <c r="A454" s="86" t="s">
        <v>59</v>
      </c>
      <c r="B454" s="82">
        <v>2000</v>
      </c>
      <c r="C454" s="4">
        <v>4</v>
      </c>
      <c r="D454" s="6">
        <v>1616</v>
      </c>
      <c r="E454" s="6">
        <v>10</v>
      </c>
      <c r="F454" s="13">
        <v>1535</v>
      </c>
      <c r="G454" s="4">
        <v>1</v>
      </c>
      <c r="H454" s="13">
        <v>1535</v>
      </c>
    </row>
    <row r="455" spans="1:8" x14ac:dyDescent="0.25">
      <c r="A455" s="86" t="s">
        <v>63</v>
      </c>
      <c r="B455" s="82">
        <v>2000</v>
      </c>
      <c r="C455" s="4">
        <v>45</v>
      </c>
      <c r="D455" s="6">
        <v>5566.15</v>
      </c>
      <c r="E455" s="6">
        <v>0.1</v>
      </c>
      <c r="F455" s="13">
        <v>1381</v>
      </c>
      <c r="G455" s="4">
        <v>7</v>
      </c>
      <c r="H455" s="13">
        <v>5036</v>
      </c>
    </row>
    <row r="456" spans="1:8" x14ac:dyDescent="0.25">
      <c r="A456" s="86" t="s">
        <v>64</v>
      </c>
      <c r="B456" s="82">
        <v>2000</v>
      </c>
      <c r="C456" s="4">
        <v>4</v>
      </c>
      <c r="D456" s="6">
        <v>0.5</v>
      </c>
      <c r="E456" s="6">
        <v>0.1</v>
      </c>
      <c r="F456" s="13">
        <v>0.2</v>
      </c>
      <c r="G456" s="4"/>
      <c r="H456" s="13"/>
    </row>
    <row r="457" spans="1:8" x14ac:dyDescent="0.25">
      <c r="A457" s="86" t="s">
        <v>65</v>
      </c>
      <c r="B457" s="82">
        <v>2000</v>
      </c>
      <c r="C457" s="4">
        <v>2</v>
      </c>
      <c r="D457" s="6">
        <v>0.2</v>
      </c>
      <c r="E457" s="6">
        <v>0.1</v>
      </c>
      <c r="F457" s="13">
        <v>0.1</v>
      </c>
      <c r="G457" s="4"/>
      <c r="H457" s="13"/>
    </row>
    <row r="458" spans="1:8" x14ac:dyDescent="0.25">
      <c r="A458" s="86" t="s">
        <v>45</v>
      </c>
      <c r="B458" s="82">
        <v>1999</v>
      </c>
      <c r="C458" s="4">
        <v>2</v>
      </c>
      <c r="D458" s="6">
        <v>2150</v>
      </c>
      <c r="E458" s="6">
        <v>350</v>
      </c>
      <c r="F458" s="13">
        <v>1800</v>
      </c>
      <c r="G458" s="4">
        <v>2</v>
      </c>
      <c r="H458" s="13">
        <v>2150</v>
      </c>
    </row>
    <row r="459" spans="1:8" x14ac:dyDescent="0.25">
      <c r="A459" s="86" t="s">
        <v>50</v>
      </c>
      <c r="B459" s="82">
        <v>1999</v>
      </c>
      <c r="C459" s="4">
        <v>1</v>
      </c>
      <c r="D459" s="6">
        <v>250</v>
      </c>
      <c r="E459" s="6">
        <v>250</v>
      </c>
      <c r="F459" s="13">
        <v>250</v>
      </c>
      <c r="G459" s="4">
        <v>1</v>
      </c>
      <c r="H459" s="13">
        <v>250</v>
      </c>
    </row>
    <row r="460" spans="1:8" x14ac:dyDescent="0.25">
      <c r="A460" s="86" t="s">
        <v>63</v>
      </c>
      <c r="B460" s="82">
        <v>1999</v>
      </c>
      <c r="C460" s="4">
        <v>13</v>
      </c>
      <c r="D460" s="6">
        <v>67090.5</v>
      </c>
      <c r="E460" s="6">
        <v>0.1</v>
      </c>
      <c r="F460" s="13">
        <v>65803</v>
      </c>
      <c r="G460" s="4">
        <v>3</v>
      </c>
      <c r="H460" s="13">
        <v>66741</v>
      </c>
    </row>
    <row r="461" spans="1:8" x14ac:dyDescent="0.25">
      <c r="A461" s="86" t="s">
        <v>51</v>
      </c>
      <c r="B461" s="82">
        <v>1998</v>
      </c>
      <c r="C461" s="4">
        <v>1</v>
      </c>
      <c r="D461" s="6">
        <v>200</v>
      </c>
      <c r="E461" s="6">
        <v>200</v>
      </c>
      <c r="F461" s="13">
        <v>200</v>
      </c>
      <c r="G461" s="4">
        <v>1</v>
      </c>
      <c r="H461" s="13">
        <v>200</v>
      </c>
    </row>
    <row r="462" spans="1:8" x14ac:dyDescent="0.25">
      <c r="A462" s="86" t="s">
        <v>55</v>
      </c>
      <c r="B462" s="82">
        <v>1998</v>
      </c>
      <c r="C462" s="4">
        <v>2</v>
      </c>
      <c r="D462" s="6">
        <v>6000</v>
      </c>
      <c r="E462" s="6">
        <v>1800</v>
      </c>
      <c r="F462" s="13">
        <v>4200</v>
      </c>
      <c r="G462" s="4">
        <v>2</v>
      </c>
      <c r="H462" s="13">
        <v>6000</v>
      </c>
    </row>
    <row r="463" spans="1:8" x14ac:dyDescent="0.25">
      <c r="A463" s="86" t="s">
        <v>63</v>
      </c>
      <c r="B463" s="82">
        <v>1998</v>
      </c>
      <c r="C463" s="4">
        <v>39</v>
      </c>
      <c r="D463" s="6">
        <v>20287.2</v>
      </c>
      <c r="E463" s="6">
        <v>0.1</v>
      </c>
      <c r="F463" s="13">
        <v>9445</v>
      </c>
      <c r="G463" s="4">
        <v>6</v>
      </c>
      <c r="H463" s="13">
        <v>19723</v>
      </c>
    </row>
    <row r="464" spans="1:8" x14ac:dyDescent="0.25">
      <c r="A464" s="86" t="s">
        <v>64</v>
      </c>
      <c r="B464" s="82">
        <v>1998</v>
      </c>
      <c r="C464" s="4">
        <v>1</v>
      </c>
      <c r="D464" s="6">
        <v>1521</v>
      </c>
      <c r="E464" s="6">
        <v>1521</v>
      </c>
      <c r="F464" s="13">
        <v>1521</v>
      </c>
      <c r="G464" s="4">
        <v>1</v>
      </c>
      <c r="H464" s="13">
        <v>1521</v>
      </c>
    </row>
    <row r="465" spans="1:8" x14ac:dyDescent="0.25">
      <c r="A465" s="86" t="s">
        <v>63</v>
      </c>
      <c r="B465" s="82">
        <v>1997</v>
      </c>
      <c r="C465" s="4">
        <v>7</v>
      </c>
      <c r="D465" s="6">
        <v>199</v>
      </c>
      <c r="E465" s="6">
        <v>0</v>
      </c>
      <c r="F465" s="13">
        <v>137</v>
      </c>
      <c r="G465" s="4"/>
      <c r="H465" s="13"/>
    </row>
    <row r="466" spans="1:8" x14ac:dyDescent="0.25">
      <c r="A466" s="86" t="s">
        <v>63</v>
      </c>
      <c r="B466" s="82">
        <v>1996</v>
      </c>
      <c r="C466" s="4">
        <v>22</v>
      </c>
      <c r="D466" s="6">
        <v>13635.7</v>
      </c>
      <c r="E466" s="6">
        <v>0.1</v>
      </c>
      <c r="F466" s="13">
        <v>9977</v>
      </c>
      <c r="G466" s="4">
        <v>2</v>
      </c>
      <c r="H466" s="13">
        <v>13577</v>
      </c>
    </row>
    <row r="467" spans="1:8" x14ac:dyDescent="0.25">
      <c r="A467" s="86" t="s">
        <v>55</v>
      </c>
      <c r="B467" s="82">
        <v>1995</v>
      </c>
      <c r="C467" s="4">
        <v>1</v>
      </c>
      <c r="D467" s="6">
        <v>375</v>
      </c>
      <c r="E467" s="6">
        <v>375</v>
      </c>
      <c r="F467" s="13">
        <v>375</v>
      </c>
      <c r="G467" s="4">
        <v>1</v>
      </c>
      <c r="H467" s="13">
        <v>375</v>
      </c>
    </row>
    <row r="468" spans="1:8" x14ac:dyDescent="0.25">
      <c r="A468" s="86" t="s">
        <v>63</v>
      </c>
      <c r="B468" s="82">
        <v>1995</v>
      </c>
      <c r="C468" s="4">
        <v>10</v>
      </c>
      <c r="D468" s="6">
        <v>4029.8</v>
      </c>
      <c r="E468" s="6">
        <v>0.1</v>
      </c>
      <c r="F468" s="13">
        <v>2720</v>
      </c>
      <c r="G468" s="4">
        <v>2</v>
      </c>
      <c r="H468" s="13">
        <v>3844</v>
      </c>
    </row>
    <row r="469" spans="1:8" x14ac:dyDescent="0.25">
      <c r="A469" s="86" t="s">
        <v>63</v>
      </c>
      <c r="B469" s="82">
        <v>1994</v>
      </c>
      <c r="C469" s="4">
        <v>54</v>
      </c>
      <c r="D469" s="6">
        <v>67144.5</v>
      </c>
      <c r="E469" s="6">
        <v>0.1</v>
      </c>
      <c r="F469" s="13">
        <v>31549</v>
      </c>
      <c r="G469" s="4">
        <v>9</v>
      </c>
      <c r="H469" s="13">
        <v>66496</v>
      </c>
    </row>
    <row r="470" spans="1:8" x14ac:dyDescent="0.25">
      <c r="A470" s="86" t="s">
        <v>63</v>
      </c>
      <c r="B470" s="82">
        <v>1993</v>
      </c>
      <c r="C470" s="4">
        <v>34</v>
      </c>
      <c r="D470" s="6">
        <v>1631.8</v>
      </c>
      <c r="E470" s="6">
        <v>0.1</v>
      </c>
      <c r="F470" s="13">
        <v>525</v>
      </c>
      <c r="G470" s="4">
        <v>4</v>
      </c>
      <c r="H470" s="13">
        <v>1325</v>
      </c>
    </row>
    <row r="471" spans="1:8" x14ac:dyDescent="0.25">
      <c r="A471" s="86" t="s">
        <v>63</v>
      </c>
      <c r="B471" s="82">
        <v>1992</v>
      </c>
      <c r="C471" s="4">
        <v>5</v>
      </c>
      <c r="D471" s="6">
        <v>13.3</v>
      </c>
      <c r="E471" s="6">
        <v>0.1</v>
      </c>
      <c r="F471" s="13">
        <v>12</v>
      </c>
      <c r="G471" s="4"/>
      <c r="H471" s="13"/>
    </row>
    <row r="472" spans="1:8" x14ac:dyDescent="0.25">
      <c r="A472" s="86" t="s">
        <v>50</v>
      </c>
      <c r="B472" s="82">
        <v>1991</v>
      </c>
      <c r="C472" s="4">
        <v>1</v>
      </c>
      <c r="D472" s="6">
        <v>200</v>
      </c>
      <c r="E472" s="6">
        <v>200</v>
      </c>
      <c r="F472" s="13">
        <v>200</v>
      </c>
      <c r="G472" s="4">
        <v>1</v>
      </c>
      <c r="H472" s="13">
        <v>200</v>
      </c>
    </row>
    <row r="473" spans="1:8" x14ac:dyDescent="0.25">
      <c r="A473" s="86" t="s">
        <v>51</v>
      </c>
      <c r="B473" s="82">
        <v>1991</v>
      </c>
      <c r="C473" s="4">
        <v>1</v>
      </c>
      <c r="D473" s="6">
        <v>480</v>
      </c>
      <c r="E473" s="6">
        <v>480</v>
      </c>
      <c r="F473" s="13">
        <v>480</v>
      </c>
      <c r="G473" s="4">
        <v>1</v>
      </c>
      <c r="H473" s="13">
        <v>480</v>
      </c>
    </row>
    <row r="474" spans="1:8" x14ac:dyDescent="0.25">
      <c r="A474" s="86" t="s">
        <v>63</v>
      </c>
      <c r="B474" s="82">
        <v>1991</v>
      </c>
      <c r="C474" s="4">
        <v>19</v>
      </c>
      <c r="D474" s="6">
        <v>349.7</v>
      </c>
      <c r="E474" s="6">
        <v>0.1</v>
      </c>
      <c r="F474" s="13">
        <v>310</v>
      </c>
      <c r="G474" s="4">
        <v>1</v>
      </c>
      <c r="H474" s="13">
        <v>310</v>
      </c>
    </row>
    <row r="475" spans="1:8" x14ac:dyDescent="0.25">
      <c r="A475" s="86" t="s">
        <v>63</v>
      </c>
      <c r="B475" s="82">
        <v>1990</v>
      </c>
      <c r="C475" s="4">
        <v>65</v>
      </c>
      <c r="D475" s="6">
        <v>24800.3</v>
      </c>
      <c r="E475" s="6">
        <v>0</v>
      </c>
      <c r="F475" s="13">
        <v>12000</v>
      </c>
      <c r="G475" s="4">
        <v>4</v>
      </c>
      <c r="H475" s="13">
        <v>24600</v>
      </c>
    </row>
    <row r="476" spans="1:8" x14ac:dyDescent="0.25">
      <c r="A476" s="86" t="s">
        <v>50</v>
      </c>
      <c r="B476" s="82">
        <v>1989</v>
      </c>
      <c r="C476" s="4">
        <v>2</v>
      </c>
      <c r="D476" s="6">
        <v>2050</v>
      </c>
      <c r="E476" s="6">
        <v>500</v>
      </c>
      <c r="F476" s="13">
        <v>1550</v>
      </c>
      <c r="G476" s="4">
        <v>2</v>
      </c>
      <c r="H476" s="13">
        <v>2050</v>
      </c>
    </row>
    <row r="477" spans="1:8" x14ac:dyDescent="0.25">
      <c r="A477" s="86" t="s">
        <v>63</v>
      </c>
      <c r="B477" s="82">
        <v>1989</v>
      </c>
      <c r="C477" s="4">
        <v>52</v>
      </c>
      <c r="D477" s="6">
        <v>696.1</v>
      </c>
      <c r="E477" s="6">
        <v>0.1</v>
      </c>
      <c r="F477" s="13">
        <v>280</v>
      </c>
      <c r="G477" s="4">
        <v>1</v>
      </c>
      <c r="H477" s="13">
        <v>280</v>
      </c>
    </row>
    <row r="478" spans="1:8" x14ac:dyDescent="0.25">
      <c r="A478" s="86" t="s">
        <v>63</v>
      </c>
      <c r="B478" s="82">
        <v>1988</v>
      </c>
      <c r="C478" s="4">
        <v>7</v>
      </c>
      <c r="D478" s="6">
        <v>38.4</v>
      </c>
      <c r="E478" s="6">
        <v>0.1</v>
      </c>
      <c r="F478" s="13">
        <v>35</v>
      </c>
      <c r="G478" s="4"/>
      <c r="H478" s="13"/>
    </row>
    <row r="479" spans="1:8" x14ac:dyDescent="0.25">
      <c r="A479" s="86" t="s">
        <v>63</v>
      </c>
      <c r="B479" s="82">
        <v>1987</v>
      </c>
      <c r="C479" s="4">
        <v>14</v>
      </c>
      <c r="D479" s="6">
        <v>23.3</v>
      </c>
      <c r="E479" s="6">
        <v>0.1</v>
      </c>
      <c r="F479" s="13">
        <v>16</v>
      </c>
      <c r="G479" s="4"/>
      <c r="H479" s="13"/>
    </row>
    <row r="480" spans="1:8" x14ac:dyDescent="0.25">
      <c r="A480" s="86" t="s">
        <v>55</v>
      </c>
      <c r="B480" s="82">
        <v>1986</v>
      </c>
      <c r="C480" s="4">
        <v>1</v>
      </c>
      <c r="D480" s="6">
        <v>300</v>
      </c>
      <c r="E480" s="6">
        <v>300</v>
      </c>
      <c r="F480" s="13">
        <v>300</v>
      </c>
      <c r="G480" s="4">
        <v>1</v>
      </c>
      <c r="H480" s="13">
        <v>300</v>
      </c>
    </row>
    <row r="481" spans="1:8" x14ac:dyDescent="0.25">
      <c r="A481" s="86" t="s">
        <v>63</v>
      </c>
      <c r="B481" s="82">
        <v>1986</v>
      </c>
      <c r="C481" s="4">
        <v>27</v>
      </c>
      <c r="D481" s="6">
        <v>19.399999999999999</v>
      </c>
      <c r="E481" s="6">
        <v>0.1</v>
      </c>
      <c r="F481" s="13">
        <v>8</v>
      </c>
      <c r="G481" s="4"/>
      <c r="H481" s="13"/>
    </row>
    <row r="482" spans="1:8" x14ac:dyDescent="0.25">
      <c r="A482" s="86" t="s">
        <v>50</v>
      </c>
      <c r="B482" s="82">
        <v>1985</v>
      </c>
      <c r="C482" s="4">
        <v>2</v>
      </c>
      <c r="D482" s="6">
        <v>483</v>
      </c>
      <c r="E482" s="6">
        <v>200</v>
      </c>
      <c r="F482" s="13">
        <v>283</v>
      </c>
      <c r="G482" s="4">
        <v>2</v>
      </c>
      <c r="H482" s="13">
        <v>483</v>
      </c>
    </row>
    <row r="483" spans="1:8" x14ac:dyDescent="0.25">
      <c r="A483" s="86" t="s">
        <v>63</v>
      </c>
      <c r="B483" s="82">
        <v>1985</v>
      </c>
      <c r="C483" s="4">
        <v>33</v>
      </c>
      <c r="D483" s="6">
        <v>4897.2</v>
      </c>
      <c r="E483" s="6">
        <v>0.1</v>
      </c>
      <c r="F483" s="13">
        <v>4672</v>
      </c>
      <c r="G483" s="4">
        <v>1</v>
      </c>
      <c r="H483" s="13">
        <v>4672</v>
      </c>
    </row>
    <row r="484" spans="1:8" x14ac:dyDescent="0.25">
      <c r="A484" s="86" t="s">
        <v>63</v>
      </c>
      <c r="B484" s="82">
        <v>1984</v>
      </c>
      <c r="C484" s="4">
        <v>71</v>
      </c>
      <c r="D484" s="6">
        <v>19707.5</v>
      </c>
      <c r="E484" s="6">
        <v>0.1</v>
      </c>
      <c r="F484" s="13">
        <v>11783</v>
      </c>
      <c r="G484" s="4">
        <v>6</v>
      </c>
      <c r="H484" s="13">
        <v>19386.8</v>
      </c>
    </row>
    <row r="485" spans="1:8" x14ac:dyDescent="0.25">
      <c r="A485" s="86" t="s">
        <v>63</v>
      </c>
      <c r="B485" s="82">
        <v>1983</v>
      </c>
      <c r="C485" s="4">
        <v>32</v>
      </c>
      <c r="D485" s="6">
        <v>763.8</v>
      </c>
      <c r="E485" s="6">
        <v>0.1</v>
      </c>
      <c r="F485" s="13">
        <v>632.79999999999995</v>
      </c>
      <c r="G485" s="4">
        <v>1</v>
      </c>
      <c r="H485" s="13">
        <v>632.79999999999995</v>
      </c>
    </row>
    <row r="486" spans="1:8" x14ac:dyDescent="0.25">
      <c r="A486" s="86" t="s">
        <v>63</v>
      </c>
      <c r="B486" s="82">
        <v>1982</v>
      </c>
      <c r="C486" s="4">
        <v>53</v>
      </c>
      <c r="D486" s="6">
        <v>668.1</v>
      </c>
      <c r="E486" s="6">
        <v>0.1</v>
      </c>
      <c r="F486" s="13">
        <v>200</v>
      </c>
      <c r="G486" s="4">
        <v>1</v>
      </c>
      <c r="H486" s="13">
        <v>200</v>
      </c>
    </row>
    <row r="487" spans="1:8" x14ac:dyDescent="0.25">
      <c r="A487" s="86" t="s">
        <v>63</v>
      </c>
      <c r="B487" s="82">
        <v>1981</v>
      </c>
      <c r="C487" s="4">
        <v>91</v>
      </c>
      <c r="D487" s="6">
        <v>651907.1</v>
      </c>
      <c r="E487" s="6">
        <v>0.1</v>
      </c>
      <c r="F487" s="13">
        <v>181248</v>
      </c>
      <c r="G487" s="4">
        <v>26</v>
      </c>
      <c r="H487" s="13">
        <v>650481</v>
      </c>
    </row>
    <row r="488" spans="1:8" x14ac:dyDescent="0.25">
      <c r="A488" s="86" t="s">
        <v>50</v>
      </c>
      <c r="B488" s="82">
        <v>1980</v>
      </c>
      <c r="C488" s="4">
        <v>1</v>
      </c>
      <c r="D488" s="6">
        <v>222</v>
      </c>
      <c r="E488" s="6">
        <v>222</v>
      </c>
      <c r="F488" s="13">
        <v>222</v>
      </c>
      <c r="G488" s="4">
        <v>1</v>
      </c>
      <c r="H488" s="13">
        <v>222</v>
      </c>
    </row>
    <row r="489" spans="1:8" x14ac:dyDescent="0.25">
      <c r="A489" s="86" t="s">
        <v>59</v>
      </c>
      <c r="B489" s="82">
        <v>1980</v>
      </c>
      <c r="C489" s="4">
        <v>2</v>
      </c>
      <c r="D489" s="6">
        <v>20705</v>
      </c>
      <c r="E489" s="6">
        <v>470</v>
      </c>
      <c r="F489" s="13">
        <v>20235</v>
      </c>
      <c r="G489" s="4">
        <v>2</v>
      </c>
      <c r="H489" s="13">
        <v>20705</v>
      </c>
    </row>
    <row r="490" spans="1:8" x14ac:dyDescent="0.25">
      <c r="A490" s="86" t="s">
        <v>63</v>
      </c>
      <c r="B490" s="82">
        <v>1980</v>
      </c>
      <c r="C490" s="4">
        <v>59</v>
      </c>
      <c r="D490" s="6">
        <v>264168.5</v>
      </c>
      <c r="E490" s="6">
        <v>0.1</v>
      </c>
      <c r="F490" s="13">
        <v>102484</v>
      </c>
      <c r="G490" s="4">
        <v>15</v>
      </c>
      <c r="H490" s="13">
        <v>263925</v>
      </c>
    </row>
    <row r="491" spans="1:8" x14ac:dyDescent="0.25">
      <c r="A491" s="86" t="s">
        <v>59</v>
      </c>
      <c r="B491" s="82">
        <v>1979</v>
      </c>
      <c r="C491" s="4">
        <v>1</v>
      </c>
      <c r="D491" s="6">
        <v>813</v>
      </c>
      <c r="E491" s="6">
        <v>813</v>
      </c>
      <c r="F491" s="13">
        <v>813</v>
      </c>
      <c r="G491" s="4">
        <v>1</v>
      </c>
      <c r="H491" s="13">
        <v>813</v>
      </c>
    </row>
    <row r="492" spans="1:8" x14ac:dyDescent="0.25">
      <c r="A492" s="86" t="s">
        <v>63</v>
      </c>
      <c r="B492" s="82">
        <v>1979</v>
      </c>
      <c r="C492" s="4">
        <v>106</v>
      </c>
      <c r="D492" s="6">
        <v>66210</v>
      </c>
      <c r="E492" s="6">
        <v>0</v>
      </c>
      <c r="F492" s="13">
        <v>24038</v>
      </c>
      <c r="G492" s="4">
        <v>12</v>
      </c>
      <c r="H492" s="13">
        <v>65812</v>
      </c>
    </row>
    <row r="493" spans="1:8" x14ac:dyDescent="0.25">
      <c r="A493" s="86" t="s">
        <v>63</v>
      </c>
      <c r="B493" s="82">
        <v>1978</v>
      </c>
      <c r="C493" s="4">
        <v>42</v>
      </c>
      <c r="D493" s="6">
        <v>46.9</v>
      </c>
      <c r="E493" s="6">
        <v>0.1</v>
      </c>
      <c r="F493" s="13">
        <v>17</v>
      </c>
      <c r="G493" s="4"/>
      <c r="H493" s="13"/>
    </row>
    <row r="494" spans="1:8" x14ac:dyDescent="0.25">
      <c r="A494" s="86" t="s">
        <v>59</v>
      </c>
      <c r="B494" s="82">
        <v>1977</v>
      </c>
      <c r="C494" s="4">
        <v>1</v>
      </c>
      <c r="D494" s="6">
        <v>316</v>
      </c>
      <c r="E494" s="6">
        <v>316</v>
      </c>
      <c r="F494" s="13">
        <v>316</v>
      </c>
      <c r="G494" s="4">
        <v>1</v>
      </c>
      <c r="H494" s="13">
        <v>316</v>
      </c>
    </row>
    <row r="495" spans="1:8" x14ac:dyDescent="0.25">
      <c r="A495" s="86" t="s">
        <v>63</v>
      </c>
      <c r="B495" s="82">
        <v>1977</v>
      </c>
      <c r="C495" s="4">
        <v>12</v>
      </c>
      <c r="D495" s="6">
        <v>4818</v>
      </c>
      <c r="E495" s="6">
        <v>0.1</v>
      </c>
      <c r="F495" s="13">
        <v>4810</v>
      </c>
      <c r="G495" s="4">
        <v>1</v>
      </c>
      <c r="H495" s="13">
        <v>4810</v>
      </c>
    </row>
    <row r="496" spans="1:8" x14ac:dyDescent="0.25">
      <c r="A496" s="86" t="s">
        <v>59</v>
      </c>
      <c r="B496" s="82">
        <v>1976</v>
      </c>
      <c r="C496" s="4">
        <v>1</v>
      </c>
      <c r="D496" s="6">
        <v>470</v>
      </c>
      <c r="E496" s="6">
        <v>470</v>
      </c>
      <c r="F496" s="13">
        <v>470</v>
      </c>
      <c r="G496" s="4">
        <v>1</v>
      </c>
      <c r="H496" s="13">
        <v>470</v>
      </c>
    </row>
    <row r="497" spans="1:8" x14ac:dyDescent="0.25">
      <c r="A497" s="86" t="s">
        <v>63</v>
      </c>
      <c r="B497" s="82">
        <v>1976</v>
      </c>
      <c r="C497" s="4">
        <v>31</v>
      </c>
      <c r="D497" s="6">
        <v>18.2</v>
      </c>
      <c r="E497" s="6">
        <v>0.1</v>
      </c>
      <c r="F497" s="13">
        <v>3.6</v>
      </c>
      <c r="G497" s="4"/>
      <c r="H497" s="13"/>
    </row>
    <row r="498" spans="1:8" x14ac:dyDescent="0.25">
      <c r="A498" s="86" t="s">
        <v>63</v>
      </c>
      <c r="B498" s="82">
        <v>1975</v>
      </c>
      <c r="C498" s="4">
        <v>26</v>
      </c>
      <c r="D498" s="6">
        <v>20.3</v>
      </c>
      <c r="E498" s="6">
        <v>0.1</v>
      </c>
      <c r="F498" s="13">
        <v>3.2</v>
      </c>
      <c r="G498" s="4"/>
      <c r="H498" s="13"/>
    </row>
    <row r="499" spans="1:8" x14ac:dyDescent="0.25">
      <c r="A499" s="86" t="s">
        <v>63</v>
      </c>
      <c r="B499" s="82">
        <v>1974</v>
      </c>
      <c r="C499" s="4">
        <v>17</v>
      </c>
      <c r="D499" s="6">
        <v>21.8</v>
      </c>
      <c r="E499" s="6">
        <v>0</v>
      </c>
      <c r="F499" s="13">
        <v>7.5</v>
      </c>
      <c r="G499" s="4"/>
      <c r="H499" s="13"/>
    </row>
    <row r="500" spans="1:8" x14ac:dyDescent="0.25">
      <c r="A500" s="86" t="s">
        <v>48</v>
      </c>
      <c r="B500" s="82">
        <v>1973</v>
      </c>
      <c r="C500" s="4">
        <v>1</v>
      </c>
      <c r="D500" s="6">
        <v>360</v>
      </c>
      <c r="E500" s="6">
        <v>360</v>
      </c>
      <c r="F500" s="13">
        <v>360</v>
      </c>
      <c r="G500" s="4">
        <v>1</v>
      </c>
      <c r="H500" s="13">
        <v>360</v>
      </c>
    </row>
    <row r="501" spans="1:8" x14ac:dyDescent="0.25">
      <c r="A501" s="86" t="s">
        <v>59</v>
      </c>
      <c r="B501" s="82">
        <v>1973</v>
      </c>
      <c r="C501" s="4">
        <v>2</v>
      </c>
      <c r="D501" s="6">
        <v>730</v>
      </c>
      <c r="E501" s="6">
        <v>260</v>
      </c>
      <c r="F501" s="13">
        <v>470</v>
      </c>
      <c r="G501" s="4">
        <v>2</v>
      </c>
      <c r="H501" s="13">
        <v>730</v>
      </c>
    </row>
    <row r="502" spans="1:8" x14ac:dyDescent="0.25">
      <c r="A502" s="86" t="s">
        <v>63</v>
      </c>
      <c r="B502" s="82">
        <v>1973</v>
      </c>
      <c r="C502" s="4">
        <v>42</v>
      </c>
      <c r="D502" s="6">
        <v>809.5</v>
      </c>
      <c r="E502" s="6">
        <v>0.1</v>
      </c>
      <c r="F502" s="13">
        <v>583</v>
      </c>
      <c r="G502" s="4">
        <v>1</v>
      </c>
      <c r="H502" s="13">
        <v>583</v>
      </c>
    </row>
    <row r="503" spans="1:8" x14ac:dyDescent="0.25">
      <c r="A503" s="86" t="s">
        <v>63</v>
      </c>
      <c r="B503" s="82">
        <v>1972</v>
      </c>
      <c r="C503" s="4">
        <v>32</v>
      </c>
      <c r="D503" s="6">
        <v>458</v>
      </c>
      <c r="E503" s="6">
        <v>0.1</v>
      </c>
      <c r="F503" s="13">
        <v>129.5</v>
      </c>
      <c r="G503" s="4"/>
      <c r="H503" s="13"/>
    </row>
    <row r="504" spans="1:8" x14ac:dyDescent="0.25">
      <c r="A504" s="86" t="s">
        <v>48</v>
      </c>
      <c r="B504" s="82">
        <v>1971</v>
      </c>
      <c r="C504" s="4">
        <v>2</v>
      </c>
      <c r="D504" s="6">
        <v>2385</v>
      </c>
      <c r="E504" s="6">
        <v>785</v>
      </c>
      <c r="F504" s="13">
        <v>1600</v>
      </c>
      <c r="G504" s="4">
        <v>2</v>
      </c>
      <c r="H504" s="13">
        <v>2385</v>
      </c>
    </row>
    <row r="505" spans="1:8" x14ac:dyDescent="0.25">
      <c r="A505" s="86" t="s">
        <v>50</v>
      </c>
      <c r="B505" s="82">
        <v>1971</v>
      </c>
      <c r="C505" s="4">
        <v>1</v>
      </c>
      <c r="D505" s="6">
        <v>243</v>
      </c>
      <c r="E505" s="6">
        <v>243</v>
      </c>
      <c r="F505" s="13">
        <v>243</v>
      </c>
      <c r="G505" s="4">
        <v>1</v>
      </c>
      <c r="H505" s="13">
        <v>243</v>
      </c>
    </row>
    <row r="506" spans="1:8" x14ac:dyDescent="0.25">
      <c r="A506" s="86" t="s">
        <v>58</v>
      </c>
      <c r="B506" s="82">
        <v>1971</v>
      </c>
      <c r="C506" s="4">
        <v>1</v>
      </c>
      <c r="D506" s="6">
        <v>208</v>
      </c>
      <c r="E506" s="6">
        <v>208</v>
      </c>
      <c r="F506" s="13">
        <v>208</v>
      </c>
      <c r="G506" s="4">
        <v>1</v>
      </c>
      <c r="H506" s="13">
        <v>208</v>
      </c>
    </row>
    <row r="507" spans="1:8" x14ac:dyDescent="0.25">
      <c r="A507" s="86" t="s">
        <v>63</v>
      </c>
      <c r="B507" s="82">
        <v>1971</v>
      </c>
      <c r="C507" s="4">
        <v>84</v>
      </c>
      <c r="D507" s="6">
        <v>164266.6</v>
      </c>
      <c r="E507" s="6">
        <v>0.1</v>
      </c>
      <c r="F507" s="13">
        <v>40405</v>
      </c>
      <c r="G507" s="4">
        <v>15</v>
      </c>
      <c r="H507" s="13">
        <v>163775.5</v>
      </c>
    </row>
    <row r="508" spans="1:8" x14ac:dyDescent="0.25">
      <c r="A508" s="86" t="s">
        <v>65</v>
      </c>
      <c r="B508" s="82">
        <v>1971</v>
      </c>
      <c r="C508" s="4">
        <v>2</v>
      </c>
      <c r="D508" s="6">
        <v>3052</v>
      </c>
      <c r="E508" s="6">
        <v>447</v>
      </c>
      <c r="F508" s="13">
        <v>2605</v>
      </c>
      <c r="G508" s="4">
        <v>2</v>
      </c>
      <c r="H508" s="13">
        <v>3052</v>
      </c>
    </row>
    <row r="509" spans="1:8" x14ac:dyDescent="0.25">
      <c r="A509" s="86" t="s">
        <v>63</v>
      </c>
      <c r="B509" s="82">
        <v>1970</v>
      </c>
      <c r="C509" s="4">
        <v>50</v>
      </c>
      <c r="D509" s="6">
        <v>84099.3</v>
      </c>
      <c r="E509" s="6">
        <v>0.1</v>
      </c>
      <c r="F509" s="13">
        <v>40469</v>
      </c>
      <c r="G509" s="4">
        <v>7</v>
      </c>
      <c r="H509" s="13">
        <v>83662.2</v>
      </c>
    </row>
    <row r="510" spans="1:8" x14ac:dyDescent="0.25">
      <c r="A510" s="86" t="s">
        <v>63</v>
      </c>
      <c r="B510" s="82">
        <v>1969</v>
      </c>
      <c r="C510" s="4">
        <v>42</v>
      </c>
      <c r="D510" s="6">
        <v>3220.7</v>
      </c>
      <c r="E510" s="6">
        <v>0.1</v>
      </c>
      <c r="F510" s="13">
        <v>2802.1</v>
      </c>
      <c r="G510" s="4">
        <v>1</v>
      </c>
      <c r="H510" s="13">
        <v>2802.1</v>
      </c>
    </row>
    <row r="511" spans="1:8" x14ac:dyDescent="0.25">
      <c r="A511" s="86" t="s">
        <v>51</v>
      </c>
      <c r="B511" s="82">
        <v>1968</v>
      </c>
      <c r="C511" s="4">
        <v>1</v>
      </c>
      <c r="D511" s="6">
        <v>2430</v>
      </c>
      <c r="E511" s="6">
        <v>2430</v>
      </c>
      <c r="F511" s="13">
        <v>2430</v>
      </c>
      <c r="G511" s="4">
        <v>1</v>
      </c>
      <c r="H511" s="13">
        <v>2430</v>
      </c>
    </row>
    <row r="512" spans="1:8" x14ac:dyDescent="0.25">
      <c r="A512" s="86" t="s">
        <v>63</v>
      </c>
      <c r="B512" s="82">
        <v>1968</v>
      </c>
      <c r="C512" s="4">
        <v>2</v>
      </c>
      <c r="D512" s="6">
        <v>25.5</v>
      </c>
      <c r="E512" s="6">
        <v>1.2</v>
      </c>
      <c r="F512" s="13">
        <v>24.3</v>
      </c>
      <c r="G512" s="4"/>
      <c r="H512" s="13"/>
    </row>
    <row r="513" spans="1:8" x14ac:dyDescent="0.25">
      <c r="A513" s="86" t="s">
        <v>55</v>
      </c>
      <c r="B513" s="82">
        <v>1967</v>
      </c>
      <c r="C513" s="4">
        <v>1</v>
      </c>
      <c r="D513" s="6">
        <v>2066</v>
      </c>
      <c r="E513" s="6">
        <v>2066</v>
      </c>
      <c r="F513" s="13">
        <v>2066</v>
      </c>
      <c r="G513" s="4">
        <v>1</v>
      </c>
      <c r="H513" s="13">
        <v>2066</v>
      </c>
    </row>
    <row r="514" spans="1:8" x14ac:dyDescent="0.25">
      <c r="A514" s="86" t="s">
        <v>63</v>
      </c>
      <c r="B514" s="82">
        <v>1967</v>
      </c>
      <c r="C514" s="4">
        <v>1</v>
      </c>
      <c r="D514" s="6">
        <v>265.10000000000002</v>
      </c>
      <c r="E514" s="6">
        <v>265.10000000000002</v>
      </c>
      <c r="F514" s="13">
        <v>265.10000000000002</v>
      </c>
      <c r="G514" s="4">
        <v>1</v>
      </c>
      <c r="H514" s="13">
        <v>265.10000000000002</v>
      </c>
    </row>
    <row r="515" spans="1:8" x14ac:dyDescent="0.25">
      <c r="A515" s="86" t="s">
        <v>63</v>
      </c>
      <c r="B515" s="82">
        <v>1966</v>
      </c>
      <c r="C515" s="4">
        <v>5</v>
      </c>
      <c r="D515" s="6">
        <v>9123.5</v>
      </c>
      <c r="E515" s="6">
        <v>0.1</v>
      </c>
      <c r="F515" s="13">
        <v>9116.1</v>
      </c>
      <c r="G515" s="4">
        <v>1</v>
      </c>
      <c r="H515" s="13">
        <v>9116.1</v>
      </c>
    </row>
    <row r="516" spans="1:8" x14ac:dyDescent="0.25">
      <c r="A516" s="86" t="s">
        <v>59</v>
      </c>
      <c r="B516" s="82">
        <v>1965</v>
      </c>
      <c r="C516" s="4">
        <v>1</v>
      </c>
      <c r="D516" s="6">
        <v>283</v>
      </c>
      <c r="E516" s="6">
        <v>283</v>
      </c>
      <c r="F516" s="13">
        <v>283</v>
      </c>
      <c r="G516" s="4">
        <v>1</v>
      </c>
      <c r="H516" s="13">
        <v>283</v>
      </c>
    </row>
    <row r="517" spans="1:8" x14ac:dyDescent="0.25">
      <c r="A517" s="86" t="s">
        <v>63</v>
      </c>
      <c r="B517" s="82">
        <v>1965</v>
      </c>
      <c r="C517" s="4">
        <v>5</v>
      </c>
      <c r="D517" s="6">
        <v>1431.5</v>
      </c>
      <c r="E517" s="6">
        <v>0.1</v>
      </c>
      <c r="F517" s="13">
        <v>1392.1</v>
      </c>
      <c r="G517" s="4">
        <v>1</v>
      </c>
      <c r="H517" s="13">
        <v>1392.1</v>
      </c>
    </row>
    <row r="518" spans="1:8" x14ac:dyDescent="0.25">
      <c r="A518" s="86" t="s">
        <v>55</v>
      </c>
      <c r="B518" s="82">
        <v>1964</v>
      </c>
      <c r="C518" s="4">
        <v>2</v>
      </c>
      <c r="D518" s="6">
        <v>10205</v>
      </c>
      <c r="E518" s="6">
        <v>5025</v>
      </c>
      <c r="F518" s="13">
        <v>5180</v>
      </c>
      <c r="G518" s="4">
        <v>2</v>
      </c>
      <c r="H518" s="13">
        <v>10205</v>
      </c>
    </row>
    <row r="519" spans="1:8" x14ac:dyDescent="0.25">
      <c r="A519" s="86" t="s">
        <v>63</v>
      </c>
      <c r="B519" s="82">
        <v>1964</v>
      </c>
      <c r="C519" s="4">
        <v>7</v>
      </c>
      <c r="D519" s="6">
        <v>593.79999999999995</v>
      </c>
      <c r="E519" s="6">
        <v>0.2</v>
      </c>
      <c r="F519" s="13">
        <v>541.5</v>
      </c>
      <c r="G519" s="4">
        <v>1</v>
      </c>
      <c r="H519" s="13">
        <v>541.5</v>
      </c>
    </row>
    <row r="520" spans="1:8" x14ac:dyDescent="0.25">
      <c r="A520" s="86" t="s">
        <v>63</v>
      </c>
      <c r="B520" s="82">
        <v>1963</v>
      </c>
      <c r="C520" s="4">
        <v>5</v>
      </c>
      <c r="D520" s="6">
        <v>1428.1</v>
      </c>
      <c r="E520" s="6">
        <v>0.3</v>
      </c>
      <c r="F520" s="13">
        <v>1355.7</v>
      </c>
      <c r="G520" s="4">
        <v>1</v>
      </c>
      <c r="H520" s="13">
        <v>1355.7</v>
      </c>
    </row>
    <row r="521" spans="1:8" x14ac:dyDescent="0.25">
      <c r="A521" s="86" t="s">
        <v>55</v>
      </c>
      <c r="B521" s="82">
        <v>1962</v>
      </c>
      <c r="C521" s="4">
        <v>1</v>
      </c>
      <c r="D521" s="6">
        <v>265</v>
      </c>
      <c r="E521" s="6">
        <v>265</v>
      </c>
      <c r="F521" s="13">
        <v>265</v>
      </c>
      <c r="G521" s="4">
        <v>1</v>
      </c>
      <c r="H521" s="13">
        <v>265</v>
      </c>
    </row>
    <row r="522" spans="1:8" x14ac:dyDescent="0.25">
      <c r="A522" s="86" t="s">
        <v>55</v>
      </c>
      <c r="B522" s="82">
        <v>1961</v>
      </c>
      <c r="C522" s="4">
        <v>1</v>
      </c>
      <c r="D522" s="6">
        <v>344</v>
      </c>
      <c r="E522" s="6">
        <v>344</v>
      </c>
      <c r="F522" s="13">
        <v>344</v>
      </c>
      <c r="G522" s="4">
        <v>1</v>
      </c>
      <c r="H522" s="13">
        <v>344</v>
      </c>
    </row>
    <row r="523" spans="1:8" x14ac:dyDescent="0.25">
      <c r="A523" s="86" t="s">
        <v>59</v>
      </c>
      <c r="B523" s="82">
        <v>1961</v>
      </c>
      <c r="C523" s="4">
        <v>4</v>
      </c>
      <c r="D523" s="6">
        <v>7911</v>
      </c>
      <c r="E523" s="6">
        <v>324</v>
      </c>
      <c r="F523" s="13">
        <v>6475</v>
      </c>
      <c r="G523" s="4">
        <v>4</v>
      </c>
      <c r="H523" s="13">
        <v>7911</v>
      </c>
    </row>
    <row r="524" spans="1:8" x14ac:dyDescent="0.25">
      <c r="A524" s="86" t="s">
        <v>62</v>
      </c>
      <c r="B524" s="82">
        <v>1961</v>
      </c>
      <c r="C524" s="4">
        <v>1</v>
      </c>
      <c r="D524" s="6">
        <v>466</v>
      </c>
      <c r="E524" s="6">
        <v>466</v>
      </c>
      <c r="F524" s="13">
        <v>466</v>
      </c>
      <c r="G524" s="4">
        <v>1</v>
      </c>
      <c r="H524" s="13">
        <v>466</v>
      </c>
    </row>
    <row r="525" spans="1:8" x14ac:dyDescent="0.25">
      <c r="A525" s="86" t="s">
        <v>63</v>
      </c>
      <c r="B525" s="82">
        <v>1961</v>
      </c>
      <c r="C525" s="4">
        <v>11</v>
      </c>
      <c r="D525" s="6">
        <v>11369.4</v>
      </c>
      <c r="E525" s="6">
        <v>0.1</v>
      </c>
      <c r="F525" s="13">
        <v>5261</v>
      </c>
      <c r="G525" s="4">
        <v>3</v>
      </c>
      <c r="H525" s="13">
        <v>11234.3</v>
      </c>
    </row>
    <row r="526" spans="1:8" x14ac:dyDescent="0.25">
      <c r="A526" s="86" t="s">
        <v>50</v>
      </c>
      <c r="B526" s="82">
        <v>1960</v>
      </c>
      <c r="C526" s="4">
        <v>1</v>
      </c>
      <c r="D526" s="6">
        <v>2000</v>
      </c>
      <c r="E526" s="6">
        <v>2000</v>
      </c>
      <c r="F526" s="13">
        <v>2000</v>
      </c>
      <c r="G526" s="4">
        <v>1</v>
      </c>
      <c r="H526" s="13">
        <v>2000</v>
      </c>
    </row>
    <row r="527" spans="1:8" x14ac:dyDescent="0.25">
      <c r="A527" s="86" t="s">
        <v>58</v>
      </c>
      <c r="B527" s="82">
        <v>1960</v>
      </c>
      <c r="C527" s="4">
        <v>1</v>
      </c>
      <c r="D527" s="6">
        <v>520</v>
      </c>
      <c r="E527" s="6">
        <v>520</v>
      </c>
      <c r="F527" s="13">
        <v>520</v>
      </c>
      <c r="G527" s="4">
        <v>1</v>
      </c>
      <c r="H527" s="13">
        <v>520</v>
      </c>
    </row>
    <row r="528" spans="1:8" x14ac:dyDescent="0.25">
      <c r="A528" s="86" t="s">
        <v>63</v>
      </c>
      <c r="B528" s="82">
        <v>1960</v>
      </c>
      <c r="C528" s="4">
        <v>9</v>
      </c>
      <c r="D528" s="6">
        <v>32.1</v>
      </c>
      <c r="E528" s="6">
        <v>0.1</v>
      </c>
      <c r="F528" s="13">
        <v>27.5</v>
      </c>
      <c r="G528" s="4"/>
      <c r="H528" s="13"/>
    </row>
    <row r="529" spans="1:8" x14ac:dyDescent="0.25">
      <c r="A529" s="86" t="s">
        <v>65</v>
      </c>
      <c r="B529" s="82">
        <v>1960</v>
      </c>
      <c r="C529" s="4">
        <v>1</v>
      </c>
      <c r="D529" s="6">
        <v>1000</v>
      </c>
      <c r="E529" s="6">
        <v>1000</v>
      </c>
      <c r="F529" s="13">
        <v>1000</v>
      </c>
      <c r="G529" s="4">
        <v>1</v>
      </c>
      <c r="H529" s="13">
        <v>1000</v>
      </c>
    </row>
    <row r="530" spans="1:8" x14ac:dyDescent="0.25">
      <c r="A530" s="86" t="s">
        <v>63</v>
      </c>
      <c r="B530" s="82">
        <v>1959</v>
      </c>
      <c r="C530" s="4">
        <v>11</v>
      </c>
      <c r="D530" s="6">
        <v>836.5</v>
      </c>
      <c r="E530" s="6">
        <v>0.1</v>
      </c>
      <c r="F530" s="13">
        <v>202.3</v>
      </c>
      <c r="G530" s="4">
        <v>1</v>
      </c>
      <c r="H530" s="13">
        <v>202.3</v>
      </c>
    </row>
    <row r="531" spans="1:8" x14ac:dyDescent="0.25">
      <c r="A531" s="86" t="s">
        <v>63</v>
      </c>
      <c r="B531" s="82">
        <v>1958</v>
      </c>
      <c r="C531" s="4">
        <v>1</v>
      </c>
      <c r="D531" s="6">
        <v>0.1</v>
      </c>
      <c r="E531" s="6">
        <v>0.1</v>
      </c>
      <c r="F531" s="13">
        <v>0.1</v>
      </c>
      <c r="G531" s="4"/>
      <c r="H531" s="13"/>
    </row>
    <row r="532" spans="1:8" x14ac:dyDescent="0.25">
      <c r="A532" s="86" t="s">
        <v>63</v>
      </c>
      <c r="B532" s="82">
        <v>1957</v>
      </c>
      <c r="C532" s="4">
        <v>3</v>
      </c>
      <c r="D532" s="6">
        <v>1</v>
      </c>
      <c r="E532" s="6">
        <v>0.1</v>
      </c>
      <c r="F532" s="13">
        <v>0.8</v>
      </c>
      <c r="G532" s="4"/>
      <c r="H532" s="13"/>
    </row>
    <row r="533" spans="1:8" x14ac:dyDescent="0.25">
      <c r="A533" s="86" t="s">
        <v>63</v>
      </c>
      <c r="B533" s="82">
        <v>1956</v>
      </c>
      <c r="C533" s="4">
        <v>4</v>
      </c>
      <c r="D533" s="6">
        <v>647.70000000000005</v>
      </c>
      <c r="E533" s="6">
        <v>0.1</v>
      </c>
      <c r="F533" s="13">
        <v>445.2</v>
      </c>
      <c r="G533" s="4">
        <v>2</v>
      </c>
      <c r="H533" s="13">
        <v>647.5</v>
      </c>
    </row>
    <row r="534" spans="1:8" x14ac:dyDescent="0.25">
      <c r="A534" s="86" t="s">
        <v>63</v>
      </c>
      <c r="B534" s="82">
        <v>1955</v>
      </c>
      <c r="C534" s="4">
        <v>19</v>
      </c>
      <c r="D534" s="6">
        <v>46506.2</v>
      </c>
      <c r="E534" s="6">
        <v>0.1</v>
      </c>
      <c r="F534" s="13">
        <v>24282</v>
      </c>
      <c r="G534" s="4">
        <v>8</v>
      </c>
      <c r="H534" s="13">
        <v>46190.9</v>
      </c>
    </row>
    <row r="535" spans="1:8" x14ac:dyDescent="0.25">
      <c r="A535" s="86" t="s">
        <v>63</v>
      </c>
      <c r="B535" s="82">
        <v>1954</v>
      </c>
      <c r="C535" s="4">
        <v>4</v>
      </c>
      <c r="D535" s="6">
        <v>433.9</v>
      </c>
      <c r="E535" s="6">
        <v>0.1</v>
      </c>
      <c r="F535" s="13">
        <v>364.2</v>
      </c>
      <c r="G535" s="4">
        <v>1</v>
      </c>
      <c r="H535" s="13">
        <v>364.2</v>
      </c>
    </row>
    <row r="536" spans="1:8" x14ac:dyDescent="0.25">
      <c r="A536" s="86" t="s">
        <v>63</v>
      </c>
      <c r="B536" s="82">
        <v>1953</v>
      </c>
      <c r="C536" s="4">
        <v>18</v>
      </c>
      <c r="D536" s="6">
        <v>400588.4</v>
      </c>
      <c r="E536" s="6">
        <v>0.1</v>
      </c>
      <c r="F536" s="13">
        <v>134156</v>
      </c>
      <c r="G536" s="4">
        <v>10</v>
      </c>
      <c r="H536" s="13">
        <v>400329.4</v>
      </c>
    </row>
    <row r="537" spans="1:8" x14ac:dyDescent="0.25">
      <c r="A537" s="86" t="s">
        <v>63</v>
      </c>
      <c r="B537" s="82">
        <v>1952</v>
      </c>
      <c r="C537" s="4">
        <v>5</v>
      </c>
      <c r="D537" s="6">
        <v>65588.899999999994</v>
      </c>
      <c r="E537" s="6">
        <v>0.1</v>
      </c>
      <c r="F537" s="13">
        <v>64751</v>
      </c>
      <c r="G537" s="4">
        <v>2</v>
      </c>
      <c r="H537" s="13">
        <v>65528</v>
      </c>
    </row>
    <row r="538" spans="1:8" x14ac:dyDescent="0.25">
      <c r="A538" s="86" t="s">
        <v>63</v>
      </c>
      <c r="B538" s="82">
        <v>1951</v>
      </c>
      <c r="C538" s="4">
        <v>6</v>
      </c>
      <c r="D538" s="6">
        <v>1671.8</v>
      </c>
      <c r="E538" s="6">
        <v>0.4</v>
      </c>
      <c r="F538" s="13">
        <v>777</v>
      </c>
      <c r="G538" s="4">
        <v>3</v>
      </c>
      <c r="H538" s="13">
        <v>1570.2</v>
      </c>
    </row>
    <row r="539" spans="1:8" x14ac:dyDescent="0.25">
      <c r="A539" s="86" t="s">
        <v>63</v>
      </c>
      <c r="B539" s="82">
        <v>1950</v>
      </c>
      <c r="C539" s="4">
        <v>18</v>
      </c>
      <c r="D539" s="6">
        <v>94362.3</v>
      </c>
      <c r="E539" s="6">
        <v>0.1</v>
      </c>
      <c r="F539" s="13">
        <v>48563</v>
      </c>
      <c r="G539" s="4">
        <v>8</v>
      </c>
      <c r="H539" s="13">
        <v>94324.1</v>
      </c>
    </row>
    <row r="540" spans="1:8" x14ac:dyDescent="0.25">
      <c r="A540" s="86" t="s">
        <v>63</v>
      </c>
      <c r="B540" s="82">
        <v>1949</v>
      </c>
      <c r="C540" s="4">
        <v>1</v>
      </c>
      <c r="D540" s="6">
        <v>0.1</v>
      </c>
      <c r="E540" s="6">
        <v>0.1</v>
      </c>
      <c r="F540" s="13">
        <v>0.1</v>
      </c>
      <c r="G540" s="4"/>
      <c r="H540" s="13"/>
    </row>
    <row r="541" spans="1:8" x14ac:dyDescent="0.25">
      <c r="A541" s="86" t="s">
        <v>63</v>
      </c>
      <c r="B541" s="82">
        <v>1948</v>
      </c>
      <c r="C541" s="4">
        <v>4</v>
      </c>
      <c r="D541" s="6">
        <v>4902.5</v>
      </c>
      <c r="E541" s="6">
        <v>2.5</v>
      </c>
      <c r="F541" s="13">
        <v>1700</v>
      </c>
      <c r="G541" s="4">
        <v>3</v>
      </c>
      <c r="H541" s="13">
        <v>4900</v>
      </c>
    </row>
    <row r="542" spans="1:8" x14ac:dyDescent="0.25">
      <c r="A542" s="86" t="s">
        <v>63</v>
      </c>
      <c r="B542" s="82">
        <v>1947</v>
      </c>
      <c r="C542" s="4">
        <v>4</v>
      </c>
      <c r="D542" s="6">
        <v>2400</v>
      </c>
      <c r="E542" s="6">
        <v>200</v>
      </c>
      <c r="F542" s="13">
        <v>1400</v>
      </c>
      <c r="G542" s="4">
        <v>4</v>
      </c>
      <c r="H542" s="13">
        <v>2400</v>
      </c>
    </row>
    <row r="543" spans="1:8" ht="15.75" thickBot="1" x14ac:dyDescent="0.3">
      <c r="A543" s="87" t="s">
        <v>63</v>
      </c>
      <c r="B543" s="83">
        <v>1946</v>
      </c>
      <c r="C543" s="69">
        <v>3</v>
      </c>
      <c r="D543" s="70">
        <v>117906</v>
      </c>
      <c r="E543" s="70">
        <v>3</v>
      </c>
      <c r="F543" s="72">
        <v>117900</v>
      </c>
      <c r="G543" s="69">
        <v>1</v>
      </c>
      <c r="H543" s="72">
        <v>117900</v>
      </c>
    </row>
    <row r="544" spans="1:8" x14ac:dyDescent="0.25">
      <c r="C544" s="88">
        <f>SUBTOTAL(9,C5:C543)</f>
        <v>4279</v>
      </c>
      <c r="D544" s="88">
        <f t="shared" ref="D544:H544" si="0">SUBTOTAL(9,D5:D543)</f>
        <v>5639110.4580200026</v>
      </c>
      <c r="E544" s="88">
        <f t="shared" si="0"/>
        <v>54138.039519999882</v>
      </c>
      <c r="F544" s="88">
        <f t="shared" si="0"/>
        <v>2742250.7944000028</v>
      </c>
      <c r="G544" s="88">
        <f t="shared" si="0"/>
        <v>598</v>
      </c>
      <c r="H544" s="88">
        <f t="shared" si="0"/>
        <v>5604072.0399999991</v>
      </c>
    </row>
  </sheetData>
  <mergeCells count="4">
    <mergeCell ref="A1:S1"/>
    <mergeCell ref="C3:F3"/>
    <mergeCell ref="G3:H3"/>
    <mergeCell ref="A2:T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640BD-DD5B-4B33-98CE-7ADF0BD68D97}">
  <dimension ref="A1:U60"/>
  <sheetViews>
    <sheetView workbookViewId="0">
      <selection sqref="A1:U1"/>
    </sheetView>
  </sheetViews>
  <sheetFormatPr defaultRowHeight="15" x14ac:dyDescent="0.25"/>
  <cols>
    <col min="3" max="3" width="9.140625" style="1"/>
    <col min="4" max="4" width="17.7109375" customWidth="1"/>
    <col min="5" max="5" width="6.85546875" customWidth="1"/>
    <col min="8" max="8" width="17.7109375" customWidth="1"/>
    <col min="9" max="9" width="8.28515625" customWidth="1"/>
    <col min="10" max="10" width="10.140625" customWidth="1"/>
    <col min="11" max="11" width="7.85546875" customWidth="1"/>
    <col min="12" max="12" width="18.42578125" customWidth="1"/>
    <col min="13" max="13" width="8.28515625" customWidth="1"/>
    <col min="14" max="14" width="11.7109375" customWidth="1"/>
    <col min="15" max="15" width="23.140625" customWidth="1"/>
  </cols>
  <sheetData>
    <row r="1" spans="1:21" ht="21" x14ac:dyDescent="0.35">
      <c r="A1" s="161" t="s">
        <v>128</v>
      </c>
      <c r="B1" s="162"/>
      <c r="C1" s="162"/>
      <c r="D1" s="162"/>
      <c r="E1" s="162"/>
      <c r="F1" s="162"/>
      <c r="G1" s="162"/>
      <c r="H1" s="162"/>
      <c r="I1" s="162"/>
      <c r="J1" s="162"/>
      <c r="K1" s="162"/>
      <c r="L1" s="162"/>
      <c r="M1" s="162"/>
      <c r="N1" s="163"/>
      <c r="O1" s="163"/>
      <c r="P1" s="163"/>
      <c r="Q1" s="163"/>
      <c r="R1" s="163"/>
      <c r="S1" s="163"/>
      <c r="T1" s="163"/>
      <c r="U1" s="163"/>
    </row>
    <row r="2" spans="1:21" ht="21" customHeight="1" x14ac:dyDescent="0.25">
      <c r="A2" s="168" t="s">
        <v>143</v>
      </c>
      <c r="B2" s="168"/>
      <c r="C2" s="168"/>
      <c r="D2" s="168"/>
      <c r="E2" s="168"/>
      <c r="F2" s="168"/>
      <c r="G2" s="168"/>
      <c r="H2" s="168"/>
      <c r="I2" s="168"/>
      <c r="J2" s="168"/>
      <c r="K2" s="168"/>
      <c r="L2" s="168"/>
      <c r="M2" s="168"/>
      <c r="N2" s="168"/>
      <c r="O2" s="168"/>
      <c r="P2" s="168"/>
      <c r="Q2" s="168"/>
      <c r="R2" s="168"/>
      <c r="S2" s="168"/>
      <c r="T2" s="168"/>
    </row>
    <row r="3" spans="1:21" x14ac:dyDescent="0.25">
      <c r="A3" s="94"/>
      <c r="B3" s="191" t="s">
        <v>98</v>
      </c>
      <c r="C3" s="192"/>
      <c r="D3" s="192"/>
      <c r="E3" s="193"/>
      <c r="F3" s="194" t="s">
        <v>99</v>
      </c>
      <c r="G3" s="195"/>
      <c r="H3" s="195"/>
      <c r="I3" s="196"/>
      <c r="J3" s="197" t="s">
        <v>100</v>
      </c>
      <c r="K3" s="198"/>
      <c r="L3" s="198"/>
      <c r="M3" s="199"/>
      <c r="N3" s="190" t="s">
        <v>103</v>
      </c>
      <c r="O3" s="190"/>
    </row>
    <row r="4" spans="1:21" x14ac:dyDescent="0.25">
      <c r="A4" s="94" t="s">
        <v>0</v>
      </c>
      <c r="B4" s="95" t="s">
        <v>11</v>
      </c>
      <c r="C4" s="101" t="s">
        <v>104</v>
      </c>
      <c r="D4" s="95" t="s">
        <v>97</v>
      </c>
      <c r="E4" s="95" t="s">
        <v>105</v>
      </c>
      <c r="F4" s="96" t="s">
        <v>11</v>
      </c>
      <c r="G4" s="96" t="s">
        <v>104</v>
      </c>
      <c r="H4" s="96" t="s">
        <v>97</v>
      </c>
      <c r="I4" s="96" t="s">
        <v>105</v>
      </c>
      <c r="J4" s="97" t="s">
        <v>11</v>
      </c>
      <c r="K4" s="97" t="s">
        <v>104</v>
      </c>
      <c r="L4" s="97" t="s">
        <v>97</v>
      </c>
      <c r="M4" s="97" t="s">
        <v>105</v>
      </c>
      <c r="N4" s="99" t="s">
        <v>101</v>
      </c>
      <c r="O4" s="99" t="s">
        <v>102</v>
      </c>
    </row>
    <row r="5" spans="1:21" x14ac:dyDescent="0.25">
      <c r="A5" s="108">
        <v>2023</v>
      </c>
      <c r="B5" s="109">
        <v>2703</v>
      </c>
      <c r="C5" s="110">
        <f t="shared" ref="C5:C58" si="0">B5/N5*100</f>
        <v>39.50021920210434</v>
      </c>
      <c r="D5" s="111">
        <v>496763.69573799998</v>
      </c>
      <c r="E5" s="110">
        <f t="shared" ref="E5:E58" si="1">D5/O5*100</f>
        <v>2.8205884102146062</v>
      </c>
      <c r="F5" s="109">
        <v>3825</v>
      </c>
      <c r="G5" s="110">
        <f t="shared" ref="G5:G58" si="2">F5/N5*100</f>
        <v>55.896536606751425</v>
      </c>
      <c r="H5" s="111">
        <v>16226389.954051999</v>
      </c>
      <c r="I5" s="111">
        <f t="shared" ref="I5:I58" si="3">H5/O5*100</f>
        <v>92.132271010723059</v>
      </c>
      <c r="J5" s="109">
        <v>315</v>
      </c>
      <c r="K5" s="110">
        <f t="shared" ref="K5:K58" si="4">J5/N5*100</f>
        <v>4.6032441911442357</v>
      </c>
      <c r="L5" s="111">
        <v>888905.37800000003</v>
      </c>
      <c r="M5" s="111">
        <f t="shared" ref="M5:M58" si="5">L5/O5*100</f>
        <v>5.0471405790623329</v>
      </c>
      <c r="N5" s="109">
        <f>SUM(B5,F5,J5)</f>
        <v>6843</v>
      </c>
      <c r="O5" s="111">
        <f>SUM(D5,H5,L5)</f>
        <v>17612059.027789999</v>
      </c>
    </row>
    <row r="6" spans="1:21" x14ac:dyDescent="0.25">
      <c r="A6" s="108">
        <v>2022</v>
      </c>
      <c r="B6" s="109">
        <v>2668</v>
      </c>
      <c r="C6" s="110">
        <f t="shared" si="0"/>
        <v>47.162807141594485</v>
      </c>
      <c r="D6" s="111">
        <v>73182.929961999995</v>
      </c>
      <c r="E6" s="110">
        <f t="shared" si="1"/>
        <v>4.6169794990638797</v>
      </c>
      <c r="F6" s="109">
        <v>2477</v>
      </c>
      <c r="G6" s="110">
        <f t="shared" si="2"/>
        <v>43.786459254021565</v>
      </c>
      <c r="H6" s="111">
        <v>1310302.0181</v>
      </c>
      <c r="I6" s="111">
        <f t="shared" si="3"/>
        <v>82.664598948019503</v>
      </c>
      <c r="J6" s="109">
        <v>512</v>
      </c>
      <c r="K6" s="110">
        <f t="shared" si="4"/>
        <v>9.0507336043839501</v>
      </c>
      <c r="L6" s="111">
        <v>201597.46299999999</v>
      </c>
      <c r="M6" s="111">
        <f t="shared" si="5"/>
        <v>12.718421552916631</v>
      </c>
      <c r="N6" s="109">
        <f t="shared" ref="N6:N58" si="6">SUM(B6,F6,J6)</f>
        <v>5657</v>
      </c>
      <c r="O6" s="111">
        <f t="shared" ref="O6:O58" si="7">SUM(D6,H6,L6)</f>
        <v>1585082.4110619999</v>
      </c>
    </row>
    <row r="7" spans="1:21" x14ac:dyDescent="0.25">
      <c r="A7" s="108">
        <v>2021</v>
      </c>
      <c r="B7" s="109">
        <v>3108</v>
      </c>
      <c r="C7" s="110">
        <f t="shared" si="0"/>
        <v>46.318926974664684</v>
      </c>
      <c r="D7" s="111">
        <v>553788.08169000002</v>
      </c>
      <c r="E7" s="110">
        <f t="shared" si="1"/>
        <v>13.576914691758009</v>
      </c>
      <c r="F7" s="109">
        <v>3463</v>
      </c>
      <c r="G7" s="110">
        <f t="shared" si="2"/>
        <v>51.609538002980628</v>
      </c>
      <c r="H7" s="111">
        <v>3495528.0800600001</v>
      </c>
      <c r="I7" s="111">
        <f t="shared" si="3"/>
        <v>85.697919682182032</v>
      </c>
      <c r="J7" s="109">
        <v>139</v>
      </c>
      <c r="K7" s="110">
        <f t="shared" si="4"/>
        <v>2.0715350223546944</v>
      </c>
      <c r="L7" s="111">
        <v>29578.743778</v>
      </c>
      <c r="M7" s="111">
        <f t="shared" si="5"/>
        <v>0.7251656260599616</v>
      </c>
      <c r="N7" s="109">
        <f t="shared" si="6"/>
        <v>6710</v>
      </c>
      <c r="O7" s="111">
        <f t="shared" si="7"/>
        <v>4078894.9055280001</v>
      </c>
    </row>
    <row r="8" spans="1:21" x14ac:dyDescent="0.25">
      <c r="A8" s="108">
        <v>2020</v>
      </c>
      <c r="B8" s="109">
        <v>2740</v>
      </c>
      <c r="C8" s="110">
        <f t="shared" si="0"/>
        <v>68.261086198305932</v>
      </c>
      <c r="D8" s="111">
        <v>136552.18915799999</v>
      </c>
      <c r="E8" s="110">
        <f t="shared" si="1"/>
        <v>62.563525601108438</v>
      </c>
      <c r="F8" s="109">
        <v>1102</v>
      </c>
      <c r="G8" s="110">
        <f t="shared" si="2"/>
        <v>27.453911310413552</v>
      </c>
      <c r="H8" s="111">
        <v>78387.998544999995</v>
      </c>
      <c r="I8" s="111">
        <f t="shared" si="3"/>
        <v>35.914690083183046</v>
      </c>
      <c r="J8" s="109">
        <v>172</v>
      </c>
      <c r="K8" s="110">
        <f t="shared" si="4"/>
        <v>4.285002491280518</v>
      </c>
      <c r="L8" s="111">
        <v>3321.4717000000001</v>
      </c>
      <c r="M8" s="111">
        <f t="shared" si="5"/>
        <v>1.5217843157085182</v>
      </c>
      <c r="N8" s="109">
        <f t="shared" si="6"/>
        <v>4014</v>
      </c>
      <c r="O8" s="111">
        <f t="shared" si="7"/>
        <v>218261.65940299997</v>
      </c>
    </row>
    <row r="9" spans="1:21" x14ac:dyDescent="0.25">
      <c r="A9" s="108">
        <v>2019</v>
      </c>
      <c r="B9" s="109">
        <v>2414</v>
      </c>
      <c r="C9" s="110">
        <f t="shared" si="0"/>
        <v>59.428852781880849</v>
      </c>
      <c r="D9" s="111">
        <v>40515.691548000003</v>
      </c>
      <c r="E9" s="110">
        <f t="shared" si="1"/>
        <v>2.268242676005165</v>
      </c>
      <c r="F9" s="109">
        <v>1477</v>
      </c>
      <c r="G9" s="110">
        <f t="shared" si="2"/>
        <v>36.36139832594781</v>
      </c>
      <c r="H9" s="111">
        <v>907678.50934700004</v>
      </c>
      <c r="I9" s="111">
        <f t="shared" si="3"/>
        <v>50.815746994086538</v>
      </c>
      <c r="J9" s="109">
        <v>171</v>
      </c>
      <c r="K9" s="110">
        <f t="shared" si="4"/>
        <v>4.2097488921713442</v>
      </c>
      <c r="L9" s="111">
        <v>838020.82700299995</v>
      </c>
      <c r="M9" s="111">
        <f t="shared" si="5"/>
        <v>46.916010329908289</v>
      </c>
      <c r="N9" s="109">
        <f t="shared" si="6"/>
        <v>4062</v>
      </c>
      <c r="O9" s="111">
        <f t="shared" si="7"/>
        <v>1786215.0278980001</v>
      </c>
    </row>
    <row r="10" spans="1:21" x14ac:dyDescent="0.25">
      <c r="A10" s="108">
        <v>2018</v>
      </c>
      <c r="B10" s="109">
        <v>3209</v>
      </c>
      <c r="C10" s="110">
        <f t="shared" si="0"/>
        <v>45.127267613556462</v>
      </c>
      <c r="D10" s="111">
        <v>325769.38240499998</v>
      </c>
      <c r="E10" s="110">
        <f t="shared" si="1"/>
        <v>13.988414599497446</v>
      </c>
      <c r="F10" s="109">
        <v>3761</v>
      </c>
      <c r="G10" s="110">
        <f t="shared" si="2"/>
        <v>52.889888904514137</v>
      </c>
      <c r="H10" s="111">
        <v>1986958.9937499999</v>
      </c>
      <c r="I10" s="111">
        <f t="shared" si="3"/>
        <v>85.319270925899815</v>
      </c>
      <c r="J10" s="109">
        <v>141</v>
      </c>
      <c r="K10" s="110">
        <f t="shared" si="4"/>
        <v>1.9828434819294052</v>
      </c>
      <c r="L10" s="111">
        <v>16122.974996000001</v>
      </c>
      <c r="M10" s="111">
        <f t="shared" si="5"/>
        <v>0.6923144746027462</v>
      </c>
      <c r="N10" s="109">
        <f t="shared" si="6"/>
        <v>7111</v>
      </c>
      <c r="O10" s="111">
        <f t="shared" si="7"/>
        <v>2328851.3511509998</v>
      </c>
    </row>
    <row r="11" spans="1:21" x14ac:dyDescent="0.25">
      <c r="A11" s="108">
        <v>2017</v>
      </c>
      <c r="B11" s="109">
        <v>2681</v>
      </c>
      <c r="C11" s="110">
        <f t="shared" si="0"/>
        <v>47.41775733993633</v>
      </c>
      <c r="D11" s="111">
        <v>238431.39361100001</v>
      </c>
      <c r="E11" s="110">
        <f t="shared" si="1"/>
        <v>6.6426086625247684</v>
      </c>
      <c r="F11" s="109">
        <v>2874</v>
      </c>
      <c r="G11" s="110">
        <f t="shared" si="2"/>
        <v>50.831269897417755</v>
      </c>
      <c r="H11" s="111">
        <v>3324998.8492999999</v>
      </c>
      <c r="I11" s="111">
        <f t="shared" si="3"/>
        <v>92.633213373232991</v>
      </c>
      <c r="J11" s="109">
        <v>99</v>
      </c>
      <c r="K11" s="110">
        <f t="shared" si="4"/>
        <v>1.7509727626459144</v>
      </c>
      <c r="L11" s="111">
        <v>25993.818093000002</v>
      </c>
      <c r="M11" s="111">
        <f t="shared" si="5"/>
        <v>0.72417796424224268</v>
      </c>
      <c r="N11" s="109">
        <f t="shared" si="6"/>
        <v>5654</v>
      </c>
      <c r="O11" s="111">
        <f t="shared" si="7"/>
        <v>3589424.0610039998</v>
      </c>
    </row>
    <row r="12" spans="1:21" x14ac:dyDescent="0.25">
      <c r="A12" s="108">
        <v>2016</v>
      </c>
      <c r="B12" s="109">
        <v>3242</v>
      </c>
      <c r="C12" s="110">
        <f t="shared" si="0"/>
        <v>61.646700893706033</v>
      </c>
      <c r="D12" s="111">
        <v>122558.894203</v>
      </c>
      <c r="E12" s="110">
        <f t="shared" si="1"/>
        <v>9.2877680711017625</v>
      </c>
      <c r="F12" s="109">
        <v>1880</v>
      </c>
      <c r="G12" s="110">
        <f t="shared" si="2"/>
        <v>35.748241110477274</v>
      </c>
      <c r="H12" s="111">
        <v>707879.37410699995</v>
      </c>
      <c r="I12" s="111">
        <f t="shared" si="3"/>
        <v>53.64457220161146</v>
      </c>
      <c r="J12" s="109">
        <v>137</v>
      </c>
      <c r="K12" s="110">
        <f t="shared" si="4"/>
        <v>2.6050579958166953</v>
      </c>
      <c r="L12" s="111">
        <v>489134.88709999999</v>
      </c>
      <c r="M12" s="111">
        <f t="shared" si="5"/>
        <v>37.067659727286781</v>
      </c>
      <c r="N12" s="109">
        <f t="shared" si="6"/>
        <v>5259</v>
      </c>
      <c r="O12" s="111">
        <f t="shared" si="7"/>
        <v>1319573.1554099999</v>
      </c>
    </row>
    <row r="13" spans="1:21" x14ac:dyDescent="0.25">
      <c r="A13" s="108">
        <v>2015</v>
      </c>
      <c r="B13" s="109">
        <v>3347</v>
      </c>
      <c r="C13" s="110">
        <f t="shared" si="0"/>
        <v>47.617015222649023</v>
      </c>
      <c r="D13" s="111">
        <v>154444.44592</v>
      </c>
      <c r="E13" s="110">
        <f t="shared" si="1"/>
        <v>3.9516279977888784</v>
      </c>
      <c r="F13" s="109">
        <v>3548</v>
      </c>
      <c r="G13" s="110">
        <f t="shared" si="2"/>
        <v>50.4765969554702</v>
      </c>
      <c r="H13" s="111">
        <v>3749914.0046000001</v>
      </c>
      <c r="I13" s="111">
        <f t="shared" si="3"/>
        <v>95.945600902693656</v>
      </c>
      <c r="J13" s="109">
        <v>134</v>
      </c>
      <c r="K13" s="110">
        <f t="shared" si="4"/>
        <v>1.9063878218807797</v>
      </c>
      <c r="L13" s="111">
        <v>4016.6800950000002</v>
      </c>
      <c r="M13" s="111">
        <f t="shared" si="5"/>
        <v>0.10277109951746004</v>
      </c>
      <c r="N13" s="109">
        <f t="shared" si="6"/>
        <v>7029</v>
      </c>
      <c r="O13" s="111">
        <f t="shared" si="7"/>
        <v>3908375.1306150001</v>
      </c>
    </row>
    <row r="14" spans="1:21" x14ac:dyDescent="0.25">
      <c r="A14" s="108">
        <v>2014</v>
      </c>
      <c r="B14" s="109">
        <v>2608</v>
      </c>
      <c r="C14" s="110">
        <f t="shared" si="0"/>
        <v>51.993620414673046</v>
      </c>
      <c r="D14" s="111">
        <v>49065.838800999998</v>
      </c>
      <c r="E14" s="110">
        <f t="shared" si="1"/>
        <v>1.0794008867605065</v>
      </c>
      <c r="F14" s="109">
        <v>2328</v>
      </c>
      <c r="G14" s="110">
        <f t="shared" si="2"/>
        <v>46.411483253588514</v>
      </c>
      <c r="H14" s="111">
        <v>4486938.3849999998</v>
      </c>
      <c r="I14" s="111">
        <f t="shared" si="3"/>
        <v>98.708294609039612</v>
      </c>
      <c r="J14" s="109">
        <v>80</v>
      </c>
      <c r="K14" s="110">
        <f t="shared" si="4"/>
        <v>1.5948963317384368</v>
      </c>
      <c r="L14" s="111">
        <v>9650.6299999999992</v>
      </c>
      <c r="M14" s="111">
        <f t="shared" si="5"/>
        <v>0.21230450419988012</v>
      </c>
      <c r="N14" s="109">
        <f t="shared" si="6"/>
        <v>5016</v>
      </c>
      <c r="O14" s="111">
        <f t="shared" si="7"/>
        <v>4545654.8538009999</v>
      </c>
    </row>
    <row r="15" spans="1:21" x14ac:dyDescent="0.25">
      <c r="A15" s="108">
        <v>2013</v>
      </c>
      <c r="B15" s="109">
        <v>3244</v>
      </c>
      <c r="C15" s="110">
        <f t="shared" si="0"/>
        <v>51.937239833493429</v>
      </c>
      <c r="D15" s="111">
        <v>69249.059204000005</v>
      </c>
      <c r="E15" s="110">
        <f t="shared" si="1"/>
        <v>1.6223581893480696</v>
      </c>
      <c r="F15" s="109">
        <v>2896</v>
      </c>
      <c r="G15" s="110">
        <f t="shared" si="2"/>
        <v>46.365674031380081</v>
      </c>
      <c r="H15" s="111">
        <v>4194250.06385</v>
      </c>
      <c r="I15" s="111">
        <f t="shared" si="3"/>
        <v>98.262359337116635</v>
      </c>
      <c r="J15" s="109">
        <v>106</v>
      </c>
      <c r="K15" s="110">
        <f t="shared" si="4"/>
        <v>1.697086135126481</v>
      </c>
      <c r="L15" s="111">
        <v>4920.7399990000004</v>
      </c>
      <c r="M15" s="111">
        <f t="shared" si="5"/>
        <v>0.11528247353531026</v>
      </c>
      <c r="N15" s="109">
        <f t="shared" si="6"/>
        <v>6246</v>
      </c>
      <c r="O15" s="111">
        <f t="shared" si="7"/>
        <v>4268419.8630529996</v>
      </c>
    </row>
    <row r="16" spans="1:21" x14ac:dyDescent="0.25">
      <c r="A16" s="108">
        <v>2012</v>
      </c>
      <c r="B16" s="109">
        <v>3859</v>
      </c>
      <c r="C16" s="110">
        <f t="shared" si="0"/>
        <v>48.780179496903045</v>
      </c>
      <c r="D16" s="111">
        <v>113253.7691</v>
      </c>
      <c r="E16" s="110">
        <f t="shared" si="1"/>
        <v>6.251125494281176</v>
      </c>
      <c r="F16" s="109">
        <v>3535</v>
      </c>
      <c r="G16" s="110">
        <f t="shared" si="2"/>
        <v>44.684616356971304</v>
      </c>
      <c r="H16" s="111">
        <v>1665450.5655</v>
      </c>
      <c r="I16" s="111">
        <f t="shared" si="3"/>
        <v>91.925774940606829</v>
      </c>
      <c r="J16" s="109">
        <v>517</v>
      </c>
      <c r="K16" s="110">
        <f t="shared" si="4"/>
        <v>6.5352041461256478</v>
      </c>
      <c r="L16" s="111">
        <v>33029.71559</v>
      </c>
      <c r="M16" s="111">
        <f t="shared" si="5"/>
        <v>1.823099565112005</v>
      </c>
      <c r="N16" s="109">
        <f t="shared" si="6"/>
        <v>7911</v>
      </c>
      <c r="O16" s="111">
        <f t="shared" si="7"/>
        <v>1811734.0501899999</v>
      </c>
    </row>
    <row r="17" spans="1:15" x14ac:dyDescent="0.25">
      <c r="A17" s="108">
        <v>2011</v>
      </c>
      <c r="B17" s="109">
        <v>2643</v>
      </c>
      <c r="C17" s="110">
        <f t="shared" si="0"/>
        <v>56.534759358288767</v>
      </c>
      <c r="D17" s="111">
        <v>235151.88200099999</v>
      </c>
      <c r="E17" s="110">
        <f t="shared" si="1"/>
        <v>9.8068135046360201</v>
      </c>
      <c r="F17" s="109">
        <v>1824</v>
      </c>
      <c r="G17" s="110">
        <f t="shared" si="2"/>
        <v>39.016042780748663</v>
      </c>
      <c r="H17" s="111">
        <v>1509985.0830999999</v>
      </c>
      <c r="I17" s="111">
        <f t="shared" si="3"/>
        <v>62.97267101898445</v>
      </c>
      <c r="J17" s="109">
        <v>208</v>
      </c>
      <c r="K17" s="110">
        <f t="shared" si="4"/>
        <v>4.4491978609625669</v>
      </c>
      <c r="L17" s="111">
        <v>652704.92196900002</v>
      </c>
      <c r="M17" s="111">
        <f t="shared" si="5"/>
        <v>27.220515476379514</v>
      </c>
      <c r="N17" s="109">
        <f t="shared" si="6"/>
        <v>4675</v>
      </c>
      <c r="O17" s="111">
        <f t="shared" si="7"/>
        <v>2397841.8870700002</v>
      </c>
    </row>
    <row r="18" spans="1:15" x14ac:dyDescent="0.25">
      <c r="A18" s="108">
        <v>2010</v>
      </c>
      <c r="B18" s="109">
        <v>3625</v>
      </c>
      <c r="C18" s="110">
        <f t="shared" si="0"/>
        <v>49.555707450444295</v>
      </c>
      <c r="D18" s="111">
        <v>289671.81300299999</v>
      </c>
      <c r="E18" s="110">
        <f t="shared" si="1"/>
        <v>9.1114592213061627</v>
      </c>
      <c r="F18" s="109">
        <v>3330</v>
      </c>
      <c r="G18" s="110">
        <f t="shared" si="2"/>
        <v>45.522898154477105</v>
      </c>
      <c r="H18" s="111">
        <v>2885379.74535</v>
      </c>
      <c r="I18" s="111">
        <f t="shared" si="3"/>
        <v>90.75794988540018</v>
      </c>
      <c r="J18" s="109">
        <v>360</v>
      </c>
      <c r="K18" s="110">
        <f t="shared" si="4"/>
        <v>4.9213943950786057</v>
      </c>
      <c r="L18" s="111">
        <v>4151.75</v>
      </c>
      <c r="M18" s="111">
        <f t="shared" si="5"/>
        <v>0.1305908932936671</v>
      </c>
      <c r="N18" s="109">
        <f t="shared" si="6"/>
        <v>7315</v>
      </c>
      <c r="O18" s="111">
        <f t="shared" si="7"/>
        <v>3179203.3083529999</v>
      </c>
    </row>
    <row r="19" spans="1:15" x14ac:dyDescent="0.25">
      <c r="A19" s="108">
        <v>2009</v>
      </c>
      <c r="B19" s="109">
        <v>3564</v>
      </c>
      <c r="C19" s="110">
        <f t="shared" si="0"/>
        <v>49.929952367609978</v>
      </c>
      <c r="D19" s="111">
        <v>67239.642000000007</v>
      </c>
      <c r="E19" s="110">
        <f t="shared" si="1"/>
        <v>8.815610070033749</v>
      </c>
      <c r="F19" s="109">
        <v>3452</v>
      </c>
      <c r="G19" s="110">
        <f t="shared" si="2"/>
        <v>48.360885402073414</v>
      </c>
      <c r="H19" s="111">
        <v>695232.03500000003</v>
      </c>
      <c r="I19" s="111">
        <f t="shared" si="3"/>
        <v>91.150017258510317</v>
      </c>
      <c r="J19" s="109">
        <v>122</v>
      </c>
      <c r="K19" s="110">
        <f t="shared" si="4"/>
        <v>1.7091622303166152</v>
      </c>
      <c r="L19" s="111">
        <v>262.17200000000003</v>
      </c>
      <c r="M19" s="111">
        <f t="shared" si="5"/>
        <v>3.4372671455937968E-2</v>
      </c>
      <c r="N19" s="109">
        <f t="shared" si="6"/>
        <v>7138</v>
      </c>
      <c r="O19" s="111">
        <f t="shared" si="7"/>
        <v>762733.84900000005</v>
      </c>
    </row>
    <row r="20" spans="1:15" x14ac:dyDescent="0.25">
      <c r="A20" s="108">
        <v>2008</v>
      </c>
      <c r="B20" s="109">
        <v>3233</v>
      </c>
      <c r="C20" s="110">
        <f t="shared" si="0"/>
        <v>51.852445870088218</v>
      </c>
      <c r="D20" s="111">
        <v>136028.766</v>
      </c>
      <c r="E20" s="110">
        <f t="shared" si="1"/>
        <v>8.1702795842001219</v>
      </c>
      <c r="F20" s="109">
        <v>2870</v>
      </c>
      <c r="G20" s="110">
        <f t="shared" si="2"/>
        <v>46.030473135525263</v>
      </c>
      <c r="H20" s="111">
        <v>1528464.8540000001</v>
      </c>
      <c r="I20" s="111">
        <f t="shared" si="3"/>
        <v>91.804002631352404</v>
      </c>
      <c r="J20" s="109">
        <v>132</v>
      </c>
      <c r="K20" s="110">
        <f t="shared" si="4"/>
        <v>2.1170809943865274</v>
      </c>
      <c r="L20" s="111">
        <v>428.18099999999998</v>
      </c>
      <c r="M20" s="111">
        <f t="shared" si="5"/>
        <v>2.571778444746306E-2</v>
      </c>
      <c r="N20" s="109">
        <f t="shared" si="6"/>
        <v>6235</v>
      </c>
      <c r="O20" s="111">
        <f t="shared" si="7"/>
        <v>1664921.8010000002</v>
      </c>
    </row>
    <row r="21" spans="1:15" x14ac:dyDescent="0.25">
      <c r="A21" s="108">
        <v>2007</v>
      </c>
      <c r="B21" s="109">
        <v>3770</v>
      </c>
      <c r="C21" s="110">
        <f t="shared" si="0"/>
        <v>54.550716249457388</v>
      </c>
      <c r="D21" s="111">
        <v>216155.59419800001</v>
      </c>
      <c r="E21" s="110">
        <f t="shared" si="1"/>
        <v>12.10650729444669</v>
      </c>
      <c r="F21" s="109">
        <v>2981</v>
      </c>
      <c r="G21" s="110">
        <f t="shared" si="2"/>
        <v>43.134133989292437</v>
      </c>
      <c r="H21" s="111">
        <v>1568189.32</v>
      </c>
      <c r="I21" s="111">
        <f t="shared" si="3"/>
        <v>87.831617368471768</v>
      </c>
      <c r="J21" s="109">
        <v>160</v>
      </c>
      <c r="K21" s="110">
        <f t="shared" si="4"/>
        <v>2.315149761250181</v>
      </c>
      <c r="L21" s="111">
        <v>1104.7529999999999</v>
      </c>
      <c r="M21" s="111">
        <f t="shared" si="5"/>
        <v>6.187533708154018E-2</v>
      </c>
      <c r="N21" s="109">
        <f t="shared" si="6"/>
        <v>6911</v>
      </c>
      <c r="O21" s="111">
        <f t="shared" si="7"/>
        <v>1785449.667198</v>
      </c>
    </row>
    <row r="22" spans="1:15" x14ac:dyDescent="0.25">
      <c r="A22" s="108">
        <v>2006</v>
      </c>
      <c r="B22" s="109">
        <v>4149</v>
      </c>
      <c r="C22" s="110">
        <f t="shared" si="0"/>
        <v>42.689577116987344</v>
      </c>
      <c r="D22" s="111">
        <v>293999.112998</v>
      </c>
      <c r="E22" s="110">
        <f t="shared" si="1"/>
        <v>13.995407982579087</v>
      </c>
      <c r="F22" s="109">
        <v>5404</v>
      </c>
      <c r="G22" s="110">
        <f t="shared" si="2"/>
        <v>55.602428233357337</v>
      </c>
      <c r="H22" s="111">
        <v>1797130.5578099999</v>
      </c>
      <c r="I22" s="111">
        <f t="shared" si="3"/>
        <v>85.54983414076483</v>
      </c>
      <c r="J22" s="109">
        <v>166</v>
      </c>
      <c r="K22" s="110">
        <f t="shared" si="4"/>
        <v>1.7079946496553144</v>
      </c>
      <c r="L22" s="111">
        <v>9553.02</v>
      </c>
      <c r="M22" s="111">
        <f t="shared" si="5"/>
        <v>0.45475787665606726</v>
      </c>
      <c r="N22" s="109">
        <f t="shared" si="6"/>
        <v>9719</v>
      </c>
      <c r="O22" s="111">
        <f t="shared" si="7"/>
        <v>2100682.690808</v>
      </c>
    </row>
    <row r="23" spans="1:15" x14ac:dyDescent="0.25">
      <c r="A23" s="108">
        <v>2005</v>
      </c>
      <c r="B23" s="109">
        <v>3599</v>
      </c>
      <c r="C23" s="110">
        <f t="shared" si="0"/>
        <v>48.360655737704917</v>
      </c>
      <c r="D23" s="111">
        <v>75643.826004999995</v>
      </c>
      <c r="E23" s="110">
        <f t="shared" si="1"/>
        <v>4.4842080473158417</v>
      </c>
      <c r="F23" s="109">
        <v>3717</v>
      </c>
      <c r="G23" s="110">
        <f t="shared" si="2"/>
        <v>49.946251007793599</v>
      </c>
      <c r="H23" s="111">
        <v>1609671.52</v>
      </c>
      <c r="I23" s="111">
        <f t="shared" si="3"/>
        <v>95.422222337643419</v>
      </c>
      <c r="J23" s="109">
        <v>126</v>
      </c>
      <c r="K23" s="110">
        <f t="shared" si="4"/>
        <v>1.6930932545014783</v>
      </c>
      <c r="L23" s="111">
        <v>1578.420003</v>
      </c>
      <c r="M23" s="111">
        <f t="shared" si="5"/>
        <v>9.3569615040744333E-2</v>
      </c>
      <c r="N23" s="109">
        <f t="shared" si="6"/>
        <v>7442</v>
      </c>
      <c r="O23" s="111">
        <f t="shared" si="7"/>
        <v>1686893.7660079999</v>
      </c>
    </row>
    <row r="24" spans="1:15" x14ac:dyDescent="0.25">
      <c r="A24" s="108">
        <v>2004</v>
      </c>
      <c r="B24" s="109">
        <v>2998</v>
      </c>
      <c r="C24" s="110">
        <f t="shared" si="0"/>
        <v>46.336939721792888</v>
      </c>
      <c r="D24" s="111">
        <v>40867.479598999998</v>
      </c>
      <c r="E24" s="110">
        <f t="shared" si="1"/>
        <v>1.2838552985270164</v>
      </c>
      <c r="F24" s="109">
        <v>3378</v>
      </c>
      <c r="G24" s="110">
        <f t="shared" si="2"/>
        <v>52.210200927357029</v>
      </c>
      <c r="H24" s="111">
        <v>3125309.5260000001</v>
      </c>
      <c r="I24" s="111">
        <f t="shared" si="3"/>
        <v>98.181860830738387</v>
      </c>
      <c r="J24" s="109">
        <v>94</v>
      </c>
      <c r="K24" s="110">
        <f t="shared" si="4"/>
        <v>1.4528593508500771</v>
      </c>
      <c r="L24" s="111">
        <v>17007.240000000002</v>
      </c>
      <c r="M24" s="111">
        <f t="shared" si="5"/>
        <v>0.53428387073459016</v>
      </c>
      <c r="N24" s="109">
        <f t="shared" si="6"/>
        <v>6470</v>
      </c>
      <c r="O24" s="111">
        <f t="shared" si="7"/>
        <v>3183184.2455990002</v>
      </c>
    </row>
    <row r="25" spans="1:15" x14ac:dyDescent="0.25">
      <c r="A25" s="108">
        <v>2003</v>
      </c>
      <c r="B25" s="109">
        <v>3542</v>
      </c>
      <c r="C25" s="110">
        <f t="shared" si="0"/>
        <v>42.896935933147631</v>
      </c>
      <c r="D25" s="111">
        <v>160346.72401199999</v>
      </c>
      <c r="E25" s="110">
        <f t="shared" si="1"/>
        <v>7.3943809392157185</v>
      </c>
      <c r="F25" s="109">
        <v>3398</v>
      </c>
      <c r="G25" s="110">
        <f t="shared" si="2"/>
        <v>41.152961123894876</v>
      </c>
      <c r="H25" s="111">
        <v>1049136.8289999999</v>
      </c>
      <c r="I25" s="111">
        <f t="shared" si="3"/>
        <v>48.380890964796073</v>
      </c>
      <c r="J25" s="109">
        <v>1317</v>
      </c>
      <c r="K25" s="110">
        <f t="shared" si="4"/>
        <v>15.950102942957493</v>
      </c>
      <c r="L25" s="111">
        <v>959010.67700000003</v>
      </c>
      <c r="M25" s="111">
        <f t="shared" si="5"/>
        <v>44.224728095988205</v>
      </c>
      <c r="N25" s="109">
        <f t="shared" si="6"/>
        <v>8257</v>
      </c>
      <c r="O25" s="111">
        <f t="shared" si="7"/>
        <v>2168494.2300120001</v>
      </c>
    </row>
    <row r="26" spans="1:15" x14ac:dyDescent="0.25">
      <c r="A26" s="108">
        <v>2002</v>
      </c>
      <c r="B26" s="109">
        <v>3534</v>
      </c>
      <c r="C26" s="110">
        <f t="shared" si="0"/>
        <v>45.024843929162948</v>
      </c>
      <c r="D26" s="111">
        <v>364799.17300100002</v>
      </c>
      <c r="E26" s="110">
        <f t="shared" si="1"/>
        <v>13.200751370127362</v>
      </c>
      <c r="F26" s="109">
        <v>3436</v>
      </c>
      <c r="G26" s="110">
        <f t="shared" si="2"/>
        <v>43.776277232768507</v>
      </c>
      <c r="H26" s="111">
        <v>2301356.95315</v>
      </c>
      <c r="I26" s="111">
        <f t="shared" si="3"/>
        <v>83.277713330681564</v>
      </c>
      <c r="J26" s="109">
        <v>879</v>
      </c>
      <c r="K26" s="110">
        <f t="shared" si="4"/>
        <v>11.198878838068543</v>
      </c>
      <c r="L26" s="111">
        <v>97316.67</v>
      </c>
      <c r="M26" s="111">
        <f t="shared" si="5"/>
        <v>3.521535299191072</v>
      </c>
      <c r="N26" s="109">
        <f t="shared" si="6"/>
        <v>7849</v>
      </c>
      <c r="O26" s="111">
        <f t="shared" si="7"/>
        <v>2763472.7961510001</v>
      </c>
    </row>
    <row r="27" spans="1:15" x14ac:dyDescent="0.25">
      <c r="A27" s="108">
        <v>2001</v>
      </c>
      <c r="B27" s="109">
        <v>4128</v>
      </c>
      <c r="C27" s="110">
        <f t="shared" si="0"/>
        <v>53.388515261251946</v>
      </c>
      <c r="D27" s="111">
        <v>193685.851</v>
      </c>
      <c r="E27" s="110">
        <f t="shared" si="1"/>
        <v>29.638406403318999</v>
      </c>
      <c r="F27" s="109">
        <v>2890</v>
      </c>
      <c r="G27" s="110">
        <f t="shared" si="2"/>
        <v>37.377133988618723</v>
      </c>
      <c r="H27" s="111">
        <v>377772.13903000002</v>
      </c>
      <c r="I27" s="111">
        <f t="shared" si="3"/>
        <v>57.807858068177985</v>
      </c>
      <c r="J27" s="109">
        <v>714</v>
      </c>
      <c r="K27" s="110">
        <f t="shared" si="4"/>
        <v>9.2343507501293338</v>
      </c>
      <c r="L27" s="111">
        <v>82038.180999999997</v>
      </c>
      <c r="M27" s="111">
        <f t="shared" si="5"/>
        <v>12.553735528503024</v>
      </c>
      <c r="N27" s="109">
        <f t="shared" si="6"/>
        <v>7732</v>
      </c>
      <c r="O27" s="111">
        <f t="shared" si="7"/>
        <v>653496.17102999997</v>
      </c>
    </row>
    <row r="28" spans="1:15" x14ac:dyDescent="0.25">
      <c r="A28" s="108">
        <v>2000</v>
      </c>
      <c r="B28" s="109">
        <v>2755</v>
      </c>
      <c r="C28" s="110">
        <f t="shared" si="0"/>
        <v>50.990190634832501</v>
      </c>
      <c r="D28" s="111">
        <v>35515.084003000004</v>
      </c>
      <c r="E28" s="110">
        <f t="shared" si="1"/>
        <v>5.578474754361892</v>
      </c>
      <c r="F28" s="109">
        <v>2161</v>
      </c>
      <c r="G28" s="110">
        <f t="shared" si="2"/>
        <v>39.996298352766978</v>
      </c>
      <c r="H28" s="111">
        <v>487307.115001</v>
      </c>
      <c r="I28" s="111">
        <f t="shared" si="3"/>
        <v>76.542982086833206</v>
      </c>
      <c r="J28" s="109">
        <v>487</v>
      </c>
      <c r="K28" s="110">
        <f t="shared" si="4"/>
        <v>9.0135110124005191</v>
      </c>
      <c r="L28" s="111">
        <v>113822.86199999999</v>
      </c>
      <c r="M28" s="111">
        <f t="shared" si="5"/>
        <v>17.878543158804909</v>
      </c>
      <c r="N28" s="109">
        <f t="shared" si="6"/>
        <v>5403</v>
      </c>
      <c r="O28" s="111">
        <f t="shared" si="7"/>
        <v>636645.06100400002</v>
      </c>
    </row>
    <row r="29" spans="1:15" x14ac:dyDescent="0.25">
      <c r="A29" s="108">
        <v>1999</v>
      </c>
      <c r="B29" s="109">
        <v>4048</v>
      </c>
      <c r="C29" s="110">
        <f t="shared" si="0"/>
        <v>53.277178204790729</v>
      </c>
      <c r="D29" s="111">
        <v>357266.490001</v>
      </c>
      <c r="E29" s="110">
        <f t="shared" si="1"/>
        <v>20.101552123836129</v>
      </c>
      <c r="F29" s="109">
        <v>3402</v>
      </c>
      <c r="G29" s="110">
        <f t="shared" si="2"/>
        <v>44.77494077388787</v>
      </c>
      <c r="H29" s="111">
        <v>1419476.48</v>
      </c>
      <c r="I29" s="111">
        <f t="shared" si="3"/>
        <v>79.866657662742355</v>
      </c>
      <c r="J29" s="109">
        <v>148</v>
      </c>
      <c r="K29" s="110">
        <f t="shared" si="4"/>
        <v>1.9478810213214004</v>
      </c>
      <c r="L29" s="111">
        <v>565.01</v>
      </c>
      <c r="M29" s="111">
        <f t="shared" si="5"/>
        <v>3.1790213421518658E-2</v>
      </c>
      <c r="N29" s="109">
        <f t="shared" si="6"/>
        <v>7598</v>
      </c>
      <c r="O29" s="111">
        <f t="shared" si="7"/>
        <v>1777307.980001</v>
      </c>
    </row>
    <row r="30" spans="1:15" x14ac:dyDescent="0.25">
      <c r="A30" s="108">
        <v>1998</v>
      </c>
      <c r="B30" s="109">
        <v>4405</v>
      </c>
      <c r="C30" s="110">
        <f t="shared" si="0"/>
        <v>40.915846182426158</v>
      </c>
      <c r="D30" s="111">
        <v>328268.90600199997</v>
      </c>
      <c r="E30" s="110">
        <f t="shared" si="1"/>
        <v>6.8058590327486863</v>
      </c>
      <c r="F30" s="109">
        <v>6181</v>
      </c>
      <c r="G30" s="110">
        <f t="shared" si="2"/>
        <v>57.412223667100129</v>
      </c>
      <c r="H30" s="111">
        <v>4468065.9580199998</v>
      </c>
      <c r="I30" s="111">
        <f t="shared" si="3"/>
        <v>92.634503309070823</v>
      </c>
      <c r="J30" s="109">
        <v>180</v>
      </c>
      <c r="K30" s="110">
        <f t="shared" si="4"/>
        <v>1.6719301504737136</v>
      </c>
      <c r="L30" s="111">
        <v>26993.16</v>
      </c>
      <c r="M30" s="111">
        <f t="shared" si="5"/>
        <v>0.55963765818048949</v>
      </c>
      <c r="N30" s="109">
        <f t="shared" si="6"/>
        <v>10766</v>
      </c>
      <c r="O30" s="111">
        <f t="shared" si="7"/>
        <v>4823328.0240219999</v>
      </c>
    </row>
    <row r="31" spans="1:15" x14ac:dyDescent="0.25">
      <c r="A31" s="108">
        <v>1997</v>
      </c>
      <c r="B31" s="109">
        <v>3302</v>
      </c>
      <c r="C31" s="110">
        <f t="shared" si="0"/>
        <v>54.452506596306073</v>
      </c>
      <c r="D31" s="111">
        <v>28439.610002000001</v>
      </c>
      <c r="E31" s="110">
        <f t="shared" si="1"/>
        <v>4.4812712445036427</v>
      </c>
      <c r="F31" s="109">
        <v>2624</v>
      </c>
      <c r="G31" s="110">
        <f t="shared" si="2"/>
        <v>43.271767810026383</v>
      </c>
      <c r="H31" s="111">
        <v>605237.25994200003</v>
      </c>
      <c r="I31" s="111">
        <f t="shared" si="3"/>
        <v>95.368126668738597</v>
      </c>
      <c r="J31" s="109">
        <v>138</v>
      </c>
      <c r="K31" s="110">
        <f t="shared" si="4"/>
        <v>2.2757255936675462</v>
      </c>
      <c r="L31" s="111">
        <v>955.76999899999998</v>
      </c>
      <c r="M31" s="111">
        <f t="shared" si="5"/>
        <v>0.15060208675775691</v>
      </c>
      <c r="N31" s="109">
        <f t="shared" si="6"/>
        <v>6064</v>
      </c>
      <c r="O31" s="111">
        <f t="shared" si="7"/>
        <v>634632.63994300005</v>
      </c>
    </row>
    <row r="32" spans="1:15" x14ac:dyDescent="0.25">
      <c r="A32" s="108">
        <v>1996</v>
      </c>
      <c r="B32" s="109">
        <v>2890</v>
      </c>
      <c r="C32" s="110">
        <f t="shared" si="0"/>
        <v>45.113955666562603</v>
      </c>
      <c r="D32" s="111">
        <v>42191.020001999997</v>
      </c>
      <c r="E32" s="110">
        <f t="shared" si="1"/>
        <v>2.1932882791120929</v>
      </c>
      <c r="F32" s="109">
        <v>3398</v>
      </c>
      <c r="G32" s="110">
        <f t="shared" si="2"/>
        <v>53.044021230096781</v>
      </c>
      <c r="H32" s="111">
        <v>1880887.72003</v>
      </c>
      <c r="I32" s="111">
        <f t="shared" si="3"/>
        <v>97.777417812418662</v>
      </c>
      <c r="J32" s="109">
        <v>118</v>
      </c>
      <c r="K32" s="110">
        <f t="shared" si="4"/>
        <v>1.8420231033406183</v>
      </c>
      <c r="L32" s="111">
        <v>563.51</v>
      </c>
      <c r="M32" s="111">
        <f t="shared" si="5"/>
        <v>2.9293908469239849E-2</v>
      </c>
      <c r="N32" s="109">
        <f t="shared" si="6"/>
        <v>6406</v>
      </c>
      <c r="O32" s="111">
        <f t="shared" si="7"/>
        <v>1923642.250032</v>
      </c>
    </row>
    <row r="33" spans="1:15" x14ac:dyDescent="0.25">
      <c r="A33" s="108">
        <v>1995</v>
      </c>
      <c r="B33" s="109">
        <v>4739</v>
      </c>
      <c r="C33" s="110">
        <f t="shared" si="0"/>
        <v>55.996691480562447</v>
      </c>
      <c r="D33" s="111">
        <v>393278.60000400001</v>
      </c>
      <c r="E33" s="110">
        <f t="shared" si="1"/>
        <v>5.2568311338171663</v>
      </c>
      <c r="F33" s="109">
        <v>3529</v>
      </c>
      <c r="G33" s="110">
        <f t="shared" si="2"/>
        <v>41.699161053999759</v>
      </c>
      <c r="H33" s="111">
        <v>7079090.2492199996</v>
      </c>
      <c r="I33" s="111">
        <f t="shared" si="3"/>
        <v>94.623968913698121</v>
      </c>
      <c r="J33" s="109">
        <v>195</v>
      </c>
      <c r="K33" s="110">
        <f t="shared" si="4"/>
        <v>2.3041474654377883</v>
      </c>
      <c r="L33" s="111">
        <v>8917.69</v>
      </c>
      <c r="M33" s="111">
        <f t="shared" si="5"/>
        <v>0.11919995248470983</v>
      </c>
      <c r="N33" s="109">
        <f t="shared" si="6"/>
        <v>8463</v>
      </c>
      <c r="O33" s="111">
        <f t="shared" si="7"/>
        <v>7481286.5392239997</v>
      </c>
    </row>
    <row r="34" spans="1:15" x14ac:dyDescent="0.25">
      <c r="A34" s="108">
        <v>1994</v>
      </c>
      <c r="B34" s="109">
        <v>4168</v>
      </c>
      <c r="C34" s="110">
        <f t="shared" si="0"/>
        <v>43.133602400910689</v>
      </c>
      <c r="D34" s="111">
        <v>528646.87999299995</v>
      </c>
      <c r="E34" s="110">
        <f t="shared" si="1"/>
        <v>8.5173481012403247</v>
      </c>
      <c r="F34" s="109">
        <v>5341</v>
      </c>
      <c r="G34" s="110">
        <f t="shared" si="2"/>
        <v>55.272689640898278</v>
      </c>
      <c r="H34" s="111">
        <v>5677313.4100000001</v>
      </c>
      <c r="I34" s="111">
        <f t="shared" si="3"/>
        <v>91.470613793180888</v>
      </c>
      <c r="J34" s="109">
        <v>154</v>
      </c>
      <c r="K34" s="110">
        <f t="shared" si="4"/>
        <v>1.5937079581910381</v>
      </c>
      <c r="L34" s="111">
        <v>747.16999699999997</v>
      </c>
      <c r="M34" s="111">
        <f t="shared" si="5"/>
        <v>1.2038105578786271E-2</v>
      </c>
      <c r="N34" s="109">
        <f t="shared" si="6"/>
        <v>9663</v>
      </c>
      <c r="O34" s="111">
        <f t="shared" si="7"/>
        <v>6206707.4599900004</v>
      </c>
    </row>
    <row r="35" spans="1:15" x14ac:dyDescent="0.25">
      <c r="A35" s="108">
        <v>1993</v>
      </c>
      <c r="B35" s="109">
        <v>3569</v>
      </c>
      <c r="C35" s="110">
        <f t="shared" si="0"/>
        <v>59.993276180870737</v>
      </c>
      <c r="D35" s="111">
        <v>160816.930001</v>
      </c>
      <c r="E35" s="110">
        <f t="shared" si="1"/>
        <v>8.245728529094718</v>
      </c>
      <c r="F35" s="109">
        <v>2273</v>
      </c>
      <c r="G35" s="110">
        <f t="shared" si="2"/>
        <v>38.208102202050767</v>
      </c>
      <c r="H35" s="111">
        <v>1789358.61</v>
      </c>
      <c r="I35" s="111">
        <f t="shared" si="3"/>
        <v>91.747587391243727</v>
      </c>
      <c r="J35" s="109">
        <v>107</v>
      </c>
      <c r="K35" s="110">
        <f t="shared" si="4"/>
        <v>1.7986216170785008</v>
      </c>
      <c r="L35" s="111">
        <v>130.36000000000001</v>
      </c>
      <c r="M35" s="111">
        <f t="shared" si="5"/>
        <v>6.6840796615512043E-3</v>
      </c>
      <c r="N35" s="109">
        <f t="shared" si="6"/>
        <v>5949</v>
      </c>
      <c r="O35" s="111">
        <f t="shared" si="7"/>
        <v>1950305.9000010001</v>
      </c>
    </row>
    <row r="36" spans="1:15" x14ac:dyDescent="0.25">
      <c r="A36" s="108">
        <v>1992</v>
      </c>
      <c r="B36" s="109">
        <v>4741</v>
      </c>
      <c r="C36" s="110">
        <f t="shared" si="0"/>
        <v>52.871640459462476</v>
      </c>
      <c r="D36" s="111">
        <v>145799.950002</v>
      </c>
      <c r="E36" s="110">
        <f t="shared" si="1"/>
        <v>17.117031414724497</v>
      </c>
      <c r="F36" s="109">
        <v>4075</v>
      </c>
      <c r="G36" s="110">
        <f t="shared" si="2"/>
        <v>45.444407271105163</v>
      </c>
      <c r="H36" s="111">
        <v>702795.04</v>
      </c>
      <c r="I36" s="111">
        <f t="shared" si="3"/>
        <v>82.508703038838789</v>
      </c>
      <c r="J36" s="109">
        <v>151</v>
      </c>
      <c r="K36" s="110">
        <f t="shared" si="4"/>
        <v>1.6839522694323632</v>
      </c>
      <c r="L36" s="111">
        <v>3187.93</v>
      </c>
      <c r="M36" s="111">
        <f t="shared" si="5"/>
        <v>0.37426554643670412</v>
      </c>
      <c r="N36" s="109">
        <f t="shared" si="6"/>
        <v>8967</v>
      </c>
      <c r="O36" s="111">
        <f t="shared" si="7"/>
        <v>851782.92000200006</v>
      </c>
    </row>
    <row r="37" spans="1:15" x14ac:dyDescent="0.25">
      <c r="A37" s="108">
        <v>1991</v>
      </c>
      <c r="B37" s="109">
        <v>5717</v>
      </c>
      <c r="C37" s="110">
        <f t="shared" si="0"/>
        <v>56.142590592163408</v>
      </c>
      <c r="D37" s="111">
        <v>134446.06000299999</v>
      </c>
      <c r="E37" s="110">
        <f t="shared" si="1"/>
        <v>8.6982461830911912</v>
      </c>
      <c r="F37" s="109">
        <v>4276</v>
      </c>
      <c r="G37" s="110">
        <f t="shared" si="2"/>
        <v>41.991554551703821</v>
      </c>
      <c r="H37" s="111">
        <v>1410889.43</v>
      </c>
      <c r="I37" s="111">
        <f t="shared" si="3"/>
        <v>91.280202625405053</v>
      </c>
      <c r="J37" s="109">
        <v>190</v>
      </c>
      <c r="K37" s="110">
        <f t="shared" si="4"/>
        <v>1.8658548561327704</v>
      </c>
      <c r="L37" s="111">
        <v>333.11</v>
      </c>
      <c r="M37" s="111">
        <f t="shared" si="5"/>
        <v>2.1551191503751416E-2</v>
      </c>
      <c r="N37" s="109">
        <f t="shared" si="6"/>
        <v>10183</v>
      </c>
      <c r="O37" s="111">
        <f t="shared" si="7"/>
        <v>1545668.6000030001</v>
      </c>
    </row>
    <row r="38" spans="1:15" x14ac:dyDescent="0.25">
      <c r="A38" s="108">
        <v>1990</v>
      </c>
      <c r="B38" s="109">
        <v>4907</v>
      </c>
      <c r="C38" s="110">
        <f t="shared" si="0"/>
        <v>49.197914577902544</v>
      </c>
      <c r="D38" s="111">
        <v>124125.546151</v>
      </c>
      <c r="E38" s="110">
        <f t="shared" si="1"/>
        <v>13.020592069299184</v>
      </c>
      <c r="F38" s="109">
        <v>4944</v>
      </c>
      <c r="G38" s="110">
        <f t="shared" si="2"/>
        <v>49.568879085622619</v>
      </c>
      <c r="H38" s="111">
        <v>828079.53209300002</v>
      </c>
      <c r="I38" s="111">
        <f t="shared" si="3"/>
        <v>86.864357279061437</v>
      </c>
      <c r="J38" s="109">
        <v>123</v>
      </c>
      <c r="K38" s="110">
        <f t="shared" si="4"/>
        <v>1.2332063364748345</v>
      </c>
      <c r="L38" s="111">
        <v>1096.78</v>
      </c>
      <c r="M38" s="111">
        <f t="shared" si="5"/>
        <v>0.11505065163937574</v>
      </c>
      <c r="N38" s="109">
        <f t="shared" si="6"/>
        <v>9974</v>
      </c>
      <c r="O38" s="111">
        <f t="shared" si="7"/>
        <v>953301.858244</v>
      </c>
    </row>
    <row r="39" spans="1:15" x14ac:dyDescent="0.25">
      <c r="A39" s="108">
        <v>1989</v>
      </c>
      <c r="B39" s="109">
        <v>5689</v>
      </c>
      <c r="C39" s="110">
        <f t="shared" si="0"/>
        <v>47.3491468997087</v>
      </c>
      <c r="D39" s="111">
        <v>768349.02252500004</v>
      </c>
      <c r="E39" s="110">
        <f t="shared" si="1"/>
        <v>10.113493066436483</v>
      </c>
      <c r="F39" s="109">
        <v>6189</v>
      </c>
      <c r="G39" s="110">
        <f t="shared" si="2"/>
        <v>51.510611735330833</v>
      </c>
      <c r="H39" s="111">
        <v>6827365.1153600002</v>
      </c>
      <c r="I39" s="111">
        <f t="shared" si="3"/>
        <v>89.866073531676847</v>
      </c>
      <c r="J39" s="109">
        <v>137</v>
      </c>
      <c r="K39" s="110">
        <f t="shared" si="4"/>
        <v>1.1402413649604659</v>
      </c>
      <c r="L39" s="111">
        <v>1552.38</v>
      </c>
      <c r="M39" s="111">
        <f t="shared" si="5"/>
        <v>2.0433401886658657E-2</v>
      </c>
      <c r="N39" s="109">
        <f t="shared" si="6"/>
        <v>12015</v>
      </c>
      <c r="O39" s="111">
        <f t="shared" si="7"/>
        <v>7597266.5178850004</v>
      </c>
    </row>
    <row r="40" spans="1:15" x14ac:dyDescent="0.25">
      <c r="A40" s="108">
        <v>1988</v>
      </c>
      <c r="B40" s="109">
        <v>5592</v>
      </c>
      <c r="C40" s="110">
        <f t="shared" si="0"/>
        <v>54.996066089693151</v>
      </c>
      <c r="D40" s="111">
        <v>113127.717017</v>
      </c>
      <c r="E40" s="110">
        <f t="shared" si="1"/>
        <v>8.3701072004162782</v>
      </c>
      <c r="F40" s="109">
        <v>4460</v>
      </c>
      <c r="G40" s="110">
        <f t="shared" si="2"/>
        <v>43.863099921321798</v>
      </c>
      <c r="H40" s="111">
        <v>1238274.7599500001</v>
      </c>
      <c r="I40" s="111">
        <f t="shared" si="3"/>
        <v>91.617622609618607</v>
      </c>
      <c r="J40" s="109">
        <v>116</v>
      </c>
      <c r="K40" s="110">
        <f t="shared" si="4"/>
        <v>1.1408339889850512</v>
      </c>
      <c r="L40" s="111">
        <v>165.84</v>
      </c>
      <c r="M40" s="111">
        <f t="shared" si="5"/>
        <v>1.2270189965103269E-2</v>
      </c>
      <c r="N40" s="109">
        <f t="shared" si="6"/>
        <v>10168</v>
      </c>
      <c r="O40" s="111">
        <f t="shared" si="7"/>
        <v>1351568.3169670003</v>
      </c>
    </row>
    <row r="41" spans="1:15" x14ac:dyDescent="0.25">
      <c r="A41" s="108">
        <v>1987</v>
      </c>
      <c r="B41" s="109">
        <v>6655</v>
      </c>
      <c r="C41" s="110">
        <f t="shared" si="0"/>
        <v>63.592928810320117</v>
      </c>
      <c r="D41" s="111">
        <v>136223.56273100001</v>
      </c>
      <c r="E41" s="110">
        <f t="shared" si="1"/>
        <v>13.384951207823006</v>
      </c>
      <c r="F41" s="109">
        <v>3615</v>
      </c>
      <c r="G41" s="110">
        <f t="shared" si="2"/>
        <v>34.543717152412803</v>
      </c>
      <c r="H41" s="111">
        <v>878443.02229999995</v>
      </c>
      <c r="I41" s="111">
        <f t="shared" si="3"/>
        <v>86.313386293943694</v>
      </c>
      <c r="J41" s="109">
        <v>195</v>
      </c>
      <c r="K41" s="110">
        <f t="shared" si="4"/>
        <v>1.8633540372670807</v>
      </c>
      <c r="L41" s="111">
        <v>3070.13</v>
      </c>
      <c r="M41" s="111">
        <f t="shared" si="5"/>
        <v>0.30166249823329649</v>
      </c>
      <c r="N41" s="109">
        <f t="shared" si="6"/>
        <v>10465</v>
      </c>
      <c r="O41" s="111">
        <f t="shared" si="7"/>
        <v>1017736.715031</v>
      </c>
    </row>
    <row r="42" spans="1:15" x14ac:dyDescent="0.25">
      <c r="A42" s="108">
        <v>1986</v>
      </c>
      <c r="B42" s="109">
        <v>3919</v>
      </c>
      <c r="C42" s="110">
        <f t="shared" si="0"/>
        <v>64.340830733869652</v>
      </c>
      <c r="D42" s="111">
        <v>175049.68240399999</v>
      </c>
      <c r="E42" s="110">
        <f t="shared" si="1"/>
        <v>17.402073209632853</v>
      </c>
      <c r="F42" s="109">
        <v>2125</v>
      </c>
      <c r="G42" s="110">
        <f t="shared" si="2"/>
        <v>34.887538991955338</v>
      </c>
      <c r="H42" s="111">
        <v>731506.02060100005</v>
      </c>
      <c r="I42" s="111">
        <f t="shared" si="3"/>
        <v>72.720619363402619</v>
      </c>
      <c r="J42" s="109">
        <v>47</v>
      </c>
      <c r="K42" s="110">
        <f t="shared" si="4"/>
        <v>0.7716302741750124</v>
      </c>
      <c r="L42" s="111">
        <v>99357.1</v>
      </c>
      <c r="M42" s="111">
        <f t="shared" si="5"/>
        <v>9.8773074269645367</v>
      </c>
      <c r="N42" s="109">
        <f t="shared" si="6"/>
        <v>6091</v>
      </c>
      <c r="O42" s="111">
        <f t="shared" si="7"/>
        <v>1005912.803005</v>
      </c>
    </row>
    <row r="43" spans="1:15" x14ac:dyDescent="0.25">
      <c r="A43" s="108">
        <v>1985</v>
      </c>
      <c r="B43" s="109">
        <v>4432</v>
      </c>
      <c r="C43" s="110">
        <f t="shared" si="0"/>
        <v>57.113402061855666</v>
      </c>
      <c r="D43" s="111">
        <v>358296.31580400001</v>
      </c>
      <c r="E43" s="110">
        <f t="shared" si="1"/>
        <v>42.275120404220431</v>
      </c>
      <c r="F43" s="109">
        <v>3289</v>
      </c>
      <c r="G43" s="110">
        <f t="shared" si="2"/>
        <v>42.384020618556697</v>
      </c>
      <c r="H43" s="111">
        <v>489169.08635200001</v>
      </c>
      <c r="I43" s="111">
        <f t="shared" si="3"/>
        <v>57.716702939434562</v>
      </c>
      <c r="J43" s="109">
        <v>39</v>
      </c>
      <c r="K43" s="110">
        <f t="shared" si="4"/>
        <v>0.50257731958762886</v>
      </c>
      <c r="L43" s="111">
        <v>69.3</v>
      </c>
      <c r="M43" s="111">
        <f t="shared" si="5"/>
        <v>8.1766563450099763E-3</v>
      </c>
      <c r="N43" s="109">
        <f t="shared" si="6"/>
        <v>7760</v>
      </c>
      <c r="O43" s="111">
        <f t="shared" si="7"/>
        <v>847534.70215600007</v>
      </c>
    </row>
    <row r="44" spans="1:15" x14ac:dyDescent="0.25">
      <c r="A44" s="108">
        <v>1984</v>
      </c>
      <c r="B44" s="109">
        <v>4051</v>
      </c>
      <c r="C44" s="110">
        <f t="shared" si="0"/>
        <v>47.748703441772747</v>
      </c>
      <c r="D44" s="111">
        <v>121005.199717</v>
      </c>
      <c r="E44" s="110">
        <f t="shared" si="1"/>
        <v>15.884183883385816</v>
      </c>
      <c r="F44" s="109">
        <v>4384</v>
      </c>
      <c r="G44" s="110">
        <f t="shared" si="2"/>
        <v>51.673738802451673</v>
      </c>
      <c r="H44" s="111">
        <v>555959.76685799996</v>
      </c>
      <c r="I44" s="111">
        <f t="shared" si="3"/>
        <v>72.98006357735153</v>
      </c>
      <c r="J44" s="109">
        <v>49</v>
      </c>
      <c r="K44" s="110">
        <f t="shared" si="4"/>
        <v>0.57755775577557755</v>
      </c>
      <c r="L44" s="111">
        <v>84831.803125999999</v>
      </c>
      <c r="M44" s="111">
        <f t="shared" si="5"/>
        <v>11.135752539262658</v>
      </c>
      <c r="N44" s="109">
        <f t="shared" si="6"/>
        <v>8484</v>
      </c>
      <c r="O44" s="111">
        <f t="shared" si="7"/>
        <v>761796.76970099995</v>
      </c>
    </row>
    <row r="45" spans="1:15" x14ac:dyDescent="0.25">
      <c r="A45" s="108">
        <v>1983</v>
      </c>
      <c r="B45" s="109">
        <v>4657</v>
      </c>
      <c r="C45" s="110">
        <f t="shared" si="0"/>
        <v>58.373025821007772</v>
      </c>
      <c r="D45" s="111">
        <v>105048.467</v>
      </c>
      <c r="E45" s="110">
        <f t="shared" si="1"/>
        <v>5.2146924034570512</v>
      </c>
      <c r="F45" s="109">
        <v>3268</v>
      </c>
      <c r="G45" s="110">
        <f t="shared" si="2"/>
        <v>40.96264728002005</v>
      </c>
      <c r="H45" s="111">
        <v>1909308.9482100001</v>
      </c>
      <c r="I45" s="111">
        <f t="shared" si="3"/>
        <v>94.779668398999661</v>
      </c>
      <c r="J45" s="109">
        <v>53</v>
      </c>
      <c r="K45" s="110">
        <f t="shared" si="4"/>
        <v>0.66432689897217345</v>
      </c>
      <c r="L45" s="111">
        <v>113.6</v>
      </c>
      <c r="M45" s="111">
        <f t="shared" si="5"/>
        <v>5.639197543289432E-3</v>
      </c>
      <c r="N45" s="109">
        <f t="shared" si="6"/>
        <v>7978</v>
      </c>
      <c r="O45" s="111">
        <f t="shared" si="7"/>
        <v>2014471.0152100001</v>
      </c>
    </row>
    <row r="46" spans="1:15" x14ac:dyDescent="0.25">
      <c r="A46" s="108">
        <v>1982</v>
      </c>
      <c r="B46" s="109">
        <v>4817</v>
      </c>
      <c r="C46" s="110">
        <f t="shared" si="0"/>
        <v>62.1708828084667</v>
      </c>
      <c r="D46" s="111">
        <v>84453.100428999998</v>
      </c>
      <c r="E46" s="110">
        <f t="shared" si="1"/>
        <v>4.8059887659475029</v>
      </c>
      <c r="F46" s="109">
        <v>2869</v>
      </c>
      <c r="G46" s="110">
        <f t="shared" si="2"/>
        <v>37.028910686628805</v>
      </c>
      <c r="H46" s="111">
        <v>1672353.1611299999</v>
      </c>
      <c r="I46" s="111">
        <f t="shared" si="3"/>
        <v>95.168921735970699</v>
      </c>
      <c r="J46" s="109">
        <v>62</v>
      </c>
      <c r="K46" s="110">
        <f t="shared" si="4"/>
        <v>0.80020650490449152</v>
      </c>
      <c r="L46" s="111">
        <v>440.88448899999997</v>
      </c>
      <c r="M46" s="111">
        <f t="shared" si="5"/>
        <v>2.5089498081788716E-2</v>
      </c>
      <c r="N46" s="109">
        <f t="shared" si="6"/>
        <v>7748</v>
      </c>
      <c r="O46" s="111">
        <f t="shared" si="7"/>
        <v>1757247.1460480001</v>
      </c>
    </row>
    <row r="47" spans="1:15" x14ac:dyDescent="0.25">
      <c r="A47" s="108">
        <v>1981</v>
      </c>
      <c r="B47" s="109">
        <v>4807</v>
      </c>
      <c r="C47" s="110">
        <f t="shared" si="0"/>
        <v>52.012551395801779</v>
      </c>
      <c r="D47" s="111">
        <v>168989.47177</v>
      </c>
      <c r="E47" s="110">
        <f t="shared" si="1"/>
        <v>2.6890063049863593</v>
      </c>
      <c r="F47" s="109">
        <v>4357</v>
      </c>
      <c r="G47" s="110">
        <f t="shared" si="2"/>
        <v>47.143475438216839</v>
      </c>
      <c r="H47" s="111">
        <v>6018632.9958300004</v>
      </c>
      <c r="I47" s="111">
        <f t="shared" si="3"/>
        <v>95.770120491369667</v>
      </c>
      <c r="J47" s="109">
        <v>78</v>
      </c>
      <c r="K47" s="110">
        <f t="shared" si="4"/>
        <v>0.84397316598138938</v>
      </c>
      <c r="L47" s="111">
        <v>96835.529267999998</v>
      </c>
      <c r="M47" s="111">
        <f t="shared" si="5"/>
        <v>1.5408732036439761</v>
      </c>
      <c r="N47" s="109">
        <f t="shared" si="6"/>
        <v>9242</v>
      </c>
      <c r="O47" s="111">
        <f t="shared" si="7"/>
        <v>6284457.9968680004</v>
      </c>
    </row>
    <row r="48" spans="1:15" x14ac:dyDescent="0.25">
      <c r="A48" s="108">
        <v>1980</v>
      </c>
      <c r="B48" s="109">
        <v>4309</v>
      </c>
      <c r="C48" s="110">
        <f t="shared" si="0"/>
        <v>57.583856741948416</v>
      </c>
      <c r="D48" s="111">
        <v>1447890.3158499999</v>
      </c>
      <c r="E48" s="110">
        <f t="shared" si="1"/>
        <v>30.01012263111938</v>
      </c>
      <c r="F48" s="109">
        <v>3098</v>
      </c>
      <c r="G48" s="110">
        <f t="shared" si="2"/>
        <v>41.400507817720168</v>
      </c>
      <c r="H48" s="111">
        <v>3354382.8364599999</v>
      </c>
      <c r="I48" s="111">
        <f t="shared" si="3"/>
        <v>69.525598156093679</v>
      </c>
      <c r="J48" s="109">
        <v>76</v>
      </c>
      <c r="K48" s="110">
        <f t="shared" si="4"/>
        <v>1.0156354403314178</v>
      </c>
      <c r="L48" s="111">
        <v>22399.954319</v>
      </c>
      <c r="M48" s="111">
        <f t="shared" si="5"/>
        <v>0.46427921278693329</v>
      </c>
      <c r="N48" s="109">
        <f t="shared" si="6"/>
        <v>7483</v>
      </c>
      <c r="O48" s="111">
        <f t="shared" si="7"/>
        <v>4824673.106629</v>
      </c>
    </row>
    <row r="49" spans="1:15" x14ac:dyDescent="0.25">
      <c r="A49" s="108">
        <v>1979</v>
      </c>
      <c r="B49" s="109">
        <v>4177</v>
      </c>
      <c r="C49" s="110">
        <f t="shared" si="0"/>
        <v>50.349566055930573</v>
      </c>
      <c r="D49" s="111">
        <v>53892.606119999997</v>
      </c>
      <c r="E49" s="110">
        <f t="shared" si="1"/>
        <v>1.597277318043393</v>
      </c>
      <c r="F49" s="109">
        <v>4074</v>
      </c>
      <c r="G49" s="110">
        <f t="shared" si="2"/>
        <v>49.108003857280622</v>
      </c>
      <c r="H49" s="111">
        <v>3319695.72438</v>
      </c>
      <c r="I49" s="111">
        <f t="shared" si="3"/>
        <v>98.38965054966998</v>
      </c>
      <c r="J49" s="109">
        <v>45</v>
      </c>
      <c r="K49" s="110">
        <f t="shared" si="4"/>
        <v>0.54243008678881388</v>
      </c>
      <c r="L49" s="111">
        <v>441.05758500000002</v>
      </c>
      <c r="M49" s="111">
        <f t="shared" si="5"/>
        <v>1.3072132286622771E-2</v>
      </c>
      <c r="N49" s="109">
        <f t="shared" si="6"/>
        <v>8296</v>
      </c>
      <c r="O49" s="111">
        <f t="shared" si="7"/>
        <v>3374029.3880850002</v>
      </c>
    </row>
    <row r="50" spans="1:15" x14ac:dyDescent="0.25">
      <c r="A50" s="108">
        <v>1978</v>
      </c>
      <c r="B50" s="109">
        <v>3754</v>
      </c>
      <c r="C50" s="110">
        <f t="shared" si="0"/>
        <v>64.970578054690208</v>
      </c>
      <c r="D50" s="111">
        <v>36235.287179999999</v>
      </c>
      <c r="E50" s="110">
        <f t="shared" si="1"/>
        <v>12.939098572582969</v>
      </c>
      <c r="F50" s="109">
        <v>1990</v>
      </c>
      <c r="G50" s="110">
        <f t="shared" si="2"/>
        <v>34.440983039113881</v>
      </c>
      <c r="H50" s="111">
        <v>243706.15921799999</v>
      </c>
      <c r="I50" s="111">
        <f t="shared" si="3"/>
        <v>87.023955438878943</v>
      </c>
      <c r="J50" s="109">
        <v>34</v>
      </c>
      <c r="K50" s="110">
        <f t="shared" si="4"/>
        <v>0.58843890619591555</v>
      </c>
      <c r="L50" s="111">
        <v>103.465361</v>
      </c>
      <c r="M50" s="111">
        <f t="shared" si="5"/>
        <v>3.6945988538095574E-2</v>
      </c>
      <c r="N50" s="109">
        <f t="shared" si="6"/>
        <v>5778</v>
      </c>
      <c r="O50" s="111">
        <f t="shared" si="7"/>
        <v>280044.91175899998</v>
      </c>
    </row>
    <row r="51" spans="1:15" x14ac:dyDescent="0.25">
      <c r="A51" s="108">
        <v>1977</v>
      </c>
      <c r="B51" s="109">
        <v>4973</v>
      </c>
      <c r="C51" s="110">
        <f t="shared" si="0"/>
        <v>70.469037834773985</v>
      </c>
      <c r="D51" s="111">
        <v>223380.96319800001</v>
      </c>
      <c r="E51" s="110">
        <f t="shared" si="1"/>
        <v>16.030177748878444</v>
      </c>
      <c r="F51" s="109">
        <v>2018</v>
      </c>
      <c r="G51" s="110">
        <f t="shared" si="2"/>
        <v>28.595720561144962</v>
      </c>
      <c r="H51" s="111">
        <v>1167624.9371400001</v>
      </c>
      <c r="I51" s="111">
        <f t="shared" si="3"/>
        <v>83.790646339843519</v>
      </c>
      <c r="J51" s="109">
        <v>66</v>
      </c>
      <c r="K51" s="110">
        <f t="shared" si="4"/>
        <v>0.93524160408105428</v>
      </c>
      <c r="L51" s="111">
        <v>2496.8211999999999</v>
      </c>
      <c r="M51" s="111">
        <f t="shared" si="5"/>
        <v>0.17917591127804</v>
      </c>
      <c r="N51" s="109">
        <f t="shared" si="6"/>
        <v>7057</v>
      </c>
      <c r="O51" s="111">
        <f t="shared" si="7"/>
        <v>1393502.721538</v>
      </c>
    </row>
    <row r="52" spans="1:15" x14ac:dyDescent="0.25">
      <c r="A52" s="108">
        <v>1976</v>
      </c>
      <c r="B52" s="109">
        <v>4759</v>
      </c>
      <c r="C52" s="110">
        <f t="shared" si="0"/>
        <v>57.434226405986003</v>
      </c>
      <c r="D52" s="111">
        <v>273996.062599</v>
      </c>
      <c r="E52" s="110">
        <f t="shared" si="1"/>
        <v>12.5483381032063</v>
      </c>
      <c r="F52" s="109">
        <v>3395</v>
      </c>
      <c r="G52" s="110">
        <f t="shared" si="2"/>
        <v>40.972725078445571</v>
      </c>
      <c r="H52" s="111">
        <v>1851086.22025</v>
      </c>
      <c r="I52" s="111">
        <f t="shared" si="3"/>
        <v>84.775144319785483</v>
      </c>
      <c r="J52" s="109">
        <v>132</v>
      </c>
      <c r="K52" s="110">
        <f t="shared" si="4"/>
        <v>1.5930485155684286</v>
      </c>
      <c r="L52" s="111">
        <v>58442.422537999999</v>
      </c>
      <c r="M52" s="111">
        <f t="shared" si="5"/>
        <v>2.6765175770082199</v>
      </c>
      <c r="N52" s="109">
        <f t="shared" si="6"/>
        <v>8286</v>
      </c>
      <c r="O52" s="111">
        <f t="shared" si="7"/>
        <v>2183524.705387</v>
      </c>
    </row>
    <row r="53" spans="1:15" x14ac:dyDescent="0.25">
      <c r="A53" s="108">
        <v>1975</v>
      </c>
      <c r="B53" s="109">
        <v>3657</v>
      </c>
      <c r="C53" s="110">
        <f t="shared" si="0"/>
        <v>57.690487458589679</v>
      </c>
      <c r="D53" s="111">
        <v>144021.59876200001</v>
      </c>
      <c r="E53" s="110">
        <f t="shared" si="1"/>
        <v>14.474430316583483</v>
      </c>
      <c r="F53" s="109">
        <v>2637</v>
      </c>
      <c r="G53" s="110">
        <f t="shared" si="2"/>
        <v>41.599621391386655</v>
      </c>
      <c r="H53" s="111">
        <v>704260.16491100006</v>
      </c>
      <c r="I53" s="111">
        <f t="shared" si="3"/>
        <v>70.779416208226962</v>
      </c>
      <c r="J53" s="109">
        <v>45</v>
      </c>
      <c r="K53" s="110">
        <f t="shared" si="4"/>
        <v>0.70989115002366299</v>
      </c>
      <c r="L53" s="111">
        <v>146725.26328399999</v>
      </c>
      <c r="M53" s="111">
        <f t="shared" si="5"/>
        <v>14.74615347518956</v>
      </c>
      <c r="N53" s="109">
        <f t="shared" si="6"/>
        <v>6339</v>
      </c>
      <c r="O53" s="111">
        <f t="shared" si="7"/>
        <v>995007.02695700002</v>
      </c>
    </row>
    <row r="54" spans="1:15" x14ac:dyDescent="0.25">
      <c r="A54" s="108">
        <v>1974</v>
      </c>
      <c r="B54" s="109">
        <v>3336</v>
      </c>
      <c r="C54" s="110">
        <f t="shared" si="0"/>
        <v>66.440948018323041</v>
      </c>
      <c r="D54" s="111">
        <v>82120.807063</v>
      </c>
      <c r="E54" s="110">
        <f t="shared" si="1"/>
        <v>9.0027764146282188</v>
      </c>
      <c r="F54" s="109">
        <v>1633</v>
      </c>
      <c r="G54" s="110">
        <f t="shared" si="2"/>
        <v>32.523401712806219</v>
      </c>
      <c r="H54" s="111">
        <v>806197.64602300001</v>
      </c>
      <c r="I54" s="111">
        <f t="shared" si="3"/>
        <v>88.382194631581925</v>
      </c>
      <c r="J54" s="109">
        <v>52</v>
      </c>
      <c r="K54" s="110">
        <f t="shared" si="4"/>
        <v>1.0356502688707427</v>
      </c>
      <c r="L54" s="111">
        <v>23853.562311000002</v>
      </c>
      <c r="M54" s="111">
        <f t="shared" si="5"/>
        <v>2.6150289537898543</v>
      </c>
      <c r="N54" s="109">
        <f t="shared" si="6"/>
        <v>5021</v>
      </c>
      <c r="O54" s="111">
        <f t="shared" si="7"/>
        <v>912172.01539700001</v>
      </c>
    </row>
    <row r="55" spans="1:15" x14ac:dyDescent="0.25">
      <c r="A55" s="108">
        <v>1973</v>
      </c>
      <c r="B55" s="109">
        <v>3479</v>
      </c>
      <c r="C55" s="110">
        <f t="shared" si="0"/>
        <v>67.500970120294909</v>
      </c>
      <c r="D55" s="111">
        <v>136894.306251</v>
      </c>
      <c r="E55" s="110">
        <f t="shared" si="1"/>
        <v>13.212772928503954</v>
      </c>
      <c r="F55" s="109">
        <v>1591</v>
      </c>
      <c r="G55" s="110">
        <f t="shared" si="2"/>
        <v>30.869227784245247</v>
      </c>
      <c r="H55" s="111">
        <v>409640.50392400002</v>
      </c>
      <c r="I55" s="111">
        <f t="shared" si="3"/>
        <v>39.537706928013364</v>
      </c>
      <c r="J55" s="109">
        <v>84</v>
      </c>
      <c r="K55" s="110">
        <f t="shared" si="4"/>
        <v>1.6298020954598369</v>
      </c>
      <c r="L55" s="111">
        <v>489540.71304599999</v>
      </c>
      <c r="M55" s="111">
        <f t="shared" si="5"/>
        <v>47.249520143482684</v>
      </c>
      <c r="N55" s="109">
        <f t="shared" si="6"/>
        <v>5154</v>
      </c>
      <c r="O55" s="111">
        <f t="shared" si="7"/>
        <v>1036075.523221</v>
      </c>
    </row>
    <row r="56" spans="1:15" x14ac:dyDescent="0.25">
      <c r="A56" s="108">
        <v>1972</v>
      </c>
      <c r="B56" s="109">
        <v>3111</v>
      </c>
      <c r="C56" s="110">
        <f t="shared" si="0"/>
        <v>63.815384615384616</v>
      </c>
      <c r="D56" s="111">
        <v>113095.97834</v>
      </c>
      <c r="E56" s="110">
        <f t="shared" si="1"/>
        <v>14.938145416663865</v>
      </c>
      <c r="F56" s="109">
        <v>1679</v>
      </c>
      <c r="G56" s="110">
        <f t="shared" si="2"/>
        <v>34.441025641025639</v>
      </c>
      <c r="H56" s="111">
        <v>454246.49351</v>
      </c>
      <c r="I56" s="111">
        <f t="shared" si="3"/>
        <v>59.998598311449371</v>
      </c>
      <c r="J56" s="109">
        <v>85</v>
      </c>
      <c r="K56" s="110">
        <f t="shared" si="4"/>
        <v>1.7435897435897436</v>
      </c>
      <c r="L56" s="111">
        <v>189752.70419399999</v>
      </c>
      <c r="M56" s="111">
        <f t="shared" si="5"/>
        <v>25.063256271886768</v>
      </c>
      <c r="N56" s="109">
        <f t="shared" si="6"/>
        <v>4875</v>
      </c>
      <c r="O56" s="111">
        <f t="shared" si="7"/>
        <v>757095.17604399996</v>
      </c>
    </row>
    <row r="57" spans="1:15" x14ac:dyDescent="0.25">
      <c r="A57" s="108">
        <v>1971</v>
      </c>
      <c r="B57" s="109">
        <v>2613</v>
      </c>
      <c r="C57" s="110">
        <f t="shared" si="0"/>
        <v>53.710174717368965</v>
      </c>
      <c r="D57" s="111">
        <v>220875.14848999999</v>
      </c>
      <c r="E57" s="110">
        <f t="shared" si="1"/>
        <v>11.383658307370313</v>
      </c>
      <c r="F57" s="109">
        <v>2209</v>
      </c>
      <c r="G57" s="110">
        <f t="shared" si="2"/>
        <v>45.405960945529287</v>
      </c>
      <c r="H57" s="111">
        <v>1661204.13751</v>
      </c>
      <c r="I57" s="111">
        <f t="shared" si="3"/>
        <v>85.616604717573352</v>
      </c>
      <c r="J57" s="109">
        <v>43</v>
      </c>
      <c r="K57" s="110">
        <f t="shared" si="4"/>
        <v>0.88386433710174717</v>
      </c>
      <c r="L57" s="111">
        <v>58203.376446000002</v>
      </c>
      <c r="M57" s="111">
        <f t="shared" si="5"/>
        <v>2.9997369750563267</v>
      </c>
      <c r="N57" s="109">
        <f t="shared" si="6"/>
        <v>4865</v>
      </c>
      <c r="O57" s="111">
        <f t="shared" si="7"/>
        <v>1940282.6624460001</v>
      </c>
    </row>
    <row r="58" spans="1:15" x14ac:dyDescent="0.25">
      <c r="A58" s="108">
        <v>1970</v>
      </c>
      <c r="B58" s="109">
        <v>3025</v>
      </c>
      <c r="C58" s="110">
        <f t="shared" si="0"/>
        <v>54.602888086642601</v>
      </c>
      <c r="D58" s="111">
        <v>159265.86334899999</v>
      </c>
      <c r="E58" s="110">
        <f t="shared" si="1"/>
        <v>10.970624579219278</v>
      </c>
      <c r="F58" s="109">
        <v>2490</v>
      </c>
      <c r="G58" s="110">
        <f t="shared" si="2"/>
        <v>44.945848375451263</v>
      </c>
      <c r="H58" s="111">
        <v>1259409.99447</v>
      </c>
      <c r="I58" s="111">
        <f t="shared" si="3"/>
        <v>86.751259498533017</v>
      </c>
      <c r="J58" s="109">
        <v>25</v>
      </c>
      <c r="K58" s="110">
        <f t="shared" si="4"/>
        <v>0.45126353790613716</v>
      </c>
      <c r="L58" s="111">
        <v>33072.510735000003</v>
      </c>
      <c r="M58" s="111">
        <f t="shared" si="5"/>
        <v>2.2781159222477072</v>
      </c>
      <c r="N58" s="109">
        <f t="shared" si="6"/>
        <v>5540</v>
      </c>
      <c r="O58" s="111">
        <f t="shared" si="7"/>
        <v>1451748.368554</v>
      </c>
    </row>
    <row r="59" spans="1:15" x14ac:dyDescent="0.25">
      <c r="A59" s="105" t="s">
        <v>96</v>
      </c>
      <c r="B59" s="106">
        <f>SUM(B5:B58)</f>
        <v>205661</v>
      </c>
      <c r="C59" s="107"/>
      <c r="D59" s="106">
        <f t="shared" ref="D59:O59" si="8">SUM(D5:D58)</f>
        <v>11648171.787920002</v>
      </c>
      <c r="E59" s="106"/>
      <c r="F59" s="106">
        <f t="shared" si="8"/>
        <v>173420</v>
      </c>
      <c r="G59" s="106"/>
      <c r="H59" s="106">
        <f t="shared" si="8"/>
        <v>122483273.857344</v>
      </c>
      <c r="I59" s="106"/>
      <c r="J59" s="106">
        <f t="shared" si="8"/>
        <v>10255</v>
      </c>
      <c r="K59" s="106"/>
      <c r="L59" s="106">
        <f t="shared" si="8"/>
        <v>5838231.0852240007</v>
      </c>
      <c r="M59" s="106"/>
      <c r="N59" s="106">
        <f t="shared" si="8"/>
        <v>389336</v>
      </c>
      <c r="O59" s="106">
        <f t="shared" si="8"/>
        <v>139969676.73048797</v>
      </c>
    </row>
    <row r="60" spans="1:15" s="104" customFormat="1" x14ac:dyDescent="0.25">
      <c r="A60" s="102" t="s">
        <v>106</v>
      </c>
      <c r="B60" s="103">
        <f>AVERAGE(B5:B58)</f>
        <v>3808.537037037037</v>
      </c>
      <c r="C60" s="103">
        <f t="shared" ref="C60:O60" si="9">AVERAGE(C5:C58)</f>
        <v>53.530810578863381</v>
      </c>
      <c r="D60" s="103">
        <f t="shared" si="9"/>
        <v>215706.88496148153</v>
      </c>
      <c r="E60" s="103">
        <f t="shared" si="9"/>
        <v>11.369268447112859</v>
      </c>
      <c r="F60" s="103">
        <f t="shared" si="9"/>
        <v>3211.4814814814813</v>
      </c>
      <c r="G60" s="103">
        <f t="shared" si="9"/>
        <v>43.77092837881748</v>
      </c>
      <c r="H60" s="103">
        <f t="shared" si="9"/>
        <v>2268208.775136</v>
      </c>
      <c r="I60" s="103">
        <f t="shared" si="9"/>
        <v>82.388704175306728</v>
      </c>
      <c r="J60" s="103">
        <f t="shared" si="9"/>
        <v>189.90740740740742</v>
      </c>
      <c r="K60" s="103">
        <f t="shared" si="9"/>
        <v>2.6982610423191158</v>
      </c>
      <c r="L60" s="103">
        <f t="shared" si="9"/>
        <v>108115.39046711112</v>
      </c>
      <c r="M60" s="103">
        <f t="shared" si="9"/>
        <v>6.242027377580369</v>
      </c>
      <c r="N60" s="103">
        <f t="shared" si="9"/>
        <v>7209.9259259259261</v>
      </c>
      <c r="O60" s="103">
        <f t="shared" si="9"/>
        <v>2592031.0505645922</v>
      </c>
    </row>
  </sheetData>
  <mergeCells count="6">
    <mergeCell ref="N3:O3"/>
    <mergeCell ref="A1:U1"/>
    <mergeCell ref="B3:E3"/>
    <mergeCell ref="F3:I3"/>
    <mergeCell ref="J3:M3"/>
    <mergeCell ref="A2:T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24161-D81F-4F20-83D3-D08C8AAB13B1}">
  <dimension ref="A1:DF61"/>
  <sheetViews>
    <sheetView workbookViewId="0">
      <pane ySplit="6" topLeftCell="A7" activePane="bottomLeft" state="frozen"/>
      <selection activeCell="CL1" sqref="CL1"/>
      <selection pane="bottomLeft" activeCell="A2" sqref="A2:T2"/>
    </sheetView>
  </sheetViews>
  <sheetFormatPr defaultRowHeight="15" x14ac:dyDescent="0.25"/>
  <cols>
    <col min="2" max="9" width="14.42578125" customWidth="1"/>
    <col min="10" max="101" width="14.28515625" customWidth="1"/>
    <col min="103" max="108" width="12.42578125" customWidth="1"/>
    <col min="109" max="109" width="14.5703125" customWidth="1"/>
    <col min="110" max="110" width="23.28515625" customWidth="1"/>
  </cols>
  <sheetData>
    <row r="1" spans="1:110" ht="21" x14ac:dyDescent="0.35">
      <c r="A1" s="161" t="s">
        <v>129</v>
      </c>
      <c r="B1" s="162"/>
      <c r="C1" s="162"/>
      <c r="D1" s="162"/>
      <c r="E1" s="162"/>
      <c r="F1" s="162"/>
      <c r="G1" s="162"/>
      <c r="H1" s="162"/>
      <c r="I1" s="162"/>
      <c r="J1" s="162"/>
      <c r="K1" s="162"/>
      <c r="L1" s="162"/>
      <c r="M1" s="162"/>
      <c r="N1" s="163"/>
      <c r="O1" s="163"/>
      <c r="P1" s="163"/>
      <c r="Q1" s="163"/>
      <c r="R1" s="163"/>
      <c r="S1" s="163"/>
      <c r="T1" s="163"/>
      <c r="U1" s="163"/>
    </row>
    <row r="2" spans="1:110" ht="15.75" thickBot="1" x14ac:dyDescent="0.3">
      <c r="A2" s="168" t="s">
        <v>143</v>
      </c>
      <c r="B2" s="168"/>
      <c r="C2" s="168"/>
      <c r="D2" s="168"/>
      <c r="E2" s="168"/>
      <c r="F2" s="168"/>
      <c r="G2" s="168"/>
      <c r="H2" s="168"/>
      <c r="I2" s="168"/>
      <c r="J2" s="168"/>
      <c r="K2" s="168"/>
      <c r="L2" s="168"/>
      <c r="M2" s="168"/>
      <c r="N2" s="168"/>
      <c r="O2" s="168"/>
      <c r="P2" s="168"/>
      <c r="Q2" s="168"/>
      <c r="R2" s="168"/>
      <c r="S2" s="168"/>
      <c r="T2" s="168"/>
    </row>
    <row r="3" spans="1:110" s="118" customFormat="1" ht="32.25" thickBot="1" x14ac:dyDescent="0.55000000000000004">
      <c r="B3" s="212" t="s">
        <v>1</v>
      </c>
      <c r="C3" s="213"/>
      <c r="D3" s="213"/>
      <c r="E3" s="213"/>
      <c r="F3" s="213"/>
      <c r="G3" s="213"/>
      <c r="H3" s="213"/>
      <c r="I3" s="214"/>
      <c r="J3" s="212" t="s">
        <v>2</v>
      </c>
      <c r="K3" s="213"/>
      <c r="L3" s="213"/>
      <c r="M3" s="213"/>
      <c r="N3" s="213"/>
      <c r="O3" s="213"/>
      <c r="P3" s="213"/>
      <c r="Q3" s="214"/>
      <c r="R3" s="212" t="s">
        <v>3</v>
      </c>
      <c r="S3" s="213"/>
      <c r="T3" s="213"/>
      <c r="U3" s="213"/>
      <c r="V3" s="213"/>
      <c r="W3" s="213"/>
      <c r="X3" s="213"/>
      <c r="Y3" s="214"/>
      <c r="Z3" s="212" t="s">
        <v>10</v>
      </c>
      <c r="AA3" s="213"/>
      <c r="AB3" s="213"/>
      <c r="AC3" s="213"/>
      <c r="AD3" s="213"/>
      <c r="AE3" s="213"/>
      <c r="AF3" s="213"/>
      <c r="AG3" s="214"/>
      <c r="AH3" s="212" t="s">
        <v>4</v>
      </c>
      <c r="AI3" s="213"/>
      <c r="AJ3" s="213"/>
      <c r="AK3" s="213"/>
      <c r="AL3" s="213"/>
      <c r="AM3" s="213"/>
      <c r="AN3" s="213"/>
      <c r="AO3" s="214"/>
      <c r="AP3" s="212" t="s">
        <v>9</v>
      </c>
      <c r="AQ3" s="213"/>
      <c r="AR3" s="213"/>
      <c r="AS3" s="213"/>
      <c r="AT3" s="213"/>
      <c r="AU3" s="213"/>
      <c r="AV3" s="213"/>
      <c r="AW3" s="214"/>
      <c r="AX3" s="212" t="s">
        <v>44</v>
      </c>
      <c r="AY3" s="213"/>
      <c r="AZ3" s="213"/>
      <c r="BA3" s="213"/>
      <c r="BB3" s="213"/>
      <c r="BC3" s="213"/>
      <c r="BD3" s="213"/>
      <c r="BE3" s="214"/>
      <c r="BF3" s="212" t="s">
        <v>5</v>
      </c>
      <c r="BG3" s="213"/>
      <c r="BH3" s="213"/>
      <c r="BI3" s="213"/>
      <c r="BJ3" s="213"/>
      <c r="BK3" s="213"/>
      <c r="BL3" s="213"/>
      <c r="BM3" s="214"/>
      <c r="BN3" s="212" t="s">
        <v>40</v>
      </c>
      <c r="BO3" s="213"/>
      <c r="BP3" s="213"/>
      <c r="BQ3" s="213"/>
      <c r="BR3" s="213"/>
      <c r="BS3" s="213"/>
      <c r="BT3" s="213"/>
      <c r="BU3" s="214"/>
      <c r="BV3" s="212" t="s">
        <v>95</v>
      </c>
      <c r="BW3" s="213"/>
      <c r="BX3" s="213"/>
      <c r="BY3" s="214"/>
      <c r="BZ3" s="212" t="s">
        <v>6</v>
      </c>
      <c r="CA3" s="213"/>
      <c r="CB3" s="213"/>
      <c r="CC3" s="213"/>
      <c r="CD3" s="213"/>
      <c r="CE3" s="213"/>
      <c r="CF3" s="213"/>
      <c r="CG3" s="214"/>
      <c r="CH3" s="212" t="s">
        <v>7</v>
      </c>
      <c r="CI3" s="213"/>
      <c r="CJ3" s="213"/>
      <c r="CK3" s="213"/>
      <c r="CL3" s="213"/>
      <c r="CM3" s="213"/>
      <c r="CN3" s="213"/>
      <c r="CO3" s="214"/>
      <c r="CP3" s="212" t="s">
        <v>8</v>
      </c>
      <c r="CQ3" s="213"/>
      <c r="CR3" s="213"/>
      <c r="CS3" s="213"/>
      <c r="CT3" s="213"/>
      <c r="CU3" s="213"/>
      <c r="CV3" s="213"/>
      <c r="CW3" s="213"/>
      <c r="CX3" s="203" t="s">
        <v>21</v>
      </c>
      <c r="CY3" s="204"/>
      <c r="CZ3" s="204"/>
      <c r="DA3" s="204"/>
      <c r="DB3" s="204"/>
      <c r="DC3" s="204"/>
      <c r="DD3" s="204"/>
      <c r="DE3" s="204"/>
      <c r="DF3" s="205"/>
    </row>
    <row r="4" spans="1:110" x14ac:dyDescent="0.25">
      <c r="B4" s="206" t="s">
        <v>98</v>
      </c>
      <c r="C4" s="207"/>
      <c r="D4" s="208" t="s">
        <v>99</v>
      </c>
      <c r="E4" s="209"/>
      <c r="F4" s="210" t="s">
        <v>100</v>
      </c>
      <c r="G4" s="211"/>
      <c r="H4" s="190" t="s">
        <v>103</v>
      </c>
      <c r="I4" s="190"/>
      <c r="J4" s="206" t="s">
        <v>98</v>
      </c>
      <c r="K4" s="207"/>
      <c r="L4" s="208" t="s">
        <v>99</v>
      </c>
      <c r="M4" s="209"/>
      <c r="N4" s="210" t="s">
        <v>100</v>
      </c>
      <c r="O4" s="211"/>
      <c r="P4" s="190" t="s">
        <v>103</v>
      </c>
      <c r="Q4" s="190"/>
      <c r="R4" s="206" t="s">
        <v>98</v>
      </c>
      <c r="S4" s="207"/>
      <c r="T4" s="208" t="s">
        <v>99</v>
      </c>
      <c r="U4" s="209"/>
      <c r="V4" s="210" t="s">
        <v>100</v>
      </c>
      <c r="W4" s="211"/>
      <c r="X4" s="190" t="s">
        <v>103</v>
      </c>
      <c r="Y4" s="190"/>
      <c r="Z4" s="206" t="s">
        <v>98</v>
      </c>
      <c r="AA4" s="207"/>
      <c r="AB4" s="208" t="s">
        <v>99</v>
      </c>
      <c r="AC4" s="209"/>
      <c r="AD4" s="210" t="s">
        <v>100</v>
      </c>
      <c r="AE4" s="211"/>
      <c r="AF4" s="190" t="s">
        <v>103</v>
      </c>
      <c r="AG4" s="190"/>
      <c r="AH4" s="206" t="s">
        <v>98</v>
      </c>
      <c r="AI4" s="207"/>
      <c r="AJ4" s="208" t="s">
        <v>99</v>
      </c>
      <c r="AK4" s="209"/>
      <c r="AL4" s="210" t="s">
        <v>100</v>
      </c>
      <c r="AM4" s="211"/>
      <c r="AN4" s="190" t="s">
        <v>103</v>
      </c>
      <c r="AO4" s="190"/>
      <c r="AP4" s="206" t="s">
        <v>98</v>
      </c>
      <c r="AQ4" s="207"/>
      <c r="AR4" s="208" t="s">
        <v>99</v>
      </c>
      <c r="AS4" s="209"/>
      <c r="AT4" s="210" t="s">
        <v>100</v>
      </c>
      <c r="AU4" s="211"/>
      <c r="AV4" s="190" t="s">
        <v>103</v>
      </c>
      <c r="AW4" s="190"/>
      <c r="AX4" s="206" t="s">
        <v>98</v>
      </c>
      <c r="AY4" s="207"/>
      <c r="AZ4" s="208" t="s">
        <v>99</v>
      </c>
      <c r="BA4" s="209"/>
      <c r="BB4" s="210" t="s">
        <v>100</v>
      </c>
      <c r="BC4" s="211"/>
      <c r="BD4" s="190" t="s">
        <v>103</v>
      </c>
      <c r="BE4" s="190"/>
      <c r="BF4" s="206" t="s">
        <v>98</v>
      </c>
      <c r="BG4" s="207"/>
      <c r="BH4" s="208" t="s">
        <v>99</v>
      </c>
      <c r="BI4" s="209"/>
      <c r="BJ4" s="210" t="s">
        <v>100</v>
      </c>
      <c r="BK4" s="211"/>
      <c r="BL4" s="190" t="s">
        <v>103</v>
      </c>
      <c r="BM4" s="190"/>
      <c r="BN4" s="206" t="s">
        <v>98</v>
      </c>
      <c r="BO4" s="207"/>
      <c r="BP4" s="208" t="s">
        <v>99</v>
      </c>
      <c r="BQ4" s="209"/>
      <c r="BR4" s="210" t="s">
        <v>100</v>
      </c>
      <c r="BS4" s="211"/>
      <c r="BT4" s="190" t="s">
        <v>103</v>
      </c>
      <c r="BU4" s="190"/>
      <c r="BV4" s="206" t="s">
        <v>98</v>
      </c>
      <c r="BW4" s="207"/>
      <c r="BX4" s="190" t="s">
        <v>103</v>
      </c>
      <c r="BY4" s="190"/>
      <c r="BZ4" s="206" t="s">
        <v>98</v>
      </c>
      <c r="CA4" s="207"/>
      <c r="CB4" s="208" t="s">
        <v>99</v>
      </c>
      <c r="CC4" s="209"/>
      <c r="CD4" s="210" t="s">
        <v>100</v>
      </c>
      <c r="CE4" s="211"/>
      <c r="CF4" s="190" t="s">
        <v>103</v>
      </c>
      <c r="CG4" s="190"/>
      <c r="CH4" s="206" t="s">
        <v>98</v>
      </c>
      <c r="CI4" s="207"/>
      <c r="CJ4" s="208" t="s">
        <v>99</v>
      </c>
      <c r="CK4" s="209"/>
      <c r="CL4" s="210" t="s">
        <v>100</v>
      </c>
      <c r="CM4" s="211"/>
      <c r="CN4" s="190" t="s">
        <v>103</v>
      </c>
      <c r="CO4" s="190"/>
      <c r="CP4" s="206" t="s">
        <v>98</v>
      </c>
      <c r="CQ4" s="207"/>
      <c r="CR4" s="208" t="s">
        <v>99</v>
      </c>
      <c r="CS4" s="209"/>
      <c r="CT4" s="210" t="s">
        <v>100</v>
      </c>
      <c r="CU4" s="211"/>
      <c r="CV4" s="190" t="s">
        <v>103</v>
      </c>
      <c r="CW4" s="215"/>
      <c r="CX4" s="94"/>
      <c r="CY4" s="200" t="s">
        <v>98</v>
      </c>
      <c r="CZ4" s="200"/>
      <c r="DA4" s="201" t="s">
        <v>99</v>
      </c>
      <c r="DB4" s="201"/>
      <c r="DC4" s="202" t="s">
        <v>100</v>
      </c>
      <c r="DD4" s="202"/>
      <c r="DE4" s="190" t="s">
        <v>103</v>
      </c>
      <c r="DF4" s="190"/>
    </row>
    <row r="5" spans="1:110" x14ac:dyDescent="0.25">
      <c r="A5" s="109" t="s">
        <v>0</v>
      </c>
      <c r="B5" s="100" t="s">
        <v>11</v>
      </c>
      <c r="C5" s="95" t="s">
        <v>107</v>
      </c>
      <c r="D5" s="96" t="s">
        <v>11</v>
      </c>
      <c r="E5" s="96" t="s">
        <v>107</v>
      </c>
      <c r="F5" s="97" t="s">
        <v>11</v>
      </c>
      <c r="G5" s="97" t="s">
        <v>107</v>
      </c>
      <c r="H5" s="98" t="s">
        <v>11</v>
      </c>
      <c r="I5" s="98" t="s">
        <v>107</v>
      </c>
      <c r="J5" s="114" t="s">
        <v>11</v>
      </c>
      <c r="K5" s="95" t="s">
        <v>107</v>
      </c>
      <c r="L5" s="96" t="s">
        <v>11</v>
      </c>
      <c r="M5" s="96" t="s">
        <v>107</v>
      </c>
      <c r="N5" s="97" t="s">
        <v>11</v>
      </c>
      <c r="O5" s="97" t="s">
        <v>107</v>
      </c>
      <c r="P5" s="98" t="s">
        <v>11</v>
      </c>
      <c r="Q5" s="98" t="s">
        <v>107</v>
      </c>
      <c r="R5" s="114" t="s">
        <v>11</v>
      </c>
      <c r="S5" s="95" t="s">
        <v>107</v>
      </c>
      <c r="T5" s="96" t="s">
        <v>11</v>
      </c>
      <c r="U5" s="96" t="s">
        <v>107</v>
      </c>
      <c r="V5" s="97" t="s">
        <v>11</v>
      </c>
      <c r="W5" s="97" t="s">
        <v>107</v>
      </c>
      <c r="X5" s="98" t="s">
        <v>11</v>
      </c>
      <c r="Y5" s="98" t="s">
        <v>107</v>
      </c>
      <c r="Z5" s="114" t="s">
        <v>11</v>
      </c>
      <c r="AA5" s="95" t="s">
        <v>107</v>
      </c>
      <c r="AB5" s="96" t="s">
        <v>11</v>
      </c>
      <c r="AC5" s="96" t="s">
        <v>107</v>
      </c>
      <c r="AD5" s="97" t="s">
        <v>11</v>
      </c>
      <c r="AE5" s="97" t="s">
        <v>107</v>
      </c>
      <c r="AF5" s="98" t="s">
        <v>11</v>
      </c>
      <c r="AG5" s="98" t="s">
        <v>107</v>
      </c>
      <c r="AH5" s="114" t="s">
        <v>11</v>
      </c>
      <c r="AI5" s="95" t="s">
        <v>107</v>
      </c>
      <c r="AJ5" s="96" t="s">
        <v>11</v>
      </c>
      <c r="AK5" s="96" t="s">
        <v>107</v>
      </c>
      <c r="AL5" s="97" t="s">
        <v>11</v>
      </c>
      <c r="AM5" s="97" t="s">
        <v>107</v>
      </c>
      <c r="AN5" s="98" t="s">
        <v>11</v>
      </c>
      <c r="AO5" s="98" t="s">
        <v>107</v>
      </c>
      <c r="AP5" s="114" t="s">
        <v>11</v>
      </c>
      <c r="AQ5" s="95" t="s">
        <v>107</v>
      </c>
      <c r="AR5" s="96" t="s">
        <v>11</v>
      </c>
      <c r="AS5" s="96" t="s">
        <v>107</v>
      </c>
      <c r="AT5" s="97" t="s">
        <v>11</v>
      </c>
      <c r="AU5" s="97" t="s">
        <v>107</v>
      </c>
      <c r="AV5" s="98" t="s">
        <v>11</v>
      </c>
      <c r="AW5" s="98" t="s">
        <v>107</v>
      </c>
      <c r="AX5" s="114" t="s">
        <v>11</v>
      </c>
      <c r="AY5" s="95" t="s">
        <v>107</v>
      </c>
      <c r="AZ5" s="96" t="s">
        <v>11</v>
      </c>
      <c r="BA5" s="96" t="s">
        <v>107</v>
      </c>
      <c r="BB5" s="97" t="s">
        <v>11</v>
      </c>
      <c r="BC5" s="97" t="s">
        <v>107</v>
      </c>
      <c r="BD5" s="98" t="s">
        <v>11</v>
      </c>
      <c r="BE5" s="98" t="s">
        <v>107</v>
      </c>
      <c r="BF5" s="114" t="s">
        <v>11</v>
      </c>
      <c r="BG5" s="95" t="s">
        <v>107</v>
      </c>
      <c r="BH5" s="96" t="s">
        <v>11</v>
      </c>
      <c r="BI5" s="96" t="s">
        <v>107</v>
      </c>
      <c r="BJ5" s="97" t="s">
        <v>11</v>
      </c>
      <c r="BK5" s="97" t="s">
        <v>107</v>
      </c>
      <c r="BL5" s="98" t="s">
        <v>11</v>
      </c>
      <c r="BM5" s="98" t="s">
        <v>107</v>
      </c>
      <c r="BN5" s="114" t="s">
        <v>11</v>
      </c>
      <c r="BO5" s="95" t="s">
        <v>107</v>
      </c>
      <c r="BP5" s="96" t="s">
        <v>11</v>
      </c>
      <c r="BQ5" s="96" t="s">
        <v>107</v>
      </c>
      <c r="BR5" s="97" t="s">
        <v>11</v>
      </c>
      <c r="BS5" s="97" t="s">
        <v>107</v>
      </c>
      <c r="BT5" s="98" t="s">
        <v>11</v>
      </c>
      <c r="BU5" s="98" t="s">
        <v>107</v>
      </c>
      <c r="BV5" s="114" t="s">
        <v>11</v>
      </c>
      <c r="BW5" s="95" t="s">
        <v>107</v>
      </c>
      <c r="BX5" s="98" t="s">
        <v>11</v>
      </c>
      <c r="BY5" s="98" t="s">
        <v>107</v>
      </c>
      <c r="BZ5" s="114" t="s">
        <v>11</v>
      </c>
      <c r="CA5" s="95" t="s">
        <v>107</v>
      </c>
      <c r="CB5" s="96" t="s">
        <v>11</v>
      </c>
      <c r="CC5" s="96" t="s">
        <v>107</v>
      </c>
      <c r="CD5" s="97" t="s">
        <v>11</v>
      </c>
      <c r="CE5" s="97" t="s">
        <v>107</v>
      </c>
      <c r="CF5" s="98" t="s">
        <v>11</v>
      </c>
      <c r="CG5" s="98" t="s">
        <v>107</v>
      </c>
      <c r="CH5" s="114" t="s">
        <v>11</v>
      </c>
      <c r="CI5" s="95" t="s">
        <v>107</v>
      </c>
      <c r="CJ5" s="96" t="s">
        <v>11</v>
      </c>
      <c r="CK5" s="96" t="s">
        <v>107</v>
      </c>
      <c r="CL5" s="97" t="s">
        <v>11</v>
      </c>
      <c r="CM5" s="97" t="s">
        <v>107</v>
      </c>
      <c r="CN5" s="98" t="s">
        <v>11</v>
      </c>
      <c r="CO5" s="98" t="s">
        <v>107</v>
      </c>
      <c r="CP5" s="114" t="s">
        <v>11</v>
      </c>
      <c r="CQ5" s="95" t="s">
        <v>107</v>
      </c>
      <c r="CR5" s="96" t="s">
        <v>11</v>
      </c>
      <c r="CS5" s="96" t="s">
        <v>107</v>
      </c>
      <c r="CT5" s="97" t="s">
        <v>11</v>
      </c>
      <c r="CU5" s="97" t="s">
        <v>107</v>
      </c>
      <c r="CV5" s="98" t="s">
        <v>11</v>
      </c>
      <c r="CW5" s="148" t="s">
        <v>107</v>
      </c>
      <c r="CX5" s="94" t="s">
        <v>0</v>
      </c>
      <c r="CY5" s="95" t="s">
        <v>11</v>
      </c>
      <c r="CZ5" s="95" t="s">
        <v>97</v>
      </c>
      <c r="DA5" s="96" t="s">
        <v>11</v>
      </c>
      <c r="DB5" s="96" t="s">
        <v>107</v>
      </c>
      <c r="DC5" s="97" t="s">
        <v>11</v>
      </c>
      <c r="DD5" s="97" t="s">
        <v>107</v>
      </c>
      <c r="DE5" s="99" t="s">
        <v>101</v>
      </c>
      <c r="DF5" s="99" t="s">
        <v>108</v>
      </c>
    </row>
    <row r="6" spans="1:110" x14ac:dyDescent="0.25">
      <c r="A6" s="115">
        <v>2023</v>
      </c>
      <c r="B6" s="112">
        <v>639</v>
      </c>
      <c r="C6" s="6">
        <v>56037.95</v>
      </c>
      <c r="D6" s="6">
        <v>382</v>
      </c>
      <c r="E6" s="6">
        <v>1751059.8</v>
      </c>
      <c r="F6" s="6">
        <v>110</v>
      </c>
      <c r="G6" s="6">
        <v>404775.47</v>
      </c>
      <c r="H6" s="6">
        <f>SUM(B6,D6,F6)</f>
        <v>1131</v>
      </c>
      <c r="I6" s="6">
        <f>SUM(C6,E6,G6)</f>
        <v>2211873.2199999997</v>
      </c>
      <c r="J6" s="112">
        <v>600</v>
      </c>
      <c r="K6" s="6">
        <v>55736.106</v>
      </c>
      <c r="L6" s="6">
        <v>1634</v>
      </c>
      <c r="M6" s="6">
        <v>2755073.2790000001</v>
      </c>
      <c r="N6" s="6">
        <v>46</v>
      </c>
      <c r="O6" s="6">
        <v>29437.588</v>
      </c>
      <c r="P6" s="6">
        <v>2280</v>
      </c>
      <c r="Q6" s="13">
        <v>2840246.9730000002</v>
      </c>
      <c r="R6" s="112">
        <v>101</v>
      </c>
      <c r="S6" s="6">
        <v>6342</v>
      </c>
      <c r="T6" s="6">
        <v>197</v>
      </c>
      <c r="U6" s="6">
        <v>192290.4</v>
      </c>
      <c r="V6" s="6">
        <v>2</v>
      </c>
      <c r="W6" s="6">
        <v>1.9</v>
      </c>
      <c r="X6" s="6">
        <v>300</v>
      </c>
      <c r="Y6" s="13">
        <v>198634.3</v>
      </c>
      <c r="Z6" s="112">
        <v>181</v>
      </c>
      <c r="AA6" s="6">
        <v>832.1</v>
      </c>
      <c r="AB6" s="6">
        <v>10</v>
      </c>
      <c r="AC6" s="6">
        <v>14</v>
      </c>
      <c r="AD6" s="6">
        <v>11</v>
      </c>
      <c r="AE6" s="6">
        <v>7.7</v>
      </c>
      <c r="AF6" s="6">
        <v>202</v>
      </c>
      <c r="AG6" s="13">
        <v>853.80000000000007</v>
      </c>
      <c r="AH6" s="112">
        <v>95</v>
      </c>
      <c r="AI6" s="6">
        <v>134</v>
      </c>
      <c r="AJ6" s="6">
        <v>12</v>
      </c>
      <c r="AK6" s="6">
        <v>21780.1</v>
      </c>
      <c r="AL6" s="6"/>
      <c r="AM6" s="6"/>
      <c r="AN6" s="6">
        <v>107</v>
      </c>
      <c r="AO6" s="13">
        <v>21914.1</v>
      </c>
      <c r="AP6" s="112">
        <v>219</v>
      </c>
      <c r="AQ6" s="6">
        <v>25035.949250000001</v>
      </c>
      <c r="AR6" s="6">
        <v>1</v>
      </c>
      <c r="AS6" s="6">
        <v>57.32</v>
      </c>
      <c r="AT6" s="6"/>
      <c r="AU6" s="6"/>
      <c r="AV6" s="6">
        <v>220</v>
      </c>
      <c r="AW6" s="13">
        <v>25093.269250000001</v>
      </c>
      <c r="AX6" s="112">
        <v>28</v>
      </c>
      <c r="AY6" s="6">
        <v>3719.953</v>
      </c>
      <c r="AZ6" s="6">
        <v>275</v>
      </c>
      <c r="BA6" s="6">
        <v>4159706.6118000001</v>
      </c>
      <c r="BB6" s="6">
        <v>2</v>
      </c>
      <c r="BC6" s="6">
        <v>1380.5</v>
      </c>
      <c r="BD6" s="6">
        <v>305</v>
      </c>
      <c r="BE6" s="13">
        <v>4164807.0648000003</v>
      </c>
      <c r="BF6" s="112">
        <v>157</v>
      </c>
      <c r="BG6" s="6">
        <v>7454.7</v>
      </c>
      <c r="BH6" s="6">
        <v>582</v>
      </c>
      <c r="BI6" s="6">
        <v>433246.9</v>
      </c>
      <c r="BJ6" s="6">
        <v>9</v>
      </c>
      <c r="BK6" s="6">
        <v>902.7</v>
      </c>
      <c r="BL6" s="6">
        <v>748</v>
      </c>
      <c r="BM6" s="13">
        <v>441604.30000000005</v>
      </c>
      <c r="BN6" s="112">
        <v>35</v>
      </c>
      <c r="BO6" s="6">
        <v>540.44000000000005</v>
      </c>
      <c r="BP6" s="6">
        <v>76</v>
      </c>
      <c r="BQ6" s="6">
        <v>979620.75</v>
      </c>
      <c r="BR6" s="6">
        <v>11</v>
      </c>
      <c r="BS6" s="6">
        <v>27368.04</v>
      </c>
      <c r="BT6" s="6">
        <v>122</v>
      </c>
      <c r="BU6" s="13">
        <v>1007529.23</v>
      </c>
      <c r="BV6" s="112">
        <v>7</v>
      </c>
      <c r="BW6" s="6">
        <v>7.9448920000000003</v>
      </c>
      <c r="BX6" s="6">
        <v>7</v>
      </c>
      <c r="BY6" s="13">
        <v>7.9448920000000003</v>
      </c>
      <c r="BZ6" s="112">
        <v>336</v>
      </c>
      <c r="CA6" s="6">
        <v>31060.182595999999</v>
      </c>
      <c r="CB6" s="6">
        <v>377</v>
      </c>
      <c r="CC6" s="6">
        <v>4257203.4432499995</v>
      </c>
      <c r="CD6" s="6"/>
      <c r="CE6" s="6"/>
      <c r="CF6" s="6">
        <v>713</v>
      </c>
      <c r="CG6" s="13">
        <v>4288263.6258459995</v>
      </c>
      <c r="CH6" s="112">
        <v>280</v>
      </c>
      <c r="CI6" s="6">
        <v>309448.59999999998</v>
      </c>
      <c r="CJ6" s="6">
        <v>206</v>
      </c>
      <c r="CK6" s="6">
        <v>1573557.6</v>
      </c>
      <c r="CL6" s="6"/>
      <c r="CM6" s="6"/>
      <c r="CN6" s="6">
        <v>486</v>
      </c>
      <c r="CO6" s="13">
        <v>1883006.2000000002</v>
      </c>
      <c r="CP6" s="112">
        <v>25</v>
      </c>
      <c r="CQ6" s="6">
        <v>413.77</v>
      </c>
      <c r="CR6" s="6">
        <v>73</v>
      </c>
      <c r="CS6" s="6">
        <v>102779.75</v>
      </c>
      <c r="CT6" s="6">
        <v>124</v>
      </c>
      <c r="CU6" s="6">
        <v>425031.48</v>
      </c>
      <c r="CV6" s="6">
        <v>222</v>
      </c>
      <c r="CW6" s="6">
        <v>528225</v>
      </c>
      <c r="CX6" s="149">
        <v>2023</v>
      </c>
      <c r="CY6">
        <v>2703</v>
      </c>
      <c r="CZ6" s="6">
        <v>496763.69573799998</v>
      </c>
      <c r="DA6">
        <v>3825</v>
      </c>
      <c r="DB6" s="6">
        <v>16226389.954051999</v>
      </c>
      <c r="DC6">
        <v>315</v>
      </c>
      <c r="DD6" s="6">
        <v>888905.37800000003</v>
      </c>
      <c r="DE6">
        <f t="shared" ref="DE6:DE37" si="0">SUM(CY6,DA6,DC6)</f>
        <v>6843</v>
      </c>
      <c r="DF6" s="13">
        <f t="shared" ref="DF6:DF37" si="1">SUM(CZ6,DB6,DD6)</f>
        <v>17612059.027789999</v>
      </c>
    </row>
    <row r="7" spans="1:110" x14ac:dyDescent="0.25">
      <c r="A7" s="115">
        <v>2022</v>
      </c>
      <c r="B7" s="112">
        <v>787</v>
      </c>
      <c r="C7" s="6">
        <v>1059.82</v>
      </c>
      <c r="D7" s="6">
        <v>476</v>
      </c>
      <c r="E7" s="6">
        <v>128906.43</v>
      </c>
      <c r="F7" s="6">
        <v>34</v>
      </c>
      <c r="G7" s="6">
        <v>6721.25</v>
      </c>
      <c r="H7" s="6">
        <v>1297</v>
      </c>
      <c r="I7" s="13">
        <v>136687.5</v>
      </c>
      <c r="J7" s="112">
        <v>568</v>
      </c>
      <c r="K7" s="6">
        <v>22289.591</v>
      </c>
      <c r="L7" s="6">
        <v>1198</v>
      </c>
      <c r="M7" s="6">
        <v>112669.29300000001</v>
      </c>
      <c r="N7" s="6">
        <v>17</v>
      </c>
      <c r="O7" s="6">
        <v>102.03100000000001</v>
      </c>
      <c r="P7" s="6">
        <v>1783</v>
      </c>
      <c r="Q7" s="13">
        <v>135060.91500000001</v>
      </c>
      <c r="R7" s="112">
        <v>51</v>
      </c>
      <c r="S7" s="6">
        <v>3809.3</v>
      </c>
      <c r="T7" s="6">
        <v>172</v>
      </c>
      <c r="U7" s="6">
        <v>187968.2</v>
      </c>
      <c r="V7" s="6">
        <v>1</v>
      </c>
      <c r="W7" s="6">
        <v>0.7</v>
      </c>
      <c r="X7" s="6">
        <v>224</v>
      </c>
      <c r="Y7" s="13">
        <v>191778.2</v>
      </c>
      <c r="Z7" s="112">
        <v>176</v>
      </c>
      <c r="AA7" s="6">
        <v>143.69999999999999</v>
      </c>
      <c r="AB7" s="6">
        <v>5</v>
      </c>
      <c r="AC7" s="6">
        <v>1.8</v>
      </c>
      <c r="AD7" s="6">
        <v>33</v>
      </c>
      <c r="AE7" s="6">
        <v>30.4</v>
      </c>
      <c r="AF7" s="6">
        <v>214</v>
      </c>
      <c r="AG7" s="13">
        <v>175.9</v>
      </c>
      <c r="AH7" s="112"/>
      <c r="AI7" s="6"/>
      <c r="AJ7" s="6"/>
      <c r="AK7" s="6"/>
      <c r="AL7" s="6">
        <v>102</v>
      </c>
      <c r="AM7" s="6">
        <v>23890.2</v>
      </c>
      <c r="AN7" s="6">
        <v>102</v>
      </c>
      <c r="AO7" s="13">
        <v>23890.2</v>
      </c>
      <c r="AP7" s="112">
        <v>118</v>
      </c>
      <c r="AQ7" s="6">
        <v>3357.473</v>
      </c>
      <c r="AR7" s="6">
        <v>3</v>
      </c>
      <c r="AS7" s="6">
        <v>1.02</v>
      </c>
      <c r="AT7" s="6">
        <v>31</v>
      </c>
      <c r="AU7" s="6">
        <v>25.21</v>
      </c>
      <c r="AV7" s="6">
        <v>152</v>
      </c>
      <c r="AW7" s="13">
        <v>3383.703</v>
      </c>
      <c r="AX7" s="112">
        <v>33</v>
      </c>
      <c r="AY7" s="6">
        <v>59.192</v>
      </c>
      <c r="AZ7" s="6">
        <v>227</v>
      </c>
      <c r="BA7" s="6">
        <v>586157.04</v>
      </c>
      <c r="BB7" s="6"/>
      <c r="BC7" s="6"/>
      <c r="BD7" s="6">
        <v>260</v>
      </c>
      <c r="BE7" s="13">
        <v>586216.23200000008</v>
      </c>
      <c r="BF7" s="112">
        <v>183</v>
      </c>
      <c r="BG7" s="6">
        <v>2288.1999529999998</v>
      </c>
      <c r="BH7" s="6">
        <v>88</v>
      </c>
      <c r="BI7" s="6">
        <v>269.59999900000003</v>
      </c>
      <c r="BJ7" s="6">
        <v>5</v>
      </c>
      <c r="BK7" s="6">
        <v>67.5</v>
      </c>
      <c r="BL7" s="6">
        <v>276</v>
      </c>
      <c r="BM7" s="13">
        <v>2625.2999519999998</v>
      </c>
      <c r="BN7" s="112">
        <v>92</v>
      </c>
      <c r="BO7" s="6">
        <v>7633.2308000000003</v>
      </c>
      <c r="BP7" s="6">
        <v>63</v>
      </c>
      <c r="BQ7" s="6">
        <v>31649.8351</v>
      </c>
      <c r="BR7" s="6">
        <v>5</v>
      </c>
      <c r="BS7" s="6">
        <v>402.50200000000001</v>
      </c>
      <c r="BT7" s="6">
        <v>160</v>
      </c>
      <c r="BU7" s="13">
        <v>39685.567900000002</v>
      </c>
      <c r="BV7" s="112">
        <v>4</v>
      </c>
      <c r="BW7" s="6">
        <v>0.52320900000000004</v>
      </c>
      <c r="BX7" s="6">
        <v>4</v>
      </c>
      <c r="BY7" s="13">
        <v>0.52320900000000004</v>
      </c>
      <c r="BZ7" s="112">
        <v>410</v>
      </c>
      <c r="CA7" s="6">
        <v>19245.599999999999</v>
      </c>
      <c r="CB7" s="6">
        <v>39</v>
      </c>
      <c r="CC7" s="6">
        <v>10392.5</v>
      </c>
      <c r="CD7" s="6"/>
      <c r="CE7" s="6"/>
      <c r="CF7" s="6">
        <v>449</v>
      </c>
      <c r="CG7" s="13">
        <v>29638.1</v>
      </c>
      <c r="CH7" s="112">
        <v>239</v>
      </c>
      <c r="CI7" s="6">
        <v>13286.5</v>
      </c>
      <c r="CJ7" s="6">
        <v>206</v>
      </c>
      <c r="CK7" s="6">
        <v>252286.3</v>
      </c>
      <c r="CL7" s="6">
        <v>2</v>
      </c>
      <c r="CM7" s="6">
        <v>0.2</v>
      </c>
      <c r="CN7" s="6">
        <v>447</v>
      </c>
      <c r="CO7" s="13">
        <v>265573</v>
      </c>
      <c r="CP7" s="112">
        <v>7</v>
      </c>
      <c r="CQ7" s="6">
        <v>9.8000000000000007</v>
      </c>
      <c r="CR7" s="6"/>
      <c r="CS7" s="6"/>
      <c r="CT7" s="6">
        <v>282</v>
      </c>
      <c r="CU7" s="6">
        <v>170357.47</v>
      </c>
      <c r="CV7" s="6">
        <v>289</v>
      </c>
      <c r="CW7" s="6">
        <v>170367.27</v>
      </c>
      <c r="CX7" s="149">
        <v>2022</v>
      </c>
      <c r="CY7">
        <v>2668</v>
      </c>
      <c r="CZ7" s="6">
        <v>73182.929961999995</v>
      </c>
      <c r="DA7">
        <v>2477</v>
      </c>
      <c r="DB7" s="6">
        <v>1310302.0181</v>
      </c>
      <c r="DC7">
        <v>512</v>
      </c>
      <c r="DD7" s="6">
        <v>201597.46299999999</v>
      </c>
      <c r="DE7">
        <f t="shared" si="0"/>
        <v>5657</v>
      </c>
      <c r="DF7" s="13">
        <f t="shared" si="1"/>
        <v>1585082.4110619999</v>
      </c>
    </row>
    <row r="8" spans="1:110" x14ac:dyDescent="0.25">
      <c r="A8" s="115">
        <v>2021</v>
      </c>
      <c r="B8" s="112">
        <v>903</v>
      </c>
      <c r="C8" s="6">
        <v>1511.6</v>
      </c>
      <c r="D8" s="6">
        <v>435</v>
      </c>
      <c r="E8" s="6">
        <v>52401.06</v>
      </c>
      <c r="F8" s="6">
        <v>45</v>
      </c>
      <c r="G8" s="6">
        <v>11857.84</v>
      </c>
      <c r="H8" s="6">
        <v>1383</v>
      </c>
      <c r="I8" s="13">
        <v>65770.5</v>
      </c>
      <c r="J8" s="112">
        <v>635</v>
      </c>
      <c r="K8" s="6">
        <v>294381.32900000003</v>
      </c>
      <c r="L8" s="6">
        <v>968</v>
      </c>
      <c r="M8" s="6">
        <v>570647.99199999997</v>
      </c>
      <c r="N8" s="6">
        <v>46</v>
      </c>
      <c r="O8" s="6">
        <v>1313.2260000000001</v>
      </c>
      <c r="P8" s="6">
        <v>1649</v>
      </c>
      <c r="Q8" s="13">
        <v>866342.54700000002</v>
      </c>
      <c r="R8" s="112">
        <v>118</v>
      </c>
      <c r="S8" s="6">
        <v>243007.605732</v>
      </c>
      <c r="T8" s="6">
        <v>368</v>
      </c>
      <c r="U8" s="6">
        <v>883668.19615099998</v>
      </c>
      <c r="V8" s="6">
        <v>8</v>
      </c>
      <c r="W8" s="6">
        <v>16038.107077999999</v>
      </c>
      <c r="X8" s="6">
        <v>494</v>
      </c>
      <c r="Y8" s="13">
        <v>1142713.9089609999</v>
      </c>
      <c r="Z8" s="112">
        <v>148</v>
      </c>
      <c r="AA8" s="6">
        <v>331.9</v>
      </c>
      <c r="AB8" s="6">
        <v>8</v>
      </c>
      <c r="AC8" s="6">
        <v>29.8</v>
      </c>
      <c r="AD8" s="6">
        <v>23</v>
      </c>
      <c r="AE8" s="6">
        <v>18.399999999999999</v>
      </c>
      <c r="AF8" s="6">
        <v>179</v>
      </c>
      <c r="AG8" s="13">
        <v>380.09999999999997</v>
      </c>
      <c r="AH8" s="112">
        <v>81</v>
      </c>
      <c r="AI8" s="6">
        <v>242.2</v>
      </c>
      <c r="AJ8" s="6">
        <v>4</v>
      </c>
      <c r="AK8" s="6">
        <v>98.8</v>
      </c>
      <c r="AL8" s="6"/>
      <c r="AM8" s="6"/>
      <c r="AN8" s="6">
        <v>85</v>
      </c>
      <c r="AO8" s="13">
        <v>341</v>
      </c>
      <c r="AP8" s="112">
        <v>107</v>
      </c>
      <c r="AQ8" s="6">
        <v>192.482001</v>
      </c>
      <c r="AR8" s="6">
        <v>6</v>
      </c>
      <c r="AS8" s="6">
        <v>4.66</v>
      </c>
      <c r="AT8" s="6"/>
      <c r="AU8" s="6"/>
      <c r="AV8" s="6">
        <v>113</v>
      </c>
      <c r="AW8" s="13">
        <v>197.14200099999999</v>
      </c>
      <c r="AX8" s="112">
        <v>17</v>
      </c>
      <c r="AY8" s="6">
        <v>8.6</v>
      </c>
      <c r="AZ8" s="6">
        <v>121</v>
      </c>
      <c r="BA8" s="6">
        <v>155419.15</v>
      </c>
      <c r="BB8" s="6">
        <v>1</v>
      </c>
      <c r="BC8" s="6">
        <v>63.4</v>
      </c>
      <c r="BD8" s="6">
        <v>139</v>
      </c>
      <c r="BE8" s="13">
        <v>155491.15</v>
      </c>
      <c r="BF8" s="112">
        <v>261</v>
      </c>
      <c r="BG8" s="6">
        <v>5459.700057</v>
      </c>
      <c r="BH8" s="6">
        <v>933</v>
      </c>
      <c r="BI8" s="6">
        <v>779020.29890599998</v>
      </c>
      <c r="BJ8" s="6">
        <v>6</v>
      </c>
      <c r="BK8" s="6">
        <v>82.4</v>
      </c>
      <c r="BL8" s="6">
        <v>1200</v>
      </c>
      <c r="BM8" s="13">
        <v>784562.39896300004</v>
      </c>
      <c r="BN8" s="112">
        <v>52</v>
      </c>
      <c r="BO8" s="6">
        <v>740.43489999999997</v>
      </c>
      <c r="BP8" s="6">
        <v>36</v>
      </c>
      <c r="BQ8" s="6">
        <v>42331.332999999999</v>
      </c>
      <c r="BR8" s="6">
        <v>8</v>
      </c>
      <c r="BS8" s="6">
        <v>204.8707</v>
      </c>
      <c r="BT8" s="6">
        <v>96</v>
      </c>
      <c r="BU8" s="13">
        <v>43276.638599999998</v>
      </c>
      <c r="BV8" s="112">
        <v>1</v>
      </c>
      <c r="BW8" s="6">
        <v>0.4</v>
      </c>
      <c r="BX8" s="6">
        <v>1</v>
      </c>
      <c r="BY8" s="13">
        <v>0.4</v>
      </c>
      <c r="BZ8" s="112">
        <v>516</v>
      </c>
      <c r="CA8" s="6">
        <v>1113.4000000000001</v>
      </c>
      <c r="CB8" s="6">
        <v>108</v>
      </c>
      <c r="CC8" s="6">
        <v>48369.7</v>
      </c>
      <c r="CD8" s="6"/>
      <c r="CE8" s="6"/>
      <c r="CF8" s="6">
        <v>624</v>
      </c>
      <c r="CG8" s="13">
        <v>49483.1</v>
      </c>
      <c r="CH8" s="112">
        <v>254</v>
      </c>
      <c r="CI8" s="6">
        <v>6775.4</v>
      </c>
      <c r="CJ8" s="6">
        <v>379</v>
      </c>
      <c r="CK8" s="6">
        <v>949285</v>
      </c>
      <c r="CL8" s="6">
        <v>2</v>
      </c>
      <c r="CM8" s="6">
        <v>0.5</v>
      </c>
      <c r="CN8" s="6">
        <v>635</v>
      </c>
      <c r="CO8" s="13">
        <v>956060.9</v>
      </c>
      <c r="CP8" s="112">
        <v>15</v>
      </c>
      <c r="CQ8" s="6">
        <v>23.03</v>
      </c>
      <c r="CR8" s="6">
        <v>97</v>
      </c>
      <c r="CS8" s="6">
        <v>14252.09</v>
      </c>
      <c r="CT8" s="6"/>
      <c r="CU8" s="6"/>
      <c r="CV8" s="6">
        <v>112</v>
      </c>
      <c r="CW8" s="6">
        <v>14275.12</v>
      </c>
      <c r="CX8" s="149">
        <v>2021</v>
      </c>
      <c r="CY8">
        <v>3108</v>
      </c>
      <c r="CZ8" s="6">
        <v>553788.08169000002</v>
      </c>
      <c r="DA8">
        <v>3463</v>
      </c>
      <c r="DB8" s="6">
        <v>3495528.0800600001</v>
      </c>
      <c r="DC8">
        <v>139</v>
      </c>
      <c r="DD8" s="6">
        <v>29578.743778</v>
      </c>
      <c r="DE8">
        <f t="shared" si="0"/>
        <v>6710</v>
      </c>
      <c r="DF8" s="13">
        <f t="shared" si="1"/>
        <v>4078894.9055280001</v>
      </c>
    </row>
    <row r="9" spans="1:110" x14ac:dyDescent="0.25">
      <c r="A9" s="115">
        <v>2020</v>
      </c>
      <c r="B9" s="112">
        <v>631</v>
      </c>
      <c r="C9" s="6">
        <v>2945.76</v>
      </c>
      <c r="D9" s="6">
        <v>86</v>
      </c>
      <c r="E9" s="6">
        <v>328.4</v>
      </c>
      <c r="F9" s="6">
        <v>27</v>
      </c>
      <c r="G9" s="6">
        <v>206.24</v>
      </c>
      <c r="H9" s="6">
        <v>744</v>
      </c>
      <c r="I9" s="13">
        <v>3480.4000000000005</v>
      </c>
      <c r="J9" s="112">
        <v>357</v>
      </c>
      <c r="K9" s="6">
        <v>1011.547</v>
      </c>
      <c r="L9" s="6">
        <v>275</v>
      </c>
      <c r="M9" s="6">
        <v>11335.609</v>
      </c>
      <c r="N9" s="6">
        <v>36</v>
      </c>
      <c r="O9" s="6">
        <v>2200.6370000000002</v>
      </c>
      <c r="P9" s="6">
        <v>668</v>
      </c>
      <c r="Q9" s="13">
        <v>14547.793000000001</v>
      </c>
      <c r="R9" s="112">
        <v>80</v>
      </c>
      <c r="S9" s="6">
        <v>34267.599999999999</v>
      </c>
      <c r="T9" s="6">
        <v>71</v>
      </c>
      <c r="U9" s="6">
        <v>14306.1</v>
      </c>
      <c r="V9" s="6"/>
      <c r="W9" s="6"/>
      <c r="X9" s="6">
        <v>151</v>
      </c>
      <c r="Y9" s="13">
        <v>48573.7</v>
      </c>
      <c r="Z9" s="112">
        <v>385</v>
      </c>
      <c r="AA9" s="6">
        <v>1223.5999999999999</v>
      </c>
      <c r="AB9" s="6">
        <v>28</v>
      </c>
      <c r="AC9" s="6">
        <v>51.2</v>
      </c>
      <c r="AD9" s="6">
        <v>49</v>
      </c>
      <c r="AE9" s="6">
        <v>113.6</v>
      </c>
      <c r="AF9" s="6">
        <v>462</v>
      </c>
      <c r="AG9" s="13">
        <v>1388.3999999999999</v>
      </c>
      <c r="AH9" s="112">
        <v>71</v>
      </c>
      <c r="AI9" s="6">
        <v>147.6</v>
      </c>
      <c r="AJ9" s="6">
        <v>23</v>
      </c>
      <c r="AK9" s="6">
        <v>4030</v>
      </c>
      <c r="AL9" s="6"/>
      <c r="AM9" s="6"/>
      <c r="AN9" s="6">
        <v>94</v>
      </c>
      <c r="AO9" s="13">
        <v>4177.6000000000004</v>
      </c>
      <c r="AP9" s="112">
        <v>160</v>
      </c>
      <c r="AQ9" s="6">
        <v>677.32975799999997</v>
      </c>
      <c r="AR9" s="6">
        <v>16</v>
      </c>
      <c r="AS9" s="6">
        <v>18.364464999999999</v>
      </c>
      <c r="AT9" s="6"/>
      <c r="AU9" s="6"/>
      <c r="AV9" s="6">
        <v>176</v>
      </c>
      <c r="AW9" s="13">
        <v>695.69422299999997</v>
      </c>
      <c r="AX9" s="112">
        <v>19</v>
      </c>
      <c r="AY9" s="6">
        <v>370.55</v>
      </c>
      <c r="AZ9" s="6">
        <v>51</v>
      </c>
      <c r="BA9" s="6">
        <v>20768.48</v>
      </c>
      <c r="BB9" s="6"/>
      <c r="BC9" s="6"/>
      <c r="BD9" s="6">
        <v>70</v>
      </c>
      <c r="BE9" s="13">
        <v>21139.03</v>
      </c>
      <c r="BF9" s="112">
        <v>231</v>
      </c>
      <c r="BG9" s="6">
        <v>1002.3</v>
      </c>
      <c r="BH9" s="6">
        <v>367</v>
      </c>
      <c r="BI9" s="6">
        <v>14470.50008</v>
      </c>
      <c r="BJ9" s="6">
        <v>11</v>
      </c>
      <c r="BK9" s="6">
        <v>24.4</v>
      </c>
      <c r="BL9" s="6">
        <v>609</v>
      </c>
      <c r="BM9" s="13">
        <v>15497.200079999999</v>
      </c>
      <c r="BN9" s="112">
        <v>78</v>
      </c>
      <c r="BO9" s="6">
        <v>1395.6744000000001</v>
      </c>
      <c r="BP9" s="6">
        <v>13</v>
      </c>
      <c r="BQ9" s="6">
        <v>952.22500000000002</v>
      </c>
      <c r="BR9" s="6">
        <v>8</v>
      </c>
      <c r="BS9" s="6">
        <v>2.7947000000000002</v>
      </c>
      <c r="BT9" s="6">
        <v>99</v>
      </c>
      <c r="BU9" s="13">
        <v>2350.6941000000002</v>
      </c>
      <c r="BV9" s="112">
        <v>12</v>
      </c>
      <c r="BW9" s="6">
        <v>11.128</v>
      </c>
      <c r="BX9" s="6">
        <v>12</v>
      </c>
      <c r="BY9" s="13">
        <v>11.128</v>
      </c>
      <c r="BZ9" s="112">
        <v>570</v>
      </c>
      <c r="CA9" s="6">
        <v>52089</v>
      </c>
      <c r="CB9" s="6">
        <v>137</v>
      </c>
      <c r="CC9" s="6">
        <v>7897.1</v>
      </c>
      <c r="CD9" s="6"/>
      <c r="CE9" s="6"/>
      <c r="CF9" s="6">
        <v>707</v>
      </c>
      <c r="CG9" s="13">
        <v>59986.1</v>
      </c>
      <c r="CH9" s="112">
        <v>135</v>
      </c>
      <c r="CI9" s="6">
        <v>41398.400000000001</v>
      </c>
      <c r="CJ9" s="6">
        <v>22</v>
      </c>
      <c r="CK9" s="6">
        <v>777.8</v>
      </c>
      <c r="CL9" s="6">
        <v>41</v>
      </c>
      <c r="CM9" s="6">
        <v>773.8</v>
      </c>
      <c r="CN9" s="6">
        <v>198</v>
      </c>
      <c r="CO9" s="13">
        <v>42950.000000000007</v>
      </c>
      <c r="CP9" s="112">
        <v>11</v>
      </c>
      <c r="CQ9" s="6">
        <v>11.7</v>
      </c>
      <c r="CR9" s="6">
        <v>13</v>
      </c>
      <c r="CS9" s="6">
        <v>3452.22</v>
      </c>
      <c r="CT9" s="6"/>
      <c r="CU9" s="6"/>
      <c r="CV9" s="6">
        <v>24</v>
      </c>
      <c r="CW9" s="6">
        <v>3463.9199999999996</v>
      </c>
      <c r="CX9" s="149">
        <v>2020</v>
      </c>
      <c r="CY9">
        <v>2740</v>
      </c>
      <c r="CZ9" s="6">
        <v>136552.18915799999</v>
      </c>
      <c r="DA9">
        <v>1102</v>
      </c>
      <c r="DB9" s="6">
        <v>78387.998544999995</v>
      </c>
      <c r="DC9">
        <v>172</v>
      </c>
      <c r="DD9" s="6">
        <v>3321.4717000000001</v>
      </c>
      <c r="DE9">
        <f t="shared" si="0"/>
        <v>4014</v>
      </c>
      <c r="DF9" s="13">
        <f t="shared" si="1"/>
        <v>218261.65940299997</v>
      </c>
    </row>
    <row r="10" spans="1:110" x14ac:dyDescent="0.25">
      <c r="A10" s="115">
        <v>2019</v>
      </c>
      <c r="B10" s="112">
        <v>705</v>
      </c>
      <c r="C10" s="6">
        <v>3025.94</v>
      </c>
      <c r="D10" s="6">
        <v>288</v>
      </c>
      <c r="E10" s="6">
        <v>127692.59</v>
      </c>
      <c r="F10" s="6">
        <v>28</v>
      </c>
      <c r="G10" s="6">
        <v>755224.71</v>
      </c>
      <c r="H10" s="6">
        <v>1021</v>
      </c>
      <c r="I10" s="13">
        <v>885943.24</v>
      </c>
      <c r="J10" s="112">
        <v>359</v>
      </c>
      <c r="K10" s="6">
        <v>4665.8370000000004</v>
      </c>
      <c r="L10" s="6">
        <v>374</v>
      </c>
      <c r="M10" s="6">
        <v>15584.59</v>
      </c>
      <c r="N10" s="6">
        <v>101</v>
      </c>
      <c r="O10" s="6">
        <v>1256.097</v>
      </c>
      <c r="P10" s="6">
        <v>834</v>
      </c>
      <c r="Q10" s="13">
        <v>21506.524000000001</v>
      </c>
      <c r="R10" s="112">
        <v>145</v>
      </c>
      <c r="S10" s="6">
        <v>7936.2</v>
      </c>
      <c r="T10" s="6">
        <v>132</v>
      </c>
      <c r="U10" s="6">
        <v>63317.9</v>
      </c>
      <c r="V10" s="6">
        <v>1</v>
      </c>
      <c r="W10" s="6">
        <v>33.1</v>
      </c>
      <c r="X10" s="6">
        <v>278</v>
      </c>
      <c r="Y10" s="13">
        <v>71287.200000000012</v>
      </c>
      <c r="Z10" s="112">
        <v>152</v>
      </c>
      <c r="AA10" s="6">
        <v>183.6</v>
      </c>
      <c r="AB10" s="6">
        <v>14</v>
      </c>
      <c r="AC10" s="6">
        <v>14.1</v>
      </c>
      <c r="AD10" s="6">
        <v>16</v>
      </c>
      <c r="AE10" s="6">
        <v>30</v>
      </c>
      <c r="AF10" s="6">
        <v>182</v>
      </c>
      <c r="AG10" s="13">
        <v>227.7</v>
      </c>
      <c r="AH10" s="112">
        <v>89</v>
      </c>
      <c r="AI10" s="6">
        <v>106.8</v>
      </c>
      <c r="AJ10" s="6">
        <v>10</v>
      </c>
      <c r="AK10" s="6">
        <v>209.2</v>
      </c>
      <c r="AL10" s="6"/>
      <c r="AM10" s="6"/>
      <c r="AN10" s="6">
        <v>99</v>
      </c>
      <c r="AO10" s="13">
        <v>316</v>
      </c>
      <c r="AP10" s="112">
        <v>137</v>
      </c>
      <c r="AQ10" s="6">
        <v>133.57</v>
      </c>
      <c r="AR10" s="6">
        <v>2</v>
      </c>
      <c r="AS10" s="6">
        <v>0.9</v>
      </c>
      <c r="AT10" s="6">
        <v>4</v>
      </c>
      <c r="AU10" s="6">
        <v>2.2999999999999998</v>
      </c>
      <c r="AV10" s="6">
        <v>143</v>
      </c>
      <c r="AW10" s="13">
        <v>136.77000000000001</v>
      </c>
      <c r="AX10" s="112">
        <v>20</v>
      </c>
      <c r="AY10" s="6">
        <v>4.54</v>
      </c>
      <c r="AZ10" s="6">
        <v>126</v>
      </c>
      <c r="BA10" s="6">
        <v>105162.63</v>
      </c>
      <c r="BB10" s="6"/>
      <c r="BC10" s="6"/>
      <c r="BD10" s="6">
        <v>146</v>
      </c>
      <c r="BE10" s="13">
        <v>105167.17</v>
      </c>
      <c r="BF10" s="112">
        <v>276</v>
      </c>
      <c r="BG10" s="6">
        <v>16182.700210000001</v>
      </c>
      <c r="BH10" s="6">
        <v>255</v>
      </c>
      <c r="BI10" s="6">
        <v>253446.19934699999</v>
      </c>
      <c r="BJ10" s="6">
        <v>7</v>
      </c>
      <c r="BK10" s="6">
        <v>96.900002999999998</v>
      </c>
      <c r="BL10" s="6">
        <v>538</v>
      </c>
      <c r="BM10" s="13">
        <v>269725.79955999996</v>
      </c>
      <c r="BN10" s="112">
        <v>41</v>
      </c>
      <c r="BO10" s="6">
        <v>312.49320999999998</v>
      </c>
      <c r="BP10" s="6">
        <v>39</v>
      </c>
      <c r="BQ10" s="6">
        <v>36405.980000000003</v>
      </c>
      <c r="BR10" s="6">
        <v>7</v>
      </c>
      <c r="BS10" s="6">
        <v>81377.72</v>
      </c>
      <c r="BT10" s="6">
        <v>87</v>
      </c>
      <c r="BU10" s="13">
        <v>118096.19321</v>
      </c>
      <c r="BV10" s="112">
        <v>3</v>
      </c>
      <c r="BW10" s="6">
        <v>14.211128</v>
      </c>
      <c r="BX10" s="6">
        <v>3</v>
      </c>
      <c r="BY10" s="13">
        <v>14.211128</v>
      </c>
      <c r="BZ10" s="112">
        <v>276</v>
      </c>
      <c r="CA10" s="6">
        <v>5087.1000000000004</v>
      </c>
      <c r="CB10" s="6">
        <v>81</v>
      </c>
      <c r="CC10" s="6">
        <v>4516.8999999999996</v>
      </c>
      <c r="CD10" s="6"/>
      <c r="CE10" s="6"/>
      <c r="CF10" s="6">
        <v>357</v>
      </c>
      <c r="CG10" s="13">
        <v>9604</v>
      </c>
      <c r="CH10" s="112">
        <v>178</v>
      </c>
      <c r="CI10" s="6">
        <v>1531.4</v>
      </c>
      <c r="CJ10" s="6">
        <v>72</v>
      </c>
      <c r="CK10" s="6">
        <v>46622.2</v>
      </c>
      <c r="CL10" s="6">
        <v>7</v>
      </c>
      <c r="CM10" s="6">
        <v>0</v>
      </c>
      <c r="CN10" s="6">
        <v>257</v>
      </c>
      <c r="CO10" s="13">
        <v>48153.599999999999</v>
      </c>
      <c r="CP10" s="112">
        <v>33</v>
      </c>
      <c r="CQ10" s="6">
        <v>1331.3</v>
      </c>
      <c r="CR10" s="6">
        <v>84</v>
      </c>
      <c r="CS10" s="6">
        <v>254705.32</v>
      </c>
      <c r="CT10" s="6"/>
      <c r="CU10" s="6"/>
      <c r="CV10" s="6">
        <v>117</v>
      </c>
      <c r="CW10" s="6">
        <v>256036.62</v>
      </c>
      <c r="CX10" s="149">
        <v>2019</v>
      </c>
      <c r="CY10">
        <v>2414</v>
      </c>
      <c r="CZ10" s="6">
        <v>40515.691548000003</v>
      </c>
      <c r="DA10">
        <v>1477</v>
      </c>
      <c r="DB10" s="6">
        <v>907678.50934700004</v>
      </c>
      <c r="DC10">
        <v>171</v>
      </c>
      <c r="DD10" s="6">
        <v>838020.82700299995</v>
      </c>
      <c r="DE10">
        <f t="shared" si="0"/>
        <v>4062</v>
      </c>
      <c r="DF10" s="13">
        <f t="shared" si="1"/>
        <v>1786215.0278980001</v>
      </c>
    </row>
    <row r="11" spans="1:110" x14ac:dyDescent="0.25">
      <c r="A11" s="115">
        <v>2018</v>
      </c>
      <c r="B11" s="112">
        <v>731</v>
      </c>
      <c r="C11" s="6">
        <v>1887.8</v>
      </c>
      <c r="D11" s="6">
        <v>512</v>
      </c>
      <c r="E11" s="6">
        <v>57901.81</v>
      </c>
      <c r="F11" s="6">
        <v>56</v>
      </c>
      <c r="G11" s="6">
        <v>395.61</v>
      </c>
      <c r="H11" s="6">
        <v>1299</v>
      </c>
      <c r="I11" s="13">
        <v>60185.22</v>
      </c>
      <c r="J11" s="112">
        <v>534</v>
      </c>
      <c r="K11" s="6">
        <v>121607.451</v>
      </c>
      <c r="L11" s="6">
        <v>1535</v>
      </c>
      <c r="M11" s="6">
        <v>1229431.1950000001</v>
      </c>
      <c r="N11" s="6">
        <v>20</v>
      </c>
      <c r="O11" s="6">
        <v>2963.3330000000001</v>
      </c>
      <c r="P11" s="6">
        <v>2089</v>
      </c>
      <c r="Q11" s="13">
        <v>1354001.9790000003</v>
      </c>
      <c r="R11" s="112">
        <v>232</v>
      </c>
      <c r="S11" s="6">
        <v>78900.899999999994</v>
      </c>
      <c r="T11" s="6">
        <v>244</v>
      </c>
      <c r="U11" s="6">
        <v>155320.79999999999</v>
      </c>
      <c r="V11" s="6"/>
      <c r="W11" s="6"/>
      <c r="X11" s="6">
        <v>476</v>
      </c>
      <c r="Y11" s="13">
        <v>234221.69999999998</v>
      </c>
      <c r="Z11" s="112">
        <v>229</v>
      </c>
      <c r="AA11" s="6">
        <v>250.1</v>
      </c>
      <c r="AB11" s="6">
        <v>19</v>
      </c>
      <c r="AC11" s="6">
        <v>16.5</v>
      </c>
      <c r="AD11" s="6">
        <v>37</v>
      </c>
      <c r="AE11" s="6">
        <v>44.3</v>
      </c>
      <c r="AF11" s="6">
        <v>285</v>
      </c>
      <c r="AG11" s="13">
        <v>310.90000000000003</v>
      </c>
      <c r="AH11" s="112">
        <v>127</v>
      </c>
      <c r="AI11" s="6">
        <v>355.2</v>
      </c>
      <c r="AJ11" s="6">
        <v>4</v>
      </c>
      <c r="AK11" s="6">
        <v>40.299999999999997</v>
      </c>
      <c r="AL11" s="6">
        <v>1</v>
      </c>
      <c r="AM11" s="6">
        <v>0</v>
      </c>
      <c r="AN11" s="6">
        <v>132</v>
      </c>
      <c r="AO11" s="13">
        <v>395.5</v>
      </c>
      <c r="AP11" s="112">
        <v>186</v>
      </c>
      <c r="AQ11" s="6">
        <v>193.62</v>
      </c>
      <c r="AR11" s="6">
        <v>4</v>
      </c>
      <c r="AS11" s="6">
        <v>1.79</v>
      </c>
      <c r="AT11" s="6"/>
      <c r="AU11" s="6"/>
      <c r="AV11" s="6">
        <v>190</v>
      </c>
      <c r="AW11" s="13">
        <v>195.41</v>
      </c>
      <c r="AX11" s="112">
        <v>5</v>
      </c>
      <c r="AY11" s="6">
        <v>0.23</v>
      </c>
      <c r="AZ11" s="6">
        <v>54</v>
      </c>
      <c r="BA11" s="6">
        <v>15737.41</v>
      </c>
      <c r="BB11" s="6"/>
      <c r="BC11" s="6"/>
      <c r="BD11" s="6">
        <v>59</v>
      </c>
      <c r="BE11" s="13">
        <v>15737.64</v>
      </c>
      <c r="BF11" s="112">
        <v>372</v>
      </c>
      <c r="BG11" s="6">
        <v>15891.300053000001</v>
      </c>
      <c r="BH11" s="6">
        <v>943</v>
      </c>
      <c r="BI11" s="6">
        <v>249676.09675299999</v>
      </c>
      <c r="BJ11" s="6">
        <v>13</v>
      </c>
      <c r="BK11" s="6">
        <v>122.99999699999999</v>
      </c>
      <c r="BL11" s="6">
        <v>1328</v>
      </c>
      <c r="BM11" s="13">
        <v>265690.39680299995</v>
      </c>
      <c r="BN11" s="112">
        <v>98</v>
      </c>
      <c r="BO11" s="6">
        <v>37269.361199999999</v>
      </c>
      <c r="BP11" s="6">
        <v>57</v>
      </c>
      <c r="BQ11" s="6">
        <v>25696.132000000001</v>
      </c>
      <c r="BR11" s="6">
        <v>14</v>
      </c>
      <c r="BS11" s="6">
        <v>12596.732</v>
      </c>
      <c r="BT11" s="6">
        <v>169</v>
      </c>
      <c r="BU11" s="13">
        <v>75562.225200000001</v>
      </c>
      <c r="BV11" s="112">
        <v>8</v>
      </c>
      <c r="BW11" s="6">
        <v>7.3901510000000004</v>
      </c>
      <c r="BX11" s="6">
        <v>8</v>
      </c>
      <c r="BY11" s="13">
        <v>7.3901510000000004</v>
      </c>
      <c r="BZ11" s="112">
        <v>398</v>
      </c>
      <c r="CA11" s="6">
        <v>15772.1</v>
      </c>
      <c r="CB11" s="6">
        <v>194</v>
      </c>
      <c r="CC11" s="6">
        <v>70488.600000000006</v>
      </c>
      <c r="CD11" s="6"/>
      <c r="CE11" s="6"/>
      <c r="CF11" s="6">
        <v>592</v>
      </c>
      <c r="CG11" s="13">
        <v>86260.700000000012</v>
      </c>
      <c r="CH11" s="112">
        <v>271</v>
      </c>
      <c r="CI11" s="6">
        <v>47146.6</v>
      </c>
      <c r="CJ11" s="6">
        <v>162</v>
      </c>
      <c r="CK11" s="6">
        <v>108550.2</v>
      </c>
      <c r="CL11" s="6"/>
      <c r="CM11" s="6"/>
      <c r="CN11" s="6">
        <v>433</v>
      </c>
      <c r="CO11" s="13">
        <v>155696.79999999999</v>
      </c>
      <c r="CP11" s="112">
        <v>18</v>
      </c>
      <c r="CQ11" s="6">
        <v>6487.33</v>
      </c>
      <c r="CR11" s="6">
        <v>33</v>
      </c>
      <c r="CS11" s="6">
        <v>74098.16</v>
      </c>
      <c r="CT11" s="6"/>
      <c r="CU11" s="6"/>
      <c r="CV11" s="6">
        <v>51</v>
      </c>
      <c r="CW11" s="6">
        <v>80585.490000000005</v>
      </c>
      <c r="CX11" s="149">
        <v>2018</v>
      </c>
      <c r="CY11">
        <v>3209</v>
      </c>
      <c r="CZ11" s="6">
        <v>325769.38240499998</v>
      </c>
      <c r="DA11">
        <v>3761</v>
      </c>
      <c r="DB11" s="6">
        <v>1986958.9937499999</v>
      </c>
      <c r="DC11">
        <v>141</v>
      </c>
      <c r="DD11" s="6">
        <v>16122.974996000001</v>
      </c>
      <c r="DE11">
        <f t="shared" si="0"/>
        <v>7111</v>
      </c>
      <c r="DF11" s="13">
        <f t="shared" si="1"/>
        <v>2328851.3511509998</v>
      </c>
    </row>
    <row r="12" spans="1:110" x14ac:dyDescent="0.25">
      <c r="A12" s="115">
        <v>2017</v>
      </c>
      <c r="B12" s="112">
        <v>787</v>
      </c>
      <c r="C12" s="6">
        <v>6832.69</v>
      </c>
      <c r="D12" s="6">
        <v>416</v>
      </c>
      <c r="E12" s="6">
        <v>42316.3</v>
      </c>
      <c r="F12" s="6">
        <v>41</v>
      </c>
      <c r="G12" s="6">
        <v>84.32</v>
      </c>
      <c r="H12" s="6">
        <v>1244</v>
      </c>
      <c r="I12" s="13">
        <v>49233.310000000005</v>
      </c>
      <c r="J12" s="112">
        <v>562</v>
      </c>
      <c r="K12" s="6">
        <v>225057.87299999999</v>
      </c>
      <c r="L12" s="6">
        <v>784</v>
      </c>
      <c r="M12" s="6">
        <v>991081.00699999998</v>
      </c>
      <c r="N12" s="6">
        <v>3</v>
      </c>
      <c r="O12" s="6">
        <v>0.32800000000000001</v>
      </c>
      <c r="P12" s="6">
        <v>1349</v>
      </c>
      <c r="Q12" s="13">
        <v>1216139.2079999999</v>
      </c>
      <c r="R12" s="112">
        <v>136</v>
      </c>
      <c r="S12" s="6">
        <v>1365.9</v>
      </c>
      <c r="T12" s="6">
        <v>421</v>
      </c>
      <c r="U12" s="6">
        <v>221813.6</v>
      </c>
      <c r="V12" s="6"/>
      <c r="W12" s="6"/>
      <c r="X12" s="6">
        <v>557</v>
      </c>
      <c r="Y12" s="13">
        <v>223179.5</v>
      </c>
      <c r="Z12" s="112">
        <v>182</v>
      </c>
      <c r="AA12" s="6">
        <v>530.29999999999995</v>
      </c>
      <c r="AB12" s="6">
        <v>29</v>
      </c>
      <c r="AC12" s="6">
        <v>19.7</v>
      </c>
      <c r="AD12" s="6">
        <v>34</v>
      </c>
      <c r="AE12" s="6">
        <v>17.899999999999999</v>
      </c>
      <c r="AF12" s="6">
        <v>245</v>
      </c>
      <c r="AG12" s="13">
        <v>567.9</v>
      </c>
      <c r="AH12" s="112">
        <v>77</v>
      </c>
      <c r="AI12" s="6">
        <v>62.3</v>
      </c>
      <c r="AJ12" s="6">
        <v>3</v>
      </c>
      <c r="AK12" s="6">
        <v>637.5</v>
      </c>
      <c r="AL12" s="6"/>
      <c r="AM12" s="6"/>
      <c r="AN12" s="6">
        <v>80</v>
      </c>
      <c r="AO12" s="13">
        <v>699.8</v>
      </c>
      <c r="AP12" s="112">
        <v>175</v>
      </c>
      <c r="AQ12" s="6">
        <v>572.77</v>
      </c>
      <c r="AR12" s="6"/>
      <c r="AS12" s="6"/>
      <c r="AT12" s="6"/>
      <c r="AU12" s="6"/>
      <c r="AV12" s="6">
        <v>175</v>
      </c>
      <c r="AW12" s="13">
        <v>572.77</v>
      </c>
      <c r="AX12" s="112">
        <v>19</v>
      </c>
      <c r="AY12" s="6">
        <v>11.14</v>
      </c>
      <c r="AZ12" s="6">
        <v>242</v>
      </c>
      <c r="BA12" s="6">
        <v>1030247.67</v>
      </c>
      <c r="BB12" s="6"/>
      <c r="BC12" s="6"/>
      <c r="BD12" s="6">
        <v>261</v>
      </c>
      <c r="BE12" s="13">
        <v>1030258.81</v>
      </c>
      <c r="BF12" s="112">
        <v>209</v>
      </c>
      <c r="BG12" s="6">
        <v>87.400001000000003</v>
      </c>
      <c r="BH12" s="6">
        <v>556</v>
      </c>
      <c r="BI12" s="6">
        <v>112232.89990400001</v>
      </c>
      <c r="BJ12" s="6">
        <v>14</v>
      </c>
      <c r="BK12" s="6">
        <v>462.79999400000003</v>
      </c>
      <c r="BL12" s="6">
        <v>779</v>
      </c>
      <c r="BM12" s="13">
        <v>112783.09989900001</v>
      </c>
      <c r="BN12" s="112">
        <v>87</v>
      </c>
      <c r="BO12" s="6">
        <v>1748.4206099999999</v>
      </c>
      <c r="BP12" s="6">
        <v>85</v>
      </c>
      <c r="BQ12" s="6">
        <v>92143.022400000002</v>
      </c>
      <c r="BR12" s="6">
        <v>7</v>
      </c>
      <c r="BS12" s="6">
        <v>25428.470099999999</v>
      </c>
      <c r="BT12" s="6">
        <v>179</v>
      </c>
      <c r="BU12" s="13">
        <v>119319.91310999999</v>
      </c>
      <c r="BV12" s="112"/>
      <c r="BW12" s="6"/>
      <c r="BX12" s="6"/>
      <c r="BY12" s="13"/>
      <c r="BZ12" s="112">
        <v>234</v>
      </c>
      <c r="CA12" s="6">
        <v>1692.7</v>
      </c>
      <c r="CB12" s="6">
        <v>83</v>
      </c>
      <c r="CC12" s="6">
        <v>36699.199999999997</v>
      </c>
      <c r="CD12" s="6"/>
      <c r="CE12" s="6"/>
      <c r="CF12" s="6">
        <v>317</v>
      </c>
      <c r="CG12" s="13">
        <v>38391.899999999994</v>
      </c>
      <c r="CH12" s="112">
        <v>191</v>
      </c>
      <c r="CI12" s="6">
        <v>451.2</v>
      </c>
      <c r="CJ12" s="6">
        <v>162</v>
      </c>
      <c r="CK12" s="6">
        <v>398546.5</v>
      </c>
      <c r="CL12" s="6"/>
      <c r="CM12" s="6"/>
      <c r="CN12" s="6">
        <v>353</v>
      </c>
      <c r="CO12" s="13">
        <v>398997.7</v>
      </c>
      <c r="CP12" s="112">
        <v>22</v>
      </c>
      <c r="CQ12" s="6">
        <v>18.7</v>
      </c>
      <c r="CR12" s="6">
        <v>93</v>
      </c>
      <c r="CS12" s="6">
        <v>399261.45</v>
      </c>
      <c r="CT12" s="6"/>
      <c r="CU12" s="6"/>
      <c r="CV12" s="6">
        <v>115</v>
      </c>
      <c r="CW12" s="6">
        <v>399280.15</v>
      </c>
      <c r="CX12" s="149">
        <v>2017</v>
      </c>
      <c r="CY12">
        <v>2681</v>
      </c>
      <c r="CZ12" s="6">
        <v>238431.39361100001</v>
      </c>
      <c r="DA12">
        <v>2874</v>
      </c>
      <c r="DB12" s="6">
        <v>3324998.8492999999</v>
      </c>
      <c r="DC12">
        <v>99</v>
      </c>
      <c r="DD12" s="6">
        <v>25993.818093000002</v>
      </c>
      <c r="DE12">
        <f t="shared" si="0"/>
        <v>5654</v>
      </c>
      <c r="DF12" s="13">
        <f t="shared" si="1"/>
        <v>3589424.0610039998</v>
      </c>
    </row>
    <row r="13" spans="1:110" x14ac:dyDescent="0.25">
      <c r="A13" s="115">
        <v>2016</v>
      </c>
      <c r="B13" s="112">
        <v>861</v>
      </c>
      <c r="C13" s="6">
        <v>1134</v>
      </c>
      <c r="D13" s="6">
        <v>514</v>
      </c>
      <c r="E13" s="6">
        <v>20015.05</v>
      </c>
      <c r="F13" s="6">
        <v>61</v>
      </c>
      <c r="G13" s="6">
        <v>485907.99</v>
      </c>
      <c r="H13" s="6">
        <v>1436</v>
      </c>
      <c r="I13" s="13">
        <v>507057.04</v>
      </c>
      <c r="J13" s="112">
        <v>583</v>
      </c>
      <c r="K13" s="6">
        <v>93320.648000000001</v>
      </c>
      <c r="L13" s="6">
        <v>485</v>
      </c>
      <c r="M13" s="6">
        <v>7056.9830000000002</v>
      </c>
      <c r="N13" s="6"/>
      <c r="O13" s="6"/>
      <c r="P13" s="6">
        <v>1068</v>
      </c>
      <c r="Q13" s="13">
        <v>100377.63099999999</v>
      </c>
      <c r="R13" s="112">
        <v>106</v>
      </c>
      <c r="S13" s="6">
        <v>6700.6</v>
      </c>
      <c r="T13" s="6">
        <v>96</v>
      </c>
      <c r="U13" s="6">
        <v>31706.9</v>
      </c>
      <c r="V13" s="6"/>
      <c r="W13" s="6"/>
      <c r="X13" s="6">
        <v>202</v>
      </c>
      <c r="Y13" s="13">
        <v>38407.5</v>
      </c>
      <c r="Z13" s="112">
        <v>238</v>
      </c>
      <c r="AA13" s="6">
        <v>199.2</v>
      </c>
      <c r="AB13" s="6">
        <v>13</v>
      </c>
      <c r="AC13" s="6">
        <v>21.7</v>
      </c>
      <c r="AD13" s="6">
        <v>34</v>
      </c>
      <c r="AE13" s="6">
        <v>43.9</v>
      </c>
      <c r="AF13" s="6">
        <v>285</v>
      </c>
      <c r="AG13" s="13">
        <v>264.79999999999995</v>
      </c>
      <c r="AH13" s="112">
        <v>4</v>
      </c>
      <c r="AI13" s="6">
        <v>0.4</v>
      </c>
      <c r="AJ13" s="6">
        <v>13</v>
      </c>
      <c r="AK13" s="6">
        <v>10602.9</v>
      </c>
      <c r="AL13" s="6"/>
      <c r="AM13" s="6"/>
      <c r="AN13" s="6">
        <v>17</v>
      </c>
      <c r="AO13" s="13">
        <v>10603.3</v>
      </c>
      <c r="AP13" s="112">
        <v>246</v>
      </c>
      <c r="AQ13" s="6">
        <v>774.98699999999997</v>
      </c>
      <c r="AR13" s="6">
        <v>11</v>
      </c>
      <c r="AS13" s="6">
        <v>17.550999999999998</v>
      </c>
      <c r="AT13" s="6">
        <v>12</v>
      </c>
      <c r="AU13" s="6">
        <v>10.186</v>
      </c>
      <c r="AV13" s="6">
        <v>269</v>
      </c>
      <c r="AW13" s="13">
        <v>802.72400000000005</v>
      </c>
      <c r="AX13" s="112">
        <v>17</v>
      </c>
      <c r="AY13" s="6">
        <v>7819.08</v>
      </c>
      <c r="AZ13" s="6">
        <v>171</v>
      </c>
      <c r="BA13" s="6">
        <v>247180.28</v>
      </c>
      <c r="BB13" s="6"/>
      <c r="BC13" s="6"/>
      <c r="BD13" s="6">
        <v>188</v>
      </c>
      <c r="BE13" s="13">
        <v>254999.36</v>
      </c>
      <c r="BF13" s="112">
        <v>451</v>
      </c>
      <c r="BG13" s="6">
        <v>6115.1001029999998</v>
      </c>
      <c r="BH13" s="6">
        <v>173</v>
      </c>
      <c r="BI13" s="6">
        <v>76921.300008000006</v>
      </c>
      <c r="BJ13" s="6">
        <v>24</v>
      </c>
      <c r="BK13" s="6">
        <v>3172.3</v>
      </c>
      <c r="BL13" s="6">
        <v>648</v>
      </c>
      <c r="BM13" s="13">
        <v>86208.700111000013</v>
      </c>
      <c r="BN13" s="112">
        <v>51</v>
      </c>
      <c r="BO13" s="6">
        <v>3384.6990999999998</v>
      </c>
      <c r="BP13" s="6">
        <v>33</v>
      </c>
      <c r="BQ13" s="6">
        <v>7794.2901000000002</v>
      </c>
      <c r="BR13" s="6">
        <v>5</v>
      </c>
      <c r="BS13" s="6">
        <v>0.5111</v>
      </c>
      <c r="BT13" s="6">
        <v>89</v>
      </c>
      <c r="BU13" s="13">
        <v>11179.5003</v>
      </c>
      <c r="BV13" s="112"/>
      <c r="BW13" s="6"/>
      <c r="BX13" s="6"/>
      <c r="BY13" s="13"/>
      <c r="BZ13" s="112">
        <v>431</v>
      </c>
      <c r="CA13" s="6">
        <v>334.4</v>
      </c>
      <c r="CB13" s="6">
        <v>171</v>
      </c>
      <c r="CC13" s="6">
        <v>33036.400000000001</v>
      </c>
      <c r="CD13" s="6"/>
      <c r="CE13" s="6"/>
      <c r="CF13" s="6">
        <v>602</v>
      </c>
      <c r="CG13" s="13">
        <v>33370.800000000003</v>
      </c>
      <c r="CH13" s="112">
        <v>230</v>
      </c>
      <c r="CI13" s="6">
        <v>2773.5</v>
      </c>
      <c r="CJ13" s="6">
        <v>171</v>
      </c>
      <c r="CK13" s="6">
        <v>251990.9</v>
      </c>
      <c r="CL13" s="6">
        <v>1</v>
      </c>
      <c r="CM13" s="6">
        <v>0</v>
      </c>
      <c r="CN13" s="6">
        <v>402</v>
      </c>
      <c r="CO13" s="13">
        <v>254764.4</v>
      </c>
      <c r="CP13" s="112">
        <v>24</v>
      </c>
      <c r="CQ13" s="6">
        <v>2.2799999999999998</v>
      </c>
      <c r="CR13" s="6">
        <v>29</v>
      </c>
      <c r="CS13" s="6">
        <v>21535.119999999999</v>
      </c>
      <c r="CT13" s="6"/>
      <c r="CU13" s="6"/>
      <c r="CV13" s="6">
        <v>53</v>
      </c>
      <c r="CW13" s="6">
        <v>21537.399999999998</v>
      </c>
      <c r="CX13" s="149">
        <v>2016</v>
      </c>
      <c r="CY13">
        <v>3242</v>
      </c>
      <c r="CZ13" s="6">
        <v>122558.894203</v>
      </c>
      <c r="DA13">
        <v>1880</v>
      </c>
      <c r="DB13" s="6">
        <v>707879.37410699995</v>
      </c>
      <c r="DC13">
        <v>137</v>
      </c>
      <c r="DD13" s="6">
        <v>489134.88709999999</v>
      </c>
      <c r="DE13">
        <f t="shared" si="0"/>
        <v>5259</v>
      </c>
      <c r="DF13" s="13">
        <f t="shared" si="1"/>
        <v>1319573.1554099999</v>
      </c>
    </row>
    <row r="14" spans="1:110" x14ac:dyDescent="0.25">
      <c r="A14" s="115">
        <v>2015</v>
      </c>
      <c r="B14" s="112">
        <v>1009</v>
      </c>
      <c r="C14" s="6">
        <v>38610.550000000003</v>
      </c>
      <c r="D14" s="6">
        <v>772</v>
      </c>
      <c r="E14" s="6">
        <v>427638.87</v>
      </c>
      <c r="F14" s="6">
        <v>75</v>
      </c>
      <c r="G14" s="6">
        <v>67.88</v>
      </c>
      <c r="H14" s="6">
        <v>1856</v>
      </c>
      <c r="I14" s="13">
        <v>466317.3</v>
      </c>
      <c r="J14" s="112">
        <v>623</v>
      </c>
      <c r="K14" s="6">
        <v>57126.995000000003</v>
      </c>
      <c r="L14" s="6">
        <v>1240</v>
      </c>
      <c r="M14" s="6">
        <v>223737.266</v>
      </c>
      <c r="N14" s="6"/>
      <c r="O14" s="6"/>
      <c r="P14" s="6">
        <v>1863</v>
      </c>
      <c r="Q14" s="13">
        <v>280864.261</v>
      </c>
      <c r="R14" s="112">
        <v>164</v>
      </c>
      <c r="S14" s="6">
        <v>6778.6</v>
      </c>
      <c r="T14" s="6">
        <v>295</v>
      </c>
      <c r="U14" s="6">
        <v>61353</v>
      </c>
      <c r="V14" s="6"/>
      <c r="W14" s="6"/>
      <c r="X14" s="6">
        <v>459</v>
      </c>
      <c r="Y14" s="13">
        <v>68131.600000000006</v>
      </c>
      <c r="Z14" s="112">
        <v>185</v>
      </c>
      <c r="AA14" s="6">
        <v>197.7</v>
      </c>
      <c r="AB14" s="6">
        <v>8</v>
      </c>
      <c r="AC14" s="6">
        <v>45.6</v>
      </c>
      <c r="AD14" s="6">
        <v>28</v>
      </c>
      <c r="AE14" s="6">
        <v>19</v>
      </c>
      <c r="AF14" s="6">
        <v>221</v>
      </c>
      <c r="AG14" s="13">
        <v>262.29999999999995</v>
      </c>
      <c r="AH14" s="112">
        <v>6</v>
      </c>
      <c r="AI14" s="6">
        <v>9.9</v>
      </c>
      <c r="AJ14" s="6">
        <v>19</v>
      </c>
      <c r="AK14" s="6">
        <v>3579.9</v>
      </c>
      <c r="AL14" s="6"/>
      <c r="AM14" s="6"/>
      <c r="AN14" s="6">
        <v>25</v>
      </c>
      <c r="AO14" s="13">
        <v>3589.8</v>
      </c>
      <c r="AP14" s="112">
        <v>235</v>
      </c>
      <c r="AQ14" s="6">
        <v>511.4599</v>
      </c>
      <c r="AR14" s="6"/>
      <c r="AS14" s="6"/>
      <c r="AT14" s="6">
        <v>12</v>
      </c>
      <c r="AU14" s="6">
        <v>5.29</v>
      </c>
      <c r="AV14" s="6">
        <v>247</v>
      </c>
      <c r="AW14" s="13">
        <v>516.74990000000003</v>
      </c>
      <c r="AX14" s="112">
        <v>16</v>
      </c>
      <c r="AY14" s="6">
        <v>4.05</v>
      </c>
      <c r="AZ14" s="6">
        <v>229</v>
      </c>
      <c r="BA14" s="6">
        <v>646983.59</v>
      </c>
      <c r="BB14" s="6"/>
      <c r="BC14" s="6"/>
      <c r="BD14" s="6">
        <v>245</v>
      </c>
      <c r="BE14" s="13">
        <v>646987.64</v>
      </c>
      <c r="BF14" s="112">
        <v>343</v>
      </c>
      <c r="BG14" s="6">
        <v>1243.2000049999999</v>
      </c>
      <c r="BH14" s="6">
        <v>319</v>
      </c>
      <c r="BI14" s="6">
        <v>38062.499997999999</v>
      </c>
      <c r="BJ14" s="6">
        <v>9</v>
      </c>
      <c r="BK14" s="6">
        <v>3415.900095</v>
      </c>
      <c r="BL14" s="6">
        <v>671</v>
      </c>
      <c r="BM14" s="13">
        <v>42721.600097999995</v>
      </c>
      <c r="BN14" s="112">
        <v>60</v>
      </c>
      <c r="BO14" s="6">
        <v>6702.4102000000003</v>
      </c>
      <c r="BP14" s="6">
        <v>80</v>
      </c>
      <c r="BQ14" s="6">
        <v>457818.6</v>
      </c>
      <c r="BR14" s="6">
        <v>10</v>
      </c>
      <c r="BS14" s="6">
        <v>508.61</v>
      </c>
      <c r="BT14" s="6">
        <v>150</v>
      </c>
      <c r="BU14" s="13">
        <v>465029.62019999995</v>
      </c>
      <c r="BV14" s="112"/>
      <c r="BW14" s="6"/>
      <c r="BX14" s="6"/>
      <c r="BY14" s="13"/>
      <c r="BZ14" s="112">
        <v>338</v>
      </c>
      <c r="CA14" s="6">
        <v>1460.3</v>
      </c>
      <c r="CB14" s="6">
        <v>46</v>
      </c>
      <c r="CC14" s="6">
        <v>3919.3</v>
      </c>
      <c r="CD14" s="6"/>
      <c r="CE14" s="6"/>
      <c r="CF14" s="6">
        <v>384</v>
      </c>
      <c r="CG14" s="13">
        <v>5379.6</v>
      </c>
      <c r="CH14" s="112">
        <v>344</v>
      </c>
      <c r="CI14" s="6">
        <v>41757.380814999997</v>
      </c>
      <c r="CJ14" s="6">
        <v>379</v>
      </c>
      <c r="CK14" s="6">
        <v>1716975.6686</v>
      </c>
      <c r="CL14" s="6"/>
      <c r="CM14" s="6"/>
      <c r="CN14" s="6">
        <v>723</v>
      </c>
      <c r="CO14" s="13">
        <v>1758733.049415</v>
      </c>
      <c r="CP14" s="112">
        <v>24</v>
      </c>
      <c r="CQ14" s="6">
        <v>41.9</v>
      </c>
      <c r="CR14" s="6">
        <v>161</v>
      </c>
      <c r="CS14" s="6">
        <v>169799.71</v>
      </c>
      <c r="CT14" s="6"/>
      <c r="CU14" s="6"/>
      <c r="CV14" s="6">
        <v>185</v>
      </c>
      <c r="CW14" s="6">
        <v>169841.61</v>
      </c>
      <c r="CX14" s="149">
        <v>2015</v>
      </c>
      <c r="CY14">
        <v>3347</v>
      </c>
      <c r="CZ14" s="6">
        <v>154444.44592</v>
      </c>
      <c r="DA14">
        <v>3548</v>
      </c>
      <c r="DB14" s="6">
        <v>3749914.0046000001</v>
      </c>
      <c r="DC14">
        <v>134</v>
      </c>
      <c r="DD14" s="6">
        <v>4016.6800950000002</v>
      </c>
      <c r="DE14">
        <f t="shared" si="0"/>
        <v>7029</v>
      </c>
      <c r="DF14" s="13">
        <f t="shared" si="1"/>
        <v>3908375.1306150001</v>
      </c>
    </row>
    <row r="15" spans="1:110" x14ac:dyDescent="0.25">
      <c r="A15" s="115">
        <v>2014</v>
      </c>
      <c r="B15" s="112">
        <v>859</v>
      </c>
      <c r="C15" s="6">
        <v>1203.51</v>
      </c>
      <c r="D15" s="6">
        <v>563</v>
      </c>
      <c r="E15" s="6">
        <v>22470.080000000002</v>
      </c>
      <c r="F15" s="6">
        <v>29</v>
      </c>
      <c r="G15" s="6">
        <v>19.12</v>
      </c>
      <c r="H15" s="6">
        <v>1451</v>
      </c>
      <c r="I15" s="13">
        <v>23692.71</v>
      </c>
      <c r="J15" s="112">
        <v>653</v>
      </c>
      <c r="K15" s="6">
        <v>8085.2039999999997</v>
      </c>
      <c r="L15" s="6">
        <v>816</v>
      </c>
      <c r="M15" s="6">
        <v>360840.98200000002</v>
      </c>
      <c r="N15" s="6"/>
      <c r="O15" s="6"/>
      <c r="P15" s="6">
        <v>1469</v>
      </c>
      <c r="Q15" s="13">
        <v>368926.18600000005</v>
      </c>
      <c r="R15" s="112">
        <v>115</v>
      </c>
      <c r="S15" s="6">
        <v>1171.5</v>
      </c>
      <c r="T15" s="6">
        <v>130</v>
      </c>
      <c r="U15" s="6">
        <v>37936.400000000001</v>
      </c>
      <c r="V15" s="6"/>
      <c r="W15" s="6"/>
      <c r="X15" s="6">
        <v>245</v>
      </c>
      <c r="Y15" s="13">
        <v>39107.9</v>
      </c>
      <c r="Z15" s="112">
        <v>154</v>
      </c>
      <c r="AA15" s="6">
        <v>101.3</v>
      </c>
      <c r="AB15" s="6">
        <v>4</v>
      </c>
      <c r="AC15" s="6">
        <v>0.5</v>
      </c>
      <c r="AD15" s="6">
        <v>22</v>
      </c>
      <c r="AE15" s="6">
        <v>11.3</v>
      </c>
      <c r="AF15" s="6">
        <v>180</v>
      </c>
      <c r="AG15" s="13">
        <v>113.1</v>
      </c>
      <c r="AH15" s="112"/>
      <c r="AI15" s="6"/>
      <c r="AJ15" s="6"/>
      <c r="AK15" s="6"/>
      <c r="AL15" s="6">
        <v>1</v>
      </c>
      <c r="AM15" s="6">
        <v>8832</v>
      </c>
      <c r="AN15" s="6">
        <v>1</v>
      </c>
      <c r="AO15" s="13">
        <v>8832</v>
      </c>
      <c r="AP15" s="112">
        <v>156</v>
      </c>
      <c r="AQ15" s="6">
        <v>536.60069999999996</v>
      </c>
      <c r="AR15" s="6"/>
      <c r="AS15" s="6"/>
      <c r="AT15" s="6">
        <v>15</v>
      </c>
      <c r="AU15" s="6">
        <v>27.86</v>
      </c>
      <c r="AV15" s="6">
        <v>171</v>
      </c>
      <c r="AW15" s="13">
        <v>564.46069999999997</v>
      </c>
      <c r="AX15" s="112">
        <v>18</v>
      </c>
      <c r="AY15" s="6">
        <v>10616.38</v>
      </c>
      <c r="AZ15" s="6">
        <v>367</v>
      </c>
      <c r="BA15" s="6">
        <v>3407674.14</v>
      </c>
      <c r="BB15" s="6"/>
      <c r="BC15" s="6"/>
      <c r="BD15" s="6">
        <v>385</v>
      </c>
      <c r="BE15" s="13">
        <v>3418290.52</v>
      </c>
      <c r="BF15" s="112">
        <v>180</v>
      </c>
      <c r="BG15" s="6">
        <v>241.900001</v>
      </c>
      <c r="BH15" s="6">
        <v>117</v>
      </c>
      <c r="BI15" s="6">
        <v>5143.7</v>
      </c>
      <c r="BJ15" s="6">
        <v>11</v>
      </c>
      <c r="BK15" s="6">
        <v>759.9</v>
      </c>
      <c r="BL15" s="6">
        <v>308</v>
      </c>
      <c r="BM15" s="13">
        <v>6145.5000009999994</v>
      </c>
      <c r="BN15" s="112">
        <v>22</v>
      </c>
      <c r="BO15" s="6">
        <v>3139.7031000000002</v>
      </c>
      <c r="BP15" s="6">
        <v>53</v>
      </c>
      <c r="BQ15" s="6">
        <v>267177.55</v>
      </c>
      <c r="BR15" s="6">
        <v>2</v>
      </c>
      <c r="BS15" s="6">
        <v>0.45</v>
      </c>
      <c r="BT15" s="6">
        <v>77</v>
      </c>
      <c r="BU15" s="13">
        <v>270317.70309999998</v>
      </c>
      <c r="BV15" s="112"/>
      <c r="BW15" s="6"/>
      <c r="BX15" s="6"/>
      <c r="BY15" s="13"/>
      <c r="BZ15" s="112">
        <v>224</v>
      </c>
      <c r="CA15" s="6">
        <v>8416.5</v>
      </c>
      <c r="CB15" s="6">
        <v>68</v>
      </c>
      <c r="CC15" s="6">
        <v>55304.2</v>
      </c>
      <c r="CD15" s="6"/>
      <c r="CE15" s="6"/>
      <c r="CF15" s="6">
        <v>292</v>
      </c>
      <c r="CG15" s="13">
        <v>63720.7</v>
      </c>
      <c r="CH15" s="112">
        <v>209</v>
      </c>
      <c r="CI15" s="6">
        <v>15529.66</v>
      </c>
      <c r="CJ15" s="6">
        <v>194</v>
      </c>
      <c r="CK15" s="6">
        <v>327253.82</v>
      </c>
      <c r="CL15" s="6"/>
      <c r="CM15" s="6"/>
      <c r="CN15" s="6">
        <v>403</v>
      </c>
      <c r="CO15" s="13">
        <v>342783.48</v>
      </c>
      <c r="CP15" s="112">
        <v>18</v>
      </c>
      <c r="CQ15" s="6">
        <v>23.581</v>
      </c>
      <c r="CR15" s="6">
        <v>16</v>
      </c>
      <c r="CS15" s="6">
        <v>3137.0129999999999</v>
      </c>
      <c r="CT15" s="6"/>
      <c r="CU15" s="6"/>
      <c r="CV15" s="6">
        <v>34</v>
      </c>
      <c r="CW15" s="6">
        <v>3160.5940000000001</v>
      </c>
      <c r="CX15" s="149">
        <v>2014</v>
      </c>
      <c r="CY15">
        <v>2608</v>
      </c>
      <c r="CZ15" s="6">
        <v>49065.838800999998</v>
      </c>
      <c r="DA15">
        <v>2328</v>
      </c>
      <c r="DB15" s="6">
        <v>4486938.3849999998</v>
      </c>
      <c r="DC15">
        <v>80</v>
      </c>
      <c r="DD15" s="6">
        <v>9650.6299999999992</v>
      </c>
      <c r="DE15">
        <f t="shared" si="0"/>
        <v>5016</v>
      </c>
      <c r="DF15" s="13">
        <f t="shared" si="1"/>
        <v>4545654.8538009999</v>
      </c>
    </row>
    <row r="16" spans="1:110" x14ac:dyDescent="0.25">
      <c r="A16" s="115">
        <v>2013</v>
      </c>
      <c r="B16" s="112">
        <v>890</v>
      </c>
      <c r="C16" s="6">
        <v>2101</v>
      </c>
      <c r="D16" s="6">
        <v>287</v>
      </c>
      <c r="E16" s="6">
        <v>17372.64</v>
      </c>
      <c r="F16" s="6">
        <v>41</v>
      </c>
      <c r="G16" s="6">
        <v>105.2</v>
      </c>
      <c r="H16" s="6">
        <v>1218</v>
      </c>
      <c r="I16" s="13">
        <v>19578.84</v>
      </c>
      <c r="J16" s="112">
        <v>571</v>
      </c>
      <c r="K16" s="6">
        <v>4954.3360000000002</v>
      </c>
      <c r="L16" s="6">
        <v>1296</v>
      </c>
      <c r="M16" s="6">
        <v>13348.763000000001</v>
      </c>
      <c r="N16" s="6"/>
      <c r="O16" s="6"/>
      <c r="P16" s="6">
        <v>1867</v>
      </c>
      <c r="Q16" s="13">
        <v>18303.099000000002</v>
      </c>
      <c r="R16" s="112">
        <v>192</v>
      </c>
      <c r="S16" s="6">
        <v>895.6</v>
      </c>
      <c r="T16" s="6">
        <v>302</v>
      </c>
      <c r="U16" s="6">
        <v>1114519.2</v>
      </c>
      <c r="V16" s="6"/>
      <c r="W16" s="6"/>
      <c r="X16" s="6">
        <v>494</v>
      </c>
      <c r="Y16" s="13">
        <v>1115414.8</v>
      </c>
      <c r="Z16" s="112">
        <v>315</v>
      </c>
      <c r="AA16" s="6">
        <v>845.5</v>
      </c>
      <c r="AB16" s="6">
        <v>2</v>
      </c>
      <c r="AC16" s="6">
        <v>0.2</v>
      </c>
      <c r="AD16" s="6">
        <v>36</v>
      </c>
      <c r="AE16" s="6">
        <v>34.4</v>
      </c>
      <c r="AF16" s="6">
        <v>353</v>
      </c>
      <c r="AG16" s="13">
        <v>880.1</v>
      </c>
      <c r="AH16" s="112">
        <v>70</v>
      </c>
      <c r="AI16" s="6">
        <v>27668.735000000001</v>
      </c>
      <c r="AJ16" s="6">
        <v>1</v>
      </c>
      <c r="AK16" s="6">
        <v>2474.8609999999999</v>
      </c>
      <c r="AL16" s="6"/>
      <c r="AM16" s="6"/>
      <c r="AN16" s="6">
        <v>71</v>
      </c>
      <c r="AO16" s="13">
        <v>30143.596000000001</v>
      </c>
      <c r="AP16" s="112">
        <v>157</v>
      </c>
      <c r="AQ16" s="6">
        <v>295.21699999999998</v>
      </c>
      <c r="AR16" s="6">
        <v>1</v>
      </c>
      <c r="AS16" s="6">
        <v>0.1</v>
      </c>
      <c r="AT16" s="6">
        <v>13</v>
      </c>
      <c r="AU16" s="6">
        <v>6.03</v>
      </c>
      <c r="AV16" s="6">
        <v>171</v>
      </c>
      <c r="AW16" s="13">
        <v>301.34699999999998</v>
      </c>
      <c r="AX16" s="112">
        <v>16</v>
      </c>
      <c r="AY16" s="6">
        <v>1188.4000000000001</v>
      </c>
      <c r="AZ16" s="6">
        <v>232</v>
      </c>
      <c r="BA16" s="6">
        <v>536684.31999999995</v>
      </c>
      <c r="BB16" s="6"/>
      <c r="BC16" s="6"/>
      <c r="BD16" s="6">
        <v>248</v>
      </c>
      <c r="BE16" s="13">
        <v>537872.72</v>
      </c>
      <c r="BF16" s="112">
        <v>330</v>
      </c>
      <c r="BG16" s="6">
        <v>823.50000399999999</v>
      </c>
      <c r="BH16" s="6">
        <v>239</v>
      </c>
      <c r="BI16" s="6">
        <v>50215.099851999999</v>
      </c>
      <c r="BJ16" s="6">
        <v>12</v>
      </c>
      <c r="BK16" s="6">
        <v>49.899999000000001</v>
      </c>
      <c r="BL16" s="6">
        <v>581</v>
      </c>
      <c r="BM16" s="13">
        <v>51088.499855000002</v>
      </c>
      <c r="BN16" s="112">
        <v>49</v>
      </c>
      <c r="BO16" s="6">
        <v>6137.0212000000001</v>
      </c>
      <c r="BP16" s="6">
        <v>69</v>
      </c>
      <c r="BQ16" s="6">
        <v>48981.54</v>
      </c>
      <c r="BR16" s="6">
        <v>4</v>
      </c>
      <c r="BS16" s="6">
        <v>4725.21</v>
      </c>
      <c r="BT16" s="6">
        <v>122</v>
      </c>
      <c r="BU16" s="13">
        <v>59843.771200000003</v>
      </c>
      <c r="BV16" s="112"/>
      <c r="BW16" s="6"/>
      <c r="BX16" s="6"/>
      <c r="BY16" s="13"/>
      <c r="BZ16" s="112">
        <v>364</v>
      </c>
      <c r="CA16" s="6">
        <v>17130.7</v>
      </c>
      <c r="CB16" s="6">
        <v>151</v>
      </c>
      <c r="CC16" s="6">
        <v>1855711.5</v>
      </c>
      <c r="CD16" s="6"/>
      <c r="CE16" s="6"/>
      <c r="CF16" s="6">
        <v>515</v>
      </c>
      <c r="CG16" s="13">
        <v>1872842.2</v>
      </c>
      <c r="CH16" s="112">
        <v>269</v>
      </c>
      <c r="CI16" s="6">
        <v>7202.6</v>
      </c>
      <c r="CJ16" s="6">
        <v>160</v>
      </c>
      <c r="CK16" s="6">
        <v>356634.5</v>
      </c>
      <c r="CL16" s="6"/>
      <c r="CM16" s="6"/>
      <c r="CN16" s="6">
        <v>429</v>
      </c>
      <c r="CO16" s="13">
        <v>363837.1</v>
      </c>
      <c r="CP16" s="112">
        <v>21</v>
      </c>
      <c r="CQ16" s="6">
        <v>6.45</v>
      </c>
      <c r="CR16" s="6">
        <v>156</v>
      </c>
      <c r="CS16" s="6">
        <v>198307.34</v>
      </c>
      <c r="CT16" s="6"/>
      <c r="CU16" s="6"/>
      <c r="CV16" s="6">
        <v>177</v>
      </c>
      <c r="CW16" s="6">
        <v>198313.79</v>
      </c>
      <c r="CX16" s="149">
        <v>2013</v>
      </c>
      <c r="CY16">
        <v>3244</v>
      </c>
      <c r="CZ16" s="6">
        <v>69249.059204000005</v>
      </c>
      <c r="DA16">
        <v>2896</v>
      </c>
      <c r="DB16" s="6">
        <v>4194250.06385</v>
      </c>
      <c r="DC16">
        <v>106</v>
      </c>
      <c r="DD16" s="6">
        <v>4920.7399990000004</v>
      </c>
      <c r="DE16">
        <f t="shared" si="0"/>
        <v>6246</v>
      </c>
      <c r="DF16" s="13">
        <f t="shared" si="1"/>
        <v>4268419.8630529996</v>
      </c>
    </row>
    <row r="17" spans="1:110" x14ac:dyDescent="0.25">
      <c r="A17" s="115">
        <v>2012</v>
      </c>
      <c r="B17" s="112">
        <v>1127</v>
      </c>
      <c r="C17" s="6">
        <v>7553</v>
      </c>
      <c r="D17" s="6">
        <v>436</v>
      </c>
      <c r="E17" s="6">
        <v>377851.12</v>
      </c>
      <c r="F17" s="6">
        <v>42</v>
      </c>
      <c r="G17" s="6">
        <v>414.3</v>
      </c>
      <c r="H17" s="6">
        <v>1605</v>
      </c>
      <c r="I17" s="13">
        <v>385818.42</v>
      </c>
      <c r="J17" s="112">
        <v>699</v>
      </c>
      <c r="K17" s="6">
        <v>5606.8919999999998</v>
      </c>
      <c r="L17" s="6">
        <v>941</v>
      </c>
      <c r="M17" s="6">
        <v>96509.764999999999</v>
      </c>
      <c r="N17" s="6"/>
      <c r="O17" s="6"/>
      <c r="P17" s="6">
        <v>1640</v>
      </c>
      <c r="Q17" s="13">
        <v>102116.65700000001</v>
      </c>
      <c r="R17" s="112">
        <v>204</v>
      </c>
      <c r="S17" s="6">
        <v>21026.9</v>
      </c>
      <c r="T17" s="6">
        <v>293</v>
      </c>
      <c r="U17" s="6">
        <v>195861.4</v>
      </c>
      <c r="V17" s="6"/>
      <c r="W17" s="6"/>
      <c r="X17" s="6">
        <v>497</v>
      </c>
      <c r="Y17" s="13">
        <v>216888.3</v>
      </c>
      <c r="Z17" s="112">
        <v>277</v>
      </c>
      <c r="AA17" s="6">
        <v>287.89999999999998</v>
      </c>
      <c r="AB17" s="6">
        <v>6</v>
      </c>
      <c r="AC17" s="6">
        <v>0.8</v>
      </c>
      <c r="AD17" s="6">
        <v>55</v>
      </c>
      <c r="AE17" s="6">
        <v>72.400000000000006</v>
      </c>
      <c r="AF17" s="6">
        <v>338</v>
      </c>
      <c r="AG17" s="13">
        <v>361.1</v>
      </c>
      <c r="AH17" s="112">
        <v>109</v>
      </c>
      <c r="AI17" s="6">
        <v>1671.9</v>
      </c>
      <c r="AJ17" s="6">
        <v>2</v>
      </c>
      <c r="AK17" s="6">
        <v>109.1</v>
      </c>
      <c r="AL17" s="6">
        <v>27</v>
      </c>
      <c r="AM17" s="6">
        <v>27501.685590000001</v>
      </c>
      <c r="AN17" s="6">
        <v>138</v>
      </c>
      <c r="AO17" s="13">
        <v>29282.685590000001</v>
      </c>
      <c r="AP17" s="112"/>
      <c r="AQ17" s="6"/>
      <c r="AR17" s="6"/>
      <c r="AS17" s="6"/>
      <c r="AT17" s="6">
        <v>352</v>
      </c>
      <c r="AU17" s="6">
        <v>361.81</v>
      </c>
      <c r="AV17" s="6">
        <v>352</v>
      </c>
      <c r="AW17" s="13">
        <v>361.81</v>
      </c>
      <c r="AX17" s="112">
        <v>29</v>
      </c>
      <c r="AY17" s="6">
        <v>597.29999999999995</v>
      </c>
      <c r="AZ17" s="6">
        <v>245</v>
      </c>
      <c r="BA17" s="6">
        <v>296543.84000000003</v>
      </c>
      <c r="BB17" s="6">
        <v>7</v>
      </c>
      <c r="BC17" s="6">
        <v>2615.2199999999998</v>
      </c>
      <c r="BD17" s="6">
        <v>281</v>
      </c>
      <c r="BE17" s="13">
        <v>299756.36</v>
      </c>
      <c r="BF17" s="112">
        <v>611</v>
      </c>
      <c r="BG17" s="6">
        <v>43438.7</v>
      </c>
      <c r="BH17" s="6">
        <v>979</v>
      </c>
      <c r="BI17" s="6">
        <v>107928.501496</v>
      </c>
      <c r="BJ17" s="6">
        <v>31</v>
      </c>
      <c r="BK17" s="6">
        <v>1443.2</v>
      </c>
      <c r="BL17" s="6">
        <v>1621</v>
      </c>
      <c r="BM17" s="13">
        <v>152810.40149600001</v>
      </c>
      <c r="BN17" s="112">
        <v>42</v>
      </c>
      <c r="BO17" s="6">
        <v>1682.9070999999999</v>
      </c>
      <c r="BP17" s="6">
        <v>65</v>
      </c>
      <c r="BQ17" s="6">
        <v>272200.609</v>
      </c>
      <c r="BR17" s="6">
        <v>1</v>
      </c>
      <c r="BS17" s="6">
        <v>620</v>
      </c>
      <c r="BT17" s="6">
        <v>108</v>
      </c>
      <c r="BU17" s="13">
        <v>274503.51610000001</v>
      </c>
      <c r="BV17" s="112"/>
      <c r="BW17" s="6"/>
      <c r="BX17" s="6"/>
      <c r="BY17" s="13"/>
      <c r="BZ17" s="112">
        <v>521</v>
      </c>
      <c r="CA17" s="6">
        <v>24781.7</v>
      </c>
      <c r="CB17" s="6">
        <v>274</v>
      </c>
      <c r="CC17" s="6">
        <v>39261.4</v>
      </c>
      <c r="CD17" s="6"/>
      <c r="CE17" s="6"/>
      <c r="CF17" s="6">
        <v>795</v>
      </c>
      <c r="CG17" s="13">
        <v>64043.100000000006</v>
      </c>
      <c r="CH17" s="112">
        <v>206</v>
      </c>
      <c r="CI17" s="6">
        <v>6600.1</v>
      </c>
      <c r="CJ17" s="6">
        <v>202</v>
      </c>
      <c r="CK17" s="6">
        <v>220910.3</v>
      </c>
      <c r="CL17" s="6">
        <v>2</v>
      </c>
      <c r="CM17" s="6">
        <v>1.1000000000000001</v>
      </c>
      <c r="CN17" s="6">
        <v>410</v>
      </c>
      <c r="CO17" s="13">
        <v>227511.5</v>
      </c>
      <c r="CP17" s="112">
        <v>34</v>
      </c>
      <c r="CQ17" s="6">
        <v>6.47</v>
      </c>
      <c r="CR17" s="6">
        <v>92</v>
      </c>
      <c r="CS17" s="6">
        <v>58273.73</v>
      </c>
      <c r="CT17" s="6"/>
      <c r="CU17" s="6"/>
      <c r="CV17" s="6">
        <v>126</v>
      </c>
      <c r="CW17" s="6">
        <v>58280.200000000004</v>
      </c>
      <c r="CX17" s="149">
        <v>2012</v>
      </c>
      <c r="CY17">
        <v>3859</v>
      </c>
      <c r="CZ17" s="6">
        <v>113253.7691</v>
      </c>
      <c r="DA17">
        <v>3535</v>
      </c>
      <c r="DB17" s="6">
        <v>1665450.5655</v>
      </c>
      <c r="DC17">
        <v>517</v>
      </c>
      <c r="DD17" s="6">
        <v>33029.71559</v>
      </c>
      <c r="DE17">
        <f t="shared" si="0"/>
        <v>7911</v>
      </c>
      <c r="DF17" s="13">
        <f t="shared" si="1"/>
        <v>1811734.0501899999</v>
      </c>
    </row>
    <row r="18" spans="1:110" x14ac:dyDescent="0.25">
      <c r="A18" s="115">
        <v>2011</v>
      </c>
      <c r="B18" s="112">
        <v>924</v>
      </c>
      <c r="C18" s="6">
        <v>128203.93</v>
      </c>
      <c r="D18" s="6">
        <v>215</v>
      </c>
      <c r="E18" s="6">
        <v>74245.95</v>
      </c>
      <c r="F18" s="6">
        <v>34</v>
      </c>
      <c r="G18" s="6">
        <v>603438.30000000005</v>
      </c>
      <c r="H18" s="6">
        <v>1173</v>
      </c>
      <c r="I18" s="13">
        <v>805888.18</v>
      </c>
      <c r="J18" s="112">
        <v>437</v>
      </c>
      <c r="K18" s="6">
        <v>1183.1690000000001</v>
      </c>
      <c r="L18" s="6">
        <v>209</v>
      </c>
      <c r="M18" s="6">
        <v>11379.716</v>
      </c>
      <c r="N18" s="6"/>
      <c r="O18" s="6"/>
      <c r="P18" s="6">
        <v>646</v>
      </c>
      <c r="Q18" s="13">
        <v>12562.885</v>
      </c>
      <c r="R18" s="112">
        <v>156</v>
      </c>
      <c r="S18" s="6">
        <v>26229.1</v>
      </c>
      <c r="T18" s="6">
        <v>159</v>
      </c>
      <c r="U18" s="6">
        <v>100615.2</v>
      </c>
      <c r="V18" s="6"/>
      <c r="W18" s="6"/>
      <c r="X18" s="6">
        <v>315</v>
      </c>
      <c r="Y18" s="13">
        <v>126844.29999999999</v>
      </c>
      <c r="Z18" s="112">
        <v>55</v>
      </c>
      <c r="AA18" s="6">
        <v>33.4</v>
      </c>
      <c r="AB18" s="6">
        <v>4</v>
      </c>
      <c r="AC18" s="6">
        <v>2.2000000000000002</v>
      </c>
      <c r="AD18" s="6">
        <v>8</v>
      </c>
      <c r="AE18" s="6">
        <v>1.9</v>
      </c>
      <c r="AF18" s="6">
        <v>67</v>
      </c>
      <c r="AG18" s="13">
        <v>37.5</v>
      </c>
      <c r="AH18" s="112">
        <v>34</v>
      </c>
      <c r="AI18" s="6">
        <v>38.4</v>
      </c>
      <c r="AJ18" s="6"/>
      <c r="AK18" s="6"/>
      <c r="AL18" s="6">
        <v>7</v>
      </c>
      <c r="AM18" s="6">
        <v>387.21487000000002</v>
      </c>
      <c r="AN18" s="6">
        <v>41</v>
      </c>
      <c r="AO18" s="13">
        <v>425.61487</v>
      </c>
      <c r="AP18" s="112"/>
      <c r="AQ18" s="6"/>
      <c r="AR18" s="6"/>
      <c r="AS18" s="6"/>
      <c r="AT18" s="6">
        <v>114</v>
      </c>
      <c r="AU18" s="6">
        <v>150.27000000000001</v>
      </c>
      <c r="AV18" s="6">
        <v>114</v>
      </c>
      <c r="AW18" s="13">
        <v>150.27000000000001</v>
      </c>
      <c r="AX18" s="112">
        <v>25</v>
      </c>
      <c r="AY18" s="6">
        <v>151.16999999999999</v>
      </c>
      <c r="AZ18" s="6">
        <v>166</v>
      </c>
      <c r="BA18" s="6">
        <v>329358.26750000002</v>
      </c>
      <c r="BB18" s="6">
        <v>8</v>
      </c>
      <c r="BC18" s="6">
        <v>71.387100000000004</v>
      </c>
      <c r="BD18" s="6">
        <v>199</v>
      </c>
      <c r="BE18" s="13">
        <v>329580.82459999999</v>
      </c>
      <c r="BF18" s="112">
        <v>457</v>
      </c>
      <c r="BG18" s="6">
        <v>1850.5000010000001</v>
      </c>
      <c r="BH18" s="6">
        <v>847</v>
      </c>
      <c r="BI18" s="6">
        <v>632086.59959999996</v>
      </c>
      <c r="BJ18" s="6">
        <v>34</v>
      </c>
      <c r="BK18" s="6">
        <v>1857.599999</v>
      </c>
      <c r="BL18" s="6">
        <v>1338</v>
      </c>
      <c r="BM18" s="13">
        <v>635794.69959999993</v>
      </c>
      <c r="BN18" s="112">
        <v>69</v>
      </c>
      <c r="BO18" s="6">
        <v>19666.133000000002</v>
      </c>
      <c r="BP18" s="6">
        <v>22</v>
      </c>
      <c r="BQ18" s="6">
        <v>23511.41</v>
      </c>
      <c r="BR18" s="6">
        <v>3</v>
      </c>
      <c r="BS18" s="6">
        <v>46798.25</v>
      </c>
      <c r="BT18" s="6">
        <v>94</v>
      </c>
      <c r="BU18" s="13">
        <v>89975.793000000005</v>
      </c>
      <c r="BV18" s="112"/>
      <c r="BW18" s="6"/>
      <c r="BX18" s="6"/>
      <c r="BY18" s="13"/>
      <c r="BZ18" s="112">
        <v>231</v>
      </c>
      <c r="CA18" s="6">
        <v>2272.6999999999998</v>
      </c>
      <c r="CB18" s="6">
        <v>98</v>
      </c>
      <c r="CC18" s="6">
        <v>10124.799999999999</v>
      </c>
      <c r="CD18" s="6"/>
      <c r="CE18" s="6"/>
      <c r="CF18" s="6">
        <v>329</v>
      </c>
      <c r="CG18" s="13">
        <v>12397.5</v>
      </c>
      <c r="CH18" s="112">
        <v>239</v>
      </c>
      <c r="CI18" s="6">
        <v>55403.5</v>
      </c>
      <c r="CJ18" s="6">
        <v>64</v>
      </c>
      <c r="CK18" s="6">
        <v>288316.49</v>
      </c>
      <c r="CL18" s="6"/>
      <c r="CM18" s="6"/>
      <c r="CN18" s="6">
        <v>303</v>
      </c>
      <c r="CO18" s="13">
        <v>343719.99</v>
      </c>
      <c r="CP18" s="112">
        <v>16</v>
      </c>
      <c r="CQ18" s="6">
        <v>119.88</v>
      </c>
      <c r="CR18" s="6">
        <v>40</v>
      </c>
      <c r="CS18" s="6">
        <v>40344.449999999997</v>
      </c>
      <c r="CT18" s="6"/>
      <c r="CU18" s="6"/>
      <c r="CV18" s="6">
        <v>56</v>
      </c>
      <c r="CW18" s="6">
        <v>40464.329999999994</v>
      </c>
      <c r="CX18" s="149">
        <v>2011</v>
      </c>
      <c r="CY18">
        <v>2643</v>
      </c>
      <c r="CZ18" s="6">
        <v>235151.88200099999</v>
      </c>
      <c r="DA18">
        <v>1824</v>
      </c>
      <c r="DB18" s="6">
        <v>1509985.0830999999</v>
      </c>
      <c r="DC18">
        <v>208</v>
      </c>
      <c r="DD18" s="6">
        <v>652704.92196900002</v>
      </c>
      <c r="DE18">
        <f t="shared" si="0"/>
        <v>4675</v>
      </c>
      <c r="DF18" s="13">
        <f t="shared" si="1"/>
        <v>2397841.8870700002</v>
      </c>
    </row>
    <row r="19" spans="1:110" x14ac:dyDescent="0.25">
      <c r="A19" s="115">
        <v>2010</v>
      </c>
      <c r="B19" s="112">
        <v>1102</v>
      </c>
      <c r="C19" s="6">
        <v>2270.2399999999998</v>
      </c>
      <c r="D19" s="6">
        <v>741</v>
      </c>
      <c r="E19" s="6">
        <v>78830.84</v>
      </c>
      <c r="F19" s="6">
        <v>49</v>
      </c>
      <c r="G19" s="6">
        <v>221.96</v>
      </c>
      <c r="H19" s="6">
        <v>1892</v>
      </c>
      <c r="I19" s="13">
        <v>81323.040000000008</v>
      </c>
      <c r="J19" s="112">
        <v>696</v>
      </c>
      <c r="K19" s="6">
        <v>10435.463</v>
      </c>
      <c r="L19" s="6">
        <v>993</v>
      </c>
      <c r="M19" s="6">
        <v>326731.73499999999</v>
      </c>
      <c r="N19" s="6"/>
      <c r="O19" s="6"/>
      <c r="P19" s="6">
        <v>1689</v>
      </c>
      <c r="Q19" s="13">
        <v>337167.19799999997</v>
      </c>
      <c r="R19" s="112">
        <v>245</v>
      </c>
      <c r="S19" s="6">
        <v>22395.4</v>
      </c>
      <c r="T19" s="6">
        <v>338</v>
      </c>
      <c r="U19" s="6">
        <v>165098.70000000001</v>
      </c>
      <c r="V19" s="6"/>
      <c r="W19" s="6"/>
      <c r="X19" s="6">
        <v>583</v>
      </c>
      <c r="Y19" s="13">
        <v>187494.1</v>
      </c>
      <c r="Z19" s="112">
        <v>143</v>
      </c>
      <c r="AA19" s="6">
        <v>130.5</v>
      </c>
      <c r="AB19" s="6">
        <v>9</v>
      </c>
      <c r="AC19" s="6">
        <v>10.8</v>
      </c>
      <c r="AD19" s="6">
        <v>27</v>
      </c>
      <c r="AE19" s="6">
        <v>15</v>
      </c>
      <c r="AF19" s="6">
        <v>179</v>
      </c>
      <c r="AG19" s="13">
        <v>156.30000000000001</v>
      </c>
      <c r="AH19" s="112">
        <v>42</v>
      </c>
      <c r="AI19" s="6">
        <v>38.6</v>
      </c>
      <c r="AJ19" s="6">
        <v>4</v>
      </c>
      <c r="AK19" s="6">
        <v>956.649</v>
      </c>
      <c r="AL19" s="6"/>
      <c r="AM19" s="6"/>
      <c r="AN19" s="6">
        <v>46</v>
      </c>
      <c r="AO19" s="13">
        <v>995.24900000000002</v>
      </c>
      <c r="AP19" s="112"/>
      <c r="AQ19" s="6"/>
      <c r="AR19" s="6"/>
      <c r="AS19" s="6"/>
      <c r="AT19" s="6">
        <v>248</v>
      </c>
      <c r="AU19" s="6">
        <v>435.74</v>
      </c>
      <c r="AV19" s="6">
        <v>248</v>
      </c>
      <c r="AW19" s="13">
        <v>435.74</v>
      </c>
      <c r="AX19" s="112">
        <v>19</v>
      </c>
      <c r="AY19" s="6">
        <v>152.56</v>
      </c>
      <c r="AZ19" s="6">
        <v>201</v>
      </c>
      <c r="BA19" s="6">
        <v>350649.38</v>
      </c>
      <c r="BB19" s="6">
        <v>4</v>
      </c>
      <c r="BC19" s="6">
        <v>125.05</v>
      </c>
      <c r="BD19" s="6">
        <v>224</v>
      </c>
      <c r="BE19" s="13">
        <v>350926.99</v>
      </c>
      <c r="BF19" s="112">
        <v>541</v>
      </c>
      <c r="BG19" s="6">
        <v>2609.4000030000002</v>
      </c>
      <c r="BH19" s="6">
        <v>363</v>
      </c>
      <c r="BI19" s="6">
        <v>10108.899950999999</v>
      </c>
      <c r="BJ19" s="6">
        <v>30</v>
      </c>
      <c r="BK19" s="6">
        <v>3348.9</v>
      </c>
      <c r="BL19" s="6">
        <v>934</v>
      </c>
      <c r="BM19" s="13">
        <v>16067.199954</v>
      </c>
      <c r="BN19" s="112">
        <v>72</v>
      </c>
      <c r="BO19" s="6">
        <v>2141</v>
      </c>
      <c r="BP19" s="6">
        <v>50</v>
      </c>
      <c r="BQ19" s="6">
        <v>5837.2413999999999</v>
      </c>
      <c r="BR19" s="6">
        <v>2</v>
      </c>
      <c r="BS19" s="6">
        <v>5.0999999999999996</v>
      </c>
      <c r="BT19" s="6">
        <v>124</v>
      </c>
      <c r="BU19" s="13">
        <v>7983.3414000000002</v>
      </c>
      <c r="BV19" s="112"/>
      <c r="BW19" s="6"/>
      <c r="BX19" s="6"/>
      <c r="BY19" s="13"/>
      <c r="BZ19" s="112">
        <v>497</v>
      </c>
      <c r="CA19" s="6">
        <v>36000.1</v>
      </c>
      <c r="CB19" s="6">
        <v>240</v>
      </c>
      <c r="CC19" s="6">
        <v>278883.7</v>
      </c>
      <c r="CD19" s="6"/>
      <c r="CE19" s="6"/>
      <c r="CF19" s="6">
        <v>737</v>
      </c>
      <c r="CG19" s="13">
        <v>314883.8</v>
      </c>
      <c r="CH19" s="112">
        <v>230</v>
      </c>
      <c r="CI19" s="6">
        <v>208237.07</v>
      </c>
      <c r="CJ19" s="6">
        <v>341</v>
      </c>
      <c r="CK19" s="6">
        <v>1526570.11</v>
      </c>
      <c r="CL19" s="6"/>
      <c r="CM19" s="6"/>
      <c r="CN19" s="6">
        <v>571</v>
      </c>
      <c r="CO19" s="13">
        <v>1734807.1800000002</v>
      </c>
      <c r="CP19" s="112">
        <v>38</v>
      </c>
      <c r="CQ19" s="6">
        <v>5261.48</v>
      </c>
      <c r="CR19" s="6">
        <v>50</v>
      </c>
      <c r="CS19" s="6">
        <v>141701.69</v>
      </c>
      <c r="CT19" s="6"/>
      <c r="CU19" s="6"/>
      <c r="CV19" s="6">
        <v>88</v>
      </c>
      <c r="CW19" s="6">
        <v>146963.17000000001</v>
      </c>
      <c r="CX19" s="149">
        <v>2010</v>
      </c>
      <c r="CY19">
        <v>3625</v>
      </c>
      <c r="CZ19" s="6">
        <v>289671.81300299999</v>
      </c>
      <c r="DA19">
        <v>3330</v>
      </c>
      <c r="DB19" s="6">
        <v>2885379.74535</v>
      </c>
      <c r="DC19">
        <v>360</v>
      </c>
      <c r="DD19" s="6">
        <v>4151.75</v>
      </c>
      <c r="DE19">
        <f t="shared" si="0"/>
        <v>7315</v>
      </c>
      <c r="DF19" s="13">
        <f t="shared" si="1"/>
        <v>3179203.3083529999</v>
      </c>
    </row>
    <row r="20" spans="1:110" x14ac:dyDescent="0.25">
      <c r="A20" s="115">
        <v>2009</v>
      </c>
      <c r="B20" s="112">
        <v>1054</v>
      </c>
      <c r="C20" s="6">
        <v>3621.45</v>
      </c>
      <c r="D20" s="6">
        <v>566</v>
      </c>
      <c r="E20" s="6">
        <v>63251.5</v>
      </c>
      <c r="F20" s="6">
        <v>53</v>
      </c>
      <c r="G20" s="6">
        <v>29.89</v>
      </c>
      <c r="H20" s="6">
        <v>1673</v>
      </c>
      <c r="I20" s="13">
        <v>66902.84</v>
      </c>
      <c r="J20" s="112">
        <v>873</v>
      </c>
      <c r="K20" s="6">
        <v>26716.472000000002</v>
      </c>
      <c r="L20" s="6">
        <v>2176</v>
      </c>
      <c r="M20" s="6">
        <v>220626.99600000001</v>
      </c>
      <c r="N20" s="6"/>
      <c r="O20" s="6"/>
      <c r="P20" s="6">
        <v>3049</v>
      </c>
      <c r="Q20" s="13">
        <v>247343.46800000002</v>
      </c>
      <c r="R20" s="112">
        <v>117</v>
      </c>
      <c r="S20" s="6">
        <v>2230.1999999999998</v>
      </c>
      <c r="T20" s="6">
        <v>67</v>
      </c>
      <c r="U20" s="6">
        <v>641.79999999999995</v>
      </c>
      <c r="V20" s="6"/>
      <c r="W20" s="6"/>
      <c r="X20" s="6">
        <v>184</v>
      </c>
      <c r="Y20" s="13">
        <v>2872</v>
      </c>
      <c r="Z20" s="112">
        <v>182</v>
      </c>
      <c r="AA20" s="6">
        <v>233.7</v>
      </c>
      <c r="AB20" s="6">
        <v>2</v>
      </c>
      <c r="AC20" s="6">
        <v>0.2</v>
      </c>
      <c r="AD20" s="6">
        <v>13</v>
      </c>
      <c r="AE20" s="6">
        <v>20</v>
      </c>
      <c r="AF20" s="6">
        <v>197</v>
      </c>
      <c r="AG20" s="13">
        <v>253.89999999999998</v>
      </c>
      <c r="AH20" s="112">
        <v>148</v>
      </c>
      <c r="AI20" s="6">
        <v>392.584</v>
      </c>
      <c r="AJ20" s="6">
        <v>2</v>
      </c>
      <c r="AK20" s="6">
        <v>16263.609</v>
      </c>
      <c r="AL20" s="6"/>
      <c r="AM20" s="6"/>
      <c r="AN20" s="6">
        <v>150</v>
      </c>
      <c r="AO20" s="13">
        <v>16656.192999999999</v>
      </c>
      <c r="AP20" s="112">
        <v>161</v>
      </c>
      <c r="AQ20" s="6">
        <v>858</v>
      </c>
      <c r="AR20" s="6"/>
      <c r="AS20" s="6"/>
      <c r="AT20" s="6">
        <v>29</v>
      </c>
      <c r="AU20" s="6">
        <v>25</v>
      </c>
      <c r="AV20" s="6">
        <v>190</v>
      </c>
      <c r="AW20" s="13">
        <v>883</v>
      </c>
      <c r="AX20" s="112">
        <v>15</v>
      </c>
      <c r="AY20" s="6">
        <v>22.6</v>
      </c>
      <c r="AZ20" s="6">
        <v>26</v>
      </c>
      <c r="BA20" s="6">
        <v>2034.15</v>
      </c>
      <c r="BB20" s="6">
        <v>1</v>
      </c>
      <c r="BC20" s="6">
        <v>0.1</v>
      </c>
      <c r="BD20" s="6">
        <v>42</v>
      </c>
      <c r="BE20" s="13">
        <v>2056.85</v>
      </c>
      <c r="BF20" s="112">
        <v>251</v>
      </c>
      <c r="BG20" s="6">
        <v>375.4</v>
      </c>
      <c r="BH20" s="6">
        <v>121</v>
      </c>
      <c r="BI20" s="6">
        <v>20308.099999999999</v>
      </c>
      <c r="BJ20" s="6">
        <v>16</v>
      </c>
      <c r="BK20" s="6">
        <v>177.1</v>
      </c>
      <c r="BL20" s="6">
        <v>388</v>
      </c>
      <c r="BM20" s="13">
        <v>20860.599999999999</v>
      </c>
      <c r="BN20" s="112">
        <v>64</v>
      </c>
      <c r="BO20" s="6">
        <v>25717.675999999999</v>
      </c>
      <c r="BP20" s="6">
        <v>79</v>
      </c>
      <c r="BQ20" s="6">
        <v>17133.82</v>
      </c>
      <c r="BR20" s="6">
        <v>10</v>
      </c>
      <c r="BS20" s="6">
        <v>10.082000000000001</v>
      </c>
      <c r="BT20" s="6">
        <v>153</v>
      </c>
      <c r="BU20" s="13">
        <v>42861.578000000001</v>
      </c>
      <c r="BV20" s="112"/>
      <c r="BW20" s="6"/>
      <c r="BX20" s="6"/>
      <c r="BY20" s="13"/>
      <c r="BZ20" s="112">
        <v>338</v>
      </c>
      <c r="CA20" s="6">
        <v>2246.3000000000002</v>
      </c>
      <c r="CB20" s="6">
        <v>145</v>
      </c>
      <c r="CC20" s="6">
        <v>91725.4</v>
      </c>
      <c r="CD20" s="6"/>
      <c r="CE20" s="6"/>
      <c r="CF20" s="6">
        <v>483</v>
      </c>
      <c r="CG20" s="13">
        <v>93971.7</v>
      </c>
      <c r="CH20" s="112">
        <v>328</v>
      </c>
      <c r="CI20" s="6">
        <v>4822.03</v>
      </c>
      <c r="CJ20" s="6">
        <v>183</v>
      </c>
      <c r="CK20" s="6">
        <v>32737.34</v>
      </c>
      <c r="CL20" s="6"/>
      <c r="CM20" s="6"/>
      <c r="CN20" s="6">
        <v>511</v>
      </c>
      <c r="CO20" s="13">
        <v>37559.370000000003</v>
      </c>
      <c r="CP20" s="112">
        <v>33</v>
      </c>
      <c r="CQ20" s="6">
        <v>3.23</v>
      </c>
      <c r="CR20" s="6">
        <v>85</v>
      </c>
      <c r="CS20" s="6">
        <v>230509.12</v>
      </c>
      <c r="CT20" s="6"/>
      <c r="CU20" s="6"/>
      <c r="CV20" s="6">
        <v>118</v>
      </c>
      <c r="CW20" s="6">
        <v>230512.35</v>
      </c>
      <c r="CX20" s="149">
        <v>2009</v>
      </c>
      <c r="CY20">
        <v>3564</v>
      </c>
      <c r="CZ20" s="6">
        <v>67239.642000000007</v>
      </c>
      <c r="DA20">
        <v>3452</v>
      </c>
      <c r="DB20" s="6">
        <v>695232.03500000003</v>
      </c>
      <c r="DC20">
        <v>122</v>
      </c>
      <c r="DD20" s="6">
        <v>262.17200000000003</v>
      </c>
      <c r="DE20">
        <f t="shared" si="0"/>
        <v>7138</v>
      </c>
      <c r="DF20" s="13">
        <f t="shared" si="1"/>
        <v>762733.84900000005</v>
      </c>
    </row>
    <row r="21" spans="1:110" x14ac:dyDescent="0.25">
      <c r="A21" s="115">
        <v>2008</v>
      </c>
      <c r="B21" s="112">
        <v>893</v>
      </c>
      <c r="C21" s="6">
        <v>2205.79</v>
      </c>
      <c r="D21" s="6">
        <v>779</v>
      </c>
      <c r="E21" s="6">
        <v>18522.77</v>
      </c>
      <c r="F21" s="6">
        <v>50</v>
      </c>
      <c r="G21" s="6">
        <v>60.27</v>
      </c>
      <c r="H21" s="6">
        <v>1722</v>
      </c>
      <c r="I21" s="13">
        <v>20788.830000000002</v>
      </c>
      <c r="J21" s="112">
        <v>842</v>
      </c>
      <c r="K21" s="6">
        <v>8649.0339999999997</v>
      </c>
      <c r="L21" s="6">
        <v>1182</v>
      </c>
      <c r="M21" s="6">
        <v>4661.2539999999999</v>
      </c>
      <c r="N21" s="6">
        <v>1</v>
      </c>
      <c r="O21" s="6">
        <v>37</v>
      </c>
      <c r="P21" s="6">
        <v>2025</v>
      </c>
      <c r="Q21" s="13">
        <v>13347.288</v>
      </c>
      <c r="R21" s="112">
        <v>254</v>
      </c>
      <c r="S21" s="6">
        <v>73198.2</v>
      </c>
      <c r="T21" s="6">
        <v>143</v>
      </c>
      <c r="U21" s="6">
        <v>77474.399999999994</v>
      </c>
      <c r="V21" s="6"/>
      <c r="W21" s="6"/>
      <c r="X21" s="6">
        <v>397</v>
      </c>
      <c r="Y21" s="13">
        <v>150672.59999999998</v>
      </c>
      <c r="Z21" s="112">
        <v>140</v>
      </c>
      <c r="AA21" s="6">
        <v>125.7</v>
      </c>
      <c r="AB21" s="6">
        <v>13</v>
      </c>
      <c r="AC21" s="6">
        <v>6.8</v>
      </c>
      <c r="AD21" s="6">
        <v>15</v>
      </c>
      <c r="AE21" s="6">
        <v>10</v>
      </c>
      <c r="AF21" s="6">
        <v>168</v>
      </c>
      <c r="AG21" s="13">
        <v>142.5</v>
      </c>
      <c r="AH21" s="112">
        <v>70</v>
      </c>
      <c r="AI21" s="6">
        <v>98.4</v>
      </c>
      <c r="AJ21" s="6">
        <v>2</v>
      </c>
      <c r="AK21" s="6">
        <v>1.6</v>
      </c>
      <c r="AL21" s="6"/>
      <c r="AM21" s="6"/>
      <c r="AN21" s="6">
        <v>72</v>
      </c>
      <c r="AO21" s="13">
        <v>100</v>
      </c>
      <c r="AP21" s="112">
        <v>211</v>
      </c>
      <c r="AQ21" s="6">
        <v>2638</v>
      </c>
      <c r="AR21" s="6">
        <v>1</v>
      </c>
      <c r="AS21" s="6">
        <v>0</v>
      </c>
      <c r="AT21" s="6">
        <v>35</v>
      </c>
      <c r="AU21" s="6">
        <v>62</v>
      </c>
      <c r="AV21" s="6">
        <v>247</v>
      </c>
      <c r="AW21" s="13">
        <v>2700</v>
      </c>
      <c r="AX21" s="112">
        <v>21</v>
      </c>
      <c r="AY21" s="6">
        <v>19.78</v>
      </c>
      <c r="AZ21" s="6">
        <v>214</v>
      </c>
      <c r="BA21" s="6">
        <v>308546.46999999997</v>
      </c>
      <c r="BB21" s="6">
        <v>5</v>
      </c>
      <c r="BC21" s="6">
        <v>222.5</v>
      </c>
      <c r="BD21" s="6">
        <v>240</v>
      </c>
      <c r="BE21" s="13">
        <v>308788.75</v>
      </c>
      <c r="BF21" s="112">
        <v>202</v>
      </c>
      <c r="BG21" s="6">
        <v>106</v>
      </c>
      <c r="BH21" s="6">
        <v>118</v>
      </c>
      <c r="BI21" s="6">
        <v>1193.700002</v>
      </c>
      <c r="BJ21" s="6">
        <v>20</v>
      </c>
      <c r="BK21" s="6">
        <v>16.7</v>
      </c>
      <c r="BL21" s="6">
        <v>340</v>
      </c>
      <c r="BM21" s="13">
        <v>1316.4000020000001</v>
      </c>
      <c r="BN21" s="112">
        <v>69</v>
      </c>
      <c r="BO21" s="6">
        <v>17831.212</v>
      </c>
      <c r="BP21" s="6">
        <v>53</v>
      </c>
      <c r="BQ21" s="6">
        <v>4487.8</v>
      </c>
      <c r="BR21" s="6">
        <v>6</v>
      </c>
      <c r="BS21" s="6">
        <v>19.710999999999999</v>
      </c>
      <c r="BT21" s="6">
        <v>128</v>
      </c>
      <c r="BU21" s="13">
        <v>22338.722999999998</v>
      </c>
      <c r="BV21" s="112"/>
      <c r="BW21" s="6"/>
      <c r="BX21" s="6"/>
      <c r="BY21" s="13"/>
      <c r="BZ21" s="112">
        <v>188</v>
      </c>
      <c r="CA21" s="6">
        <v>148.19999999999999</v>
      </c>
      <c r="CB21" s="6">
        <v>34</v>
      </c>
      <c r="CC21" s="6">
        <v>1333.4</v>
      </c>
      <c r="CD21" s="6"/>
      <c r="CE21" s="6"/>
      <c r="CF21" s="6">
        <v>222</v>
      </c>
      <c r="CG21" s="13">
        <v>1481.6000000000001</v>
      </c>
      <c r="CH21" s="112">
        <v>316</v>
      </c>
      <c r="CI21" s="6">
        <v>30996.62</v>
      </c>
      <c r="CJ21" s="6">
        <v>282</v>
      </c>
      <c r="CK21" s="6">
        <v>1099180.6100000001</v>
      </c>
      <c r="CL21" s="6"/>
      <c r="CM21" s="6"/>
      <c r="CN21" s="6">
        <v>598</v>
      </c>
      <c r="CO21" s="13">
        <v>1130177.2300000002</v>
      </c>
      <c r="CP21" s="112">
        <v>27</v>
      </c>
      <c r="CQ21" s="6">
        <v>11.83</v>
      </c>
      <c r="CR21" s="6">
        <v>49</v>
      </c>
      <c r="CS21" s="6">
        <v>13056.05</v>
      </c>
      <c r="CT21" s="6"/>
      <c r="CU21" s="6"/>
      <c r="CV21" s="6">
        <v>76</v>
      </c>
      <c r="CW21" s="6">
        <v>13067.88</v>
      </c>
      <c r="CX21" s="149">
        <v>2008</v>
      </c>
      <c r="CY21">
        <v>3233</v>
      </c>
      <c r="CZ21" s="6">
        <v>136028.766</v>
      </c>
      <c r="DA21">
        <v>2870</v>
      </c>
      <c r="DB21" s="6">
        <v>1528464.8540000001</v>
      </c>
      <c r="DC21">
        <v>132</v>
      </c>
      <c r="DD21" s="6">
        <v>428.18099999999998</v>
      </c>
      <c r="DE21">
        <f t="shared" si="0"/>
        <v>6235</v>
      </c>
      <c r="DF21" s="13">
        <f t="shared" si="1"/>
        <v>1664921.8010000002</v>
      </c>
    </row>
    <row r="22" spans="1:110" x14ac:dyDescent="0.25">
      <c r="A22" s="115">
        <v>2007</v>
      </c>
      <c r="B22" s="112">
        <v>798</v>
      </c>
      <c r="C22" s="6">
        <v>857.97</v>
      </c>
      <c r="D22" s="6">
        <v>513</v>
      </c>
      <c r="E22" s="6">
        <v>102757.68</v>
      </c>
      <c r="F22" s="6">
        <v>26</v>
      </c>
      <c r="G22" s="6">
        <v>3.35</v>
      </c>
      <c r="H22" s="6">
        <v>1337</v>
      </c>
      <c r="I22" s="13">
        <v>103619</v>
      </c>
      <c r="J22" s="112">
        <v>688</v>
      </c>
      <c r="K22" s="6">
        <v>12242.438</v>
      </c>
      <c r="L22" s="6">
        <v>919</v>
      </c>
      <c r="M22" s="6">
        <v>17243.065999999999</v>
      </c>
      <c r="N22" s="6"/>
      <c r="O22" s="6"/>
      <c r="P22" s="6">
        <v>1607</v>
      </c>
      <c r="Q22" s="13">
        <v>29485.504000000001</v>
      </c>
      <c r="R22" s="112">
        <v>220</v>
      </c>
      <c r="S22" s="6">
        <v>4912.8999999999996</v>
      </c>
      <c r="T22" s="6">
        <v>162</v>
      </c>
      <c r="U22" s="6">
        <v>331367.90000000002</v>
      </c>
      <c r="V22" s="6"/>
      <c r="W22" s="6"/>
      <c r="X22" s="6">
        <v>382</v>
      </c>
      <c r="Y22" s="13">
        <v>336280.80000000005</v>
      </c>
      <c r="Z22" s="112">
        <v>254</v>
      </c>
      <c r="AA22" s="6">
        <v>384.4</v>
      </c>
      <c r="AB22" s="6">
        <v>30</v>
      </c>
      <c r="AC22" s="6">
        <v>25.2</v>
      </c>
      <c r="AD22" s="6">
        <v>32</v>
      </c>
      <c r="AE22" s="6">
        <v>181.4</v>
      </c>
      <c r="AF22" s="6">
        <v>316</v>
      </c>
      <c r="AG22" s="13">
        <v>591</v>
      </c>
      <c r="AH22" s="112">
        <v>59</v>
      </c>
      <c r="AI22" s="6">
        <v>324.14600000000002</v>
      </c>
      <c r="AJ22" s="6">
        <v>6</v>
      </c>
      <c r="AK22" s="6">
        <v>11026.484</v>
      </c>
      <c r="AL22" s="6">
        <v>1</v>
      </c>
      <c r="AM22" s="6">
        <v>0.29299999999999998</v>
      </c>
      <c r="AN22" s="6">
        <v>66</v>
      </c>
      <c r="AO22" s="13">
        <v>11350.923000000001</v>
      </c>
      <c r="AP22" s="112">
        <v>323</v>
      </c>
      <c r="AQ22" s="6">
        <v>508</v>
      </c>
      <c r="AR22" s="6">
        <v>2</v>
      </c>
      <c r="AS22" s="6">
        <v>0</v>
      </c>
      <c r="AT22" s="6">
        <v>61</v>
      </c>
      <c r="AU22" s="6">
        <v>181</v>
      </c>
      <c r="AV22" s="6">
        <v>386</v>
      </c>
      <c r="AW22" s="13">
        <v>689</v>
      </c>
      <c r="AX22" s="112">
        <v>37</v>
      </c>
      <c r="AY22" s="6">
        <v>22183.3</v>
      </c>
      <c r="AZ22" s="6">
        <v>141</v>
      </c>
      <c r="BA22" s="6">
        <v>422923.87</v>
      </c>
      <c r="BB22" s="6">
        <v>6</v>
      </c>
      <c r="BC22" s="6">
        <v>22.21</v>
      </c>
      <c r="BD22" s="6">
        <v>184</v>
      </c>
      <c r="BE22" s="13">
        <v>445129.38</v>
      </c>
      <c r="BF22" s="112">
        <v>565</v>
      </c>
      <c r="BG22" s="6">
        <v>33217.000198000002</v>
      </c>
      <c r="BH22" s="6">
        <v>533</v>
      </c>
      <c r="BI22" s="6">
        <v>6747.1000009999998</v>
      </c>
      <c r="BJ22" s="6">
        <v>29</v>
      </c>
      <c r="BK22" s="6">
        <v>713.4</v>
      </c>
      <c r="BL22" s="6">
        <v>1127</v>
      </c>
      <c r="BM22" s="13">
        <v>40677.500199000002</v>
      </c>
      <c r="BN22" s="112">
        <v>66</v>
      </c>
      <c r="BO22" s="6">
        <v>2241.9699999999998</v>
      </c>
      <c r="BP22" s="6">
        <v>24</v>
      </c>
      <c r="BQ22" s="6">
        <v>222118.51</v>
      </c>
      <c r="BR22" s="6">
        <v>5</v>
      </c>
      <c r="BS22" s="6">
        <v>3.1</v>
      </c>
      <c r="BT22" s="6">
        <v>95</v>
      </c>
      <c r="BU22" s="13">
        <v>224363.58000000002</v>
      </c>
      <c r="BV22" s="112"/>
      <c r="BW22" s="6"/>
      <c r="BX22" s="6"/>
      <c r="BY22" s="13"/>
      <c r="BZ22" s="112">
        <v>507</v>
      </c>
      <c r="CA22" s="6">
        <v>120725.3</v>
      </c>
      <c r="CB22" s="6">
        <v>428</v>
      </c>
      <c r="CC22" s="6">
        <v>221956.8</v>
      </c>
      <c r="CD22" s="6"/>
      <c r="CE22" s="6"/>
      <c r="CF22" s="6">
        <v>935</v>
      </c>
      <c r="CG22" s="13">
        <v>342682.1</v>
      </c>
      <c r="CH22" s="112">
        <v>233</v>
      </c>
      <c r="CI22" s="6">
        <v>4569.16</v>
      </c>
      <c r="CJ22" s="6">
        <v>133</v>
      </c>
      <c r="CK22" s="6">
        <v>208303.96</v>
      </c>
      <c r="CL22" s="6"/>
      <c r="CM22" s="6"/>
      <c r="CN22" s="6">
        <v>366</v>
      </c>
      <c r="CO22" s="13">
        <v>212873.12</v>
      </c>
      <c r="CP22" s="112">
        <v>20</v>
      </c>
      <c r="CQ22" s="6">
        <v>13989.01</v>
      </c>
      <c r="CR22" s="6">
        <v>90</v>
      </c>
      <c r="CS22" s="6">
        <v>23718.75</v>
      </c>
      <c r="CT22" s="6"/>
      <c r="CU22" s="6"/>
      <c r="CV22" s="6">
        <v>110</v>
      </c>
      <c r="CW22" s="6">
        <v>37707.760000000002</v>
      </c>
      <c r="CX22" s="149">
        <v>2007</v>
      </c>
      <c r="CY22">
        <v>3770</v>
      </c>
      <c r="CZ22" s="6">
        <v>216155.59419800001</v>
      </c>
      <c r="DA22">
        <v>2981</v>
      </c>
      <c r="DB22" s="6">
        <v>1568189.32</v>
      </c>
      <c r="DC22">
        <v>160</v>
      </c>
      <c r="DD22" s="6">
        <v>1104.7529999999999</v>
      </c>
      <c r="DE22">
        <f t="shared" si="0"/>
        <v>6911</v>
      </c>
      <c r="DF22" s="13">
        <f t="shared" si="1"/>
        <v>1785449.667198</v>
      </c>
    </row>
    <row r="23" spans="1:110" x14ac:dyDescent="0.25">
      <c r="A23" s="115">
        <v>2006</v>
      </c>
      <c r="B23" s="112">
        <v>1204</v>
      </c>
      <c r="C23" s="6">
        <v>21167.91</v>
      </c>
      <c r="D23" s="6">
        <v>747</v>
      </c>
      <c r="E23" s="6">
        <v>97576.92</v>
      </c>
      <c r="F23" s="6">
        <v>76</v>
      </c>
      <c r="G23" s="6">
        <v>56.92</v>
      </c>
      <c r="H23" s="6">
        <v>2027</v>
      </c>
      <c r="I23" s="13">
        <v>118801.75</v>
      </c>
      <c r="J23" s="112">
        <v>1026</v>
      </c>
      <c r="K23" s="6">
        <v>9454.723</v>
      </c>
      <c r="L23" s="6">
        <v>1534</v>
      </c>
      <c r="M23" s="6">
        <v>129696.069</v>
      </c>
      <c r="N23" s="6"/>
      <c r="O23" s="6"/>
      <c r="P23" s="6">
        <v>2560</v>
      </c>
      <c r="Q23" s="13">
        <v>139150.79200000002</v>
      </c>
      <c r="R23" s="112">
        <v>260</v>
      </c>
      <c r="S23" s="6">
        <v>6613.3</v>
      </c>
      <c r="T23" s="6">
        <v>422</v>
      </c>
      <c r="U23" s="6">
        <v>159437</v>
      </c>
      <c r="V23" s="6"/>
      <c r="W23" s="6"/>
      <c r="X23" s="6">
        <v>682</v>
      </c>
      <c r="Y23" s="13">
        <v>166050.29999999999</v>
      </c>
      <c r="Z23" s="112">
        <v>249</v>
      </c>
      <c r="AA23" s="6">
        <v>574.4</v>
      </c>
      <c r="AB23" s="6">
        <v>27</v>
      </c>
      <c r="AC23" s="6">
        <v>8.6999999999999993</v>
      </c>
      <c r="AD23" s="6">
        <v>32</v>
      </c>
      <c r="AE23" s="6">
        <v>39.5</v>
      </c>
      <c r="AF23" s="6">
        <v>308</v>
      </c>
      <c r="AG23" s="13">
        <v>622.6</v>
      </c>
      <c r="AH23" s="112">
        <v>61</v>
      </c>
      <c r="AI23" s="6">
        <v>153.69999999999999</v>
      </c>
      <c r="AJ23" s="6">
        <v>5</v>
      </c>
      <c r="AK23" s="6">
        <v>3311.8679999999999</v>
      </c>
      <c r="AL23" s="6"/>
      <c r="AM23" s="6"/>
      <c r="AN23" s="6">
        <v>66</v>
      </c>
      <c r="AO23" s="13">
        <v>3465.5679999999998</v>
      </c>
      <c r="AP23" s="112">
        <v>202</v>
      </c>
      <c r="AQ23" s="6">
        <v>1562</v>
      </c>
      <c r="AR23" s="6"/>
      <c r="AS23" s="6"/>
      <c r="AT23" s="6">
        <v>12</v>
      </c>
      <c r="AU23" s="6">
        <v>10</v>
      </c>
      <c r="AV23" s="6">
        <v>214</v>
      </c>
      <c r="AW23" s="13">
        <v>1572</v>
      </c>
      <c r="AX23" s="112">
        <v>23</v>
      </c>
      <c r="AY23" s="6">
        <v>68.680000000000007</v>
      </c>
      <c r="AZ23" s="6">
        <v>139</v>
      </c>
      <c r="BA23" s="6">
        <v>53312.35</v>
      </c>
      <c r="BB23" s="6">
        <v>4</v>
      </c>
      <c r="BC23" s="6">
        <v>16</v>
      </c>
      <c r="BD23" s="6">
        <v>166</v>
      </c>
      <c r="BE23" s="13">
        <v>53397.03</v>
      </c>
      <c r="BF23" s="112">
        <v>497</v>
      </c>
      <c r="BG23" s="6">
        <v>1762.999998</v>
      </c>
      <c r="BH23" s="6">
        <v>1755</v>
      </c>
      <c r="BI23" s="6">
        <v>145286.100809</v>
      </c>
      <c r="BJ23" s="6">
        <v>32</v>
      </c>
      <c r="BK23" s="6">
        <v>2626.5</v>
      </c>
      <c r="BL23" s="6">
        <v>2284</v>
      </c>
      <c r="BM23" s="13">
        <v>149675.60080700001</v>
      </c>
      <c r="BN23" s="112">
        <v>51</v>
      </c>
      <c r="BO23" s="6">
        <v>5711.59</v>
      </c>
      <c r="BP23" s="6">
        <v>88</v>
      </c>
      <c r="BQ23" s="6">
        <v>20320.38</v>
      </c>
      <c r="BR23" s="6">
        <v>10</v>
      </c>
      <c r="BS23" s="6">
        <v>6804.1</v>
      </c>
      <c r="BT23" s="6">
        <v>149</v>
      </c>
      <c r="BU23" s="13">
        <v>32836.07</v>
      </c>
      <c r="BV23" s="112"/>
      <c r="BW23" s="6"/>
      <c r="BX23" s="6"/>
      <c r="BY23" s="13"/>
      <c r="BZ23" s="112">
        <v>384</v>
      </c>
      <c r="CA23" s="6">
        <v>65210.6</v>
      </c>
      <c r="CB23" s="6">
        <v>299</v>
      </c>
      <c r="CC23" s="6">
        <v>71140.5</v>
      </c>
      <c r="CD23" s="6"/>
      <c r="CE23" s="6"/>
      <c r="CF23" s="6">
        <v>683</v>
      </c>
      <c r="CG23" s="13">
        <v>136351.1</v>
      </c>
      <c r="CH23" s="112">
        <v>166</v>
      </c>
      <c r="CI23" s="6">
        <v>181715.17</v>
      </c>
      <c r="CJ23" s="6">
        <v>334</v>
      </c>
      <c r="CK23" s="6">
        <v>1022011.37</v>
      </c>
      <c r="CL23" s="6"/>
      <c r="CM23" s="6"/>
      <c r="CN23" s="6">
        <v>500</v>
      </c>
      <c r="CO23" s="13">
        <v>1203726.54</v>
      </c>
      <c r="CP23" s="112">
        <v>26</v>
      </c>
      <c r="CQ23" s="6">
        <v>4.04</v>
      </c>
      <c r="CR23" s="6">
        <v>54</v>
      </c>
      <c r="CS23" s="6">
        <v>95029.3</v>
      </c>
      <c r="CT23" s="6"/>
      <c r="CU23" s="6"/>
      <c r="CV23" s="6">
        <v>80</v>
      </c>
      <c r="CW23" s="6">
        <v>95033.34</v>
      </c>
      <c r="CX23" s="149">
        <v>2006</v>
      </c>
      <c r="CY23">
        <v>4149</v>
      </c>
      <c r="CZ23" s="6">
        <v>293999.112998</v>
      </c>
      <c r="DA23">
        <v>5404</v>
      </c>
      <c r="DB23" s="6">
        <v>1797130.5578099999</v>
      </c>
      <c r="DC23">
        <v>166</v>
      </c>
      <c r="DD23" s="6">
        <v>9553.02</v>
      </c>
      <c r="DE23">
        <f t="shared" si="0"/>
        <v>9719</v>
      </c>
      <c r="DF23" s="13">
        <f t="shared" si="1"/>
        <v>2100682.690808</v>
      </c>
    </row>
    <row r="24" spans="1:110" x14ac:dyDescent="0.25">
      <c r="A24" s="115">
        <v>2005</v>
      </c>
      <c r="B24" s="112">
        <v>903</v>
      </c>
      <c r="C24" s="6">
        <v>12040.25</v>
      </c>
      <c r="D24" s="6">
        <v>433</v>
      </c>
      <c r="E24" s="6">
        <v>48640.28</v>
      </c>
      <c r="F24" s="6">
        <v>38</v>
      </c>
      <c r="G24" s="6">
        <v>45.61</v>
      </c>
      <c r="H24" s="6">
        <v>1374</v>
      </c>
      <c r="I24" s="13">
        <v>60726.14</v>
      </c>
      <c r="J24" s="112">
        <v>607</v>
      </c>
      <c r="K24" s="6">
        <v>7844.7049999999999</v>
      </c>
      <c r="L24" s="6">
        <v>387</v>
      </c>
      <c r="M24" s="6">
        <v>27097.361000000001</v>
      </c>
      <c r="N24" s="6"/>
      <c r="O24" s="6"/>
      <c r="P24" s="6">
        <v>994</v>
      </c>
      <c r="Q24" s="13">
        <v>34942.065999999999</v>
      </c>
      <c r="R24" s="112">
        <v>106</v>
      </c>
      <c r="S24" s="6">
        <v>3585.2</v>
      </c>
      <c r="T24" s="6">
        <v>142</v>
      </c>
      <c r="U24" s="6">
        <v>69095.399999999994</v>
      </c>
      <c r="V24" s="6"/>
      <c r="W24" s="6"/>
      <c r="X24" s="6">
        <v>248</v>
      </c>
      <c r="Y24" s="13">
        <v>72680.599999999991</v>
      </c>
      <c r="Z24" s="112">
        <v>255</v>
      </c>
      <c r="AA24" s="6">
        <v>455.4</v>
      </c>
      <c r="AB24" s="6">
        <v>25</v>
      </c>
      <c r="AC24" s="6">
        <v>9.9</v>
      </c>
      <c r="AD24" s="6">
        <v>26</v>
      </c>
      <c r="AE24" s="6">
        <v>33</v>
      </c>
      <c r="AF24" s="6">
        <v>306</v>
      </c>
      <c r="AG24" s="13">
        <v>498.29999999999995</v>
      </c>
      <c r="AH24" s="112">
        <v>115</v>
      </c>
      <c r="AI24" s="6">
        <v>187.2</v>
      </c>
      <c r="AJ24" s="6">
        <v>6</v>
      </c>
      <c r="AK24" s="6">
        <v>18061.319</v>
      </c>
      <c r="AL24" s="6"/>
      <c r="AM24" s="6"/>
      <c r="AN24" s="6">
        <v>121</v>
      </c>
      <c r="AO24" s="13">
        <v>18248.519</v>
      </c>
      <c r="AP24" s="112">
        <v>261</v>
      </c>
      <c r="AQ24" s="6">
        <v>472</v>
      </c>
      <c r="AR24" s="6">
        <v>4</v>
      </c>
      <c r="AS24" s="6">
        <v>0</v>
      </c>
      <c r="AT24" s="6">
        <v>24</v>
      </c>
      <c r="AU24" s="6">
        <v>23</v>
      </c>
      <c r="AV24" s="6">
        <v>289</v>
      </c>
      <c r="AW24" s="13">
        <v>495</v>
      </c>
      <c r="AX24" s="112">
        <v>16</v>
      </c>
      <c r="AY24" s="6">
        <v>9.11</v>
      </c>
      <c r="AZ24" s="6">
        <v>239</v>
      </c>
      <c r="BA24" s="6">
        <v>216865.2</v>
      </c>
      <c r="BB24" s="6">
        <v>6</v>
      </c>
      <c r="BC24" s="6">
        <v>1258.31</v>
      </c>
      <c r="BD24" s="6">
        <v>261</v>
      </c>
      <c r="BE24" s="13">
        <v>218132.62</v>
      </c>
      <c r="BF24" s="112">
        <v>592</v>
      </c>
      <c r="BG24" s="6">
        <v>3167.8000050000001</v>
      </c>
      <c r="BH24" s="6">
        <v>1340</v>
      </c>
      <c r="BI24" s="6">
        <v>39126.800002999997</v>
      </c>
      <c r="BJ24" s="6">
        <v>30</v>
      </c>
      <c r="BK24" s="6">
        <v>217.800003</v>
      </c>
      <c r="BL24" s="6">
        <v>1962</v>
      </c>
      <c r="BM24" s="13">
        <v>42512.400010999991</v>
      </c>
      <c r="BN24" s="112">
        <v>42</v>
      </c>
      <c r="BO24" s="6">
        <v>6244.8109999999997</v>
      </c>
      <c r="BP24" s="6">
        <v>63</v>
      </c>
      <c r="BQ24" s="6">
        <v>31070.51</v>
      </c>
      <c r="BR24" s="6">
        <v>2</v>
      </c>
      <c r="BS24" s="6">
        <v>0.7</v>
      </c>
      <c r="BT24" s="6">
        <v>107</v>
      </c>
      <c r="BU24" s="13">
        <v>37316.020999999993</v>
      </c>
      <c r="BV24" s="112"/>
      <c r="BW24" s="6"/>
      <c r="BX24" s="6"/>
      <c r="BY24" s="13"/>
      <c r="BZ24" s="112">
        <v>549</v>
      </c>
      <c r="CA24" s="6">
        <v>33359.599999999999</v>
      </c>
      <c r="CB24" s="6">
        <v>825</v>
      </c>
      <c r="CC24" s="6">
        <v>766770.7</v>
      </c>
      <c r="CD24" s="6"/>
      <c r="CE24" s="6"/>
      <c r="CF24" s="6">
        <v>1374</v>
      </c>
      <c r="CG24" s="13">
        <v>800130.29999999993</v>
      </c>
      <c r="CH24" s="112">
        <v>127</v>
      </c>
      <c r="CI24" s="6">
        <v>8276.24</v>
      </c>
      <c r="CJ24" s="6">
        <v>196</v>
      </c>
      <c r="CK24" s="6">
        <v>205497.22</v>
      </c>
      <c r="CL24" s="6"/>
      <c r="CM24" s="6"/>
      <c r="CN24" s="6">
        <v>323</v>
      </c>
      <c r="CO24" s="13">
        <v>213773.46</v>
      </c>
      <c r="CP24" s="112">
        <v>26</v>
      </c>
      <c r="CQ24" s="6">
        <v>1.51</v>
      </c>
      <c r="CR24" s="6">
        <v>57</v>
      </c>
      <c r="CS24" s="6">
        <v>187436.83</v>
      </c>
      <c r="CT24" s="6"/>
      <c r="CU24" s="6"/>
      <c r="CV24" s="6">
        <v>83</v>
      </c>
      <c r="CW24" s="6">
        <v>187438.34</v>
      </c>
      <c r="CX24" s="149">
        <v>2005</v>
      </c>
      <c r="CY24">
        <v>3599</v>
      </c>
      <c r="CZ24" s="6">
        <v>75643.826004999995</v>
      </c>
      <c r="DA24">
        <v>3717</v>
      </c>
      <c r="DB24" s="6">
        <v>1609671.52</v>
      </c>
      <c r="DC24">
        <v>126</v>
      </c>
      <c r="DD24" s="6">
        <v>1578.420003</v>
      </c>
      <c r="DE24">
        <f t="shared" si="0"/>
        <v>7442</v>
      </c>
      <c r="DF24" s="13">
        <f t="shared" si="1"/>
        <v>1686893.7660079999</v>
      </c>
    </row>
    <row r="25" spans="1:110" x14ac:dyDescent="0.25">
      <c r="A25" s="115">
        <v>2004</v>
      </c>
      <c r="B25" s="112">
        <v>862</v>
      </c>
      <c r="C25" s="6">
        <v>4207.9799999999996</v>
      </c>
      <c r="D25" s="6">
        <v>732</v>
      </c>
      <c r="E25" s="6">
        <v>231905.13</v>
      </c>
      <c r="F25" s="6">
        <v>17</v>
      </c>
      <c r="G25" s="6">
        <v>50.27</v>
      </c>
      <c r="H25" s="6">
        <v>1611</v>
      </c>
      <c r="I25" s="13">
        <v>236163.38</v>
      </c>
      <c r="J25" s="112">
        <v>693</v>
      </c>
      <c r="K25" s="6">
        <v>2175.1869999999999</v>
      </c>
      <c r="L25" s="6">
        <v>1712</v>
      </c>
      <c r="M25" s="6">
        <v>218112.29</v>
      </c>
      <c r="N25" s="6"/>
      <c r="O25" s="6"/>
      <c r="P25" s="6">
        <v>2405</v>
      </c>
      <c r="Q25" s="13">
        <v>220287.47700000001</v>
      </c>
      <c r="R25" s="112">
        <v>14</v>
      </c>
      <c r="S25" s="6">
        <v>362</v>
      </c>
      <c r="T25" s="6">
        <v>32</v>
      </c>
      <c r="U25" s="6">
        <v>18074.099999999999</v>
      </c>
      <c r="V25" s="6">
        <v>9</v>
      </c>
      <c r="W25" s="6">
        <v>8384.2999999999993</v>
      </c>
      <c r="X25" s="6">
        <v>55</v>
      </c>
      <c r="Y25" s="13">
        <v>26820.399999999998</v>
      </c>
      <c r="Z25" s="112">
        <v>209</v>
      </c>
      <c r="AA25" s="6">
        <v>385.8</v>
      </c>
      <c r="AB25" s="6">
        <v>8</v>
      </c>
      <c r="AC25" s="6">
        <v>4.5999999999999996</v>
      </c>
      <c r="AD25" s="6">
        <v>36</v>
      </c>
      <c r="AE25" s="6">
        <v>68.400000000000006</v>
      </c>
      <c r="AF25" s="6">
        <v>253</v>
      </c>
      <c r="AG25" s="13">
        <v>458.80000000000007</v>
      </c>
      <c r="AH25" s="112">
        <v>122</v>
      </c>
      <c r="AI25" s="6">
        <v>1224.5</v>
      </c>
      <c r="AJ25" s="6">
        <v>2</v>
      </c>
      <c r="AK25" s="6">
        <v>931.58600000000001</v>
      </c>
      <c r="AL25" s="6"/>
      <c r="AM25" s="6"/>
      <c r="AN25" s="6">
        <v>124</v>
      </c>
      <c r="AO25" s="13">
        <v>2156.0860000000002</v>
      </c>
      <c r="AP25" s="112">
        <v>250</v>
      </c>
      <c r="AQ25" s="6">
        <v>287.52</v>
      </c>
      <c r="AR25" s="6">
        <v>4</v>
      </c>
      <c r="AS25" s="6">
        <v>0.45</v>
      </c>
      <c r="AT25" s="6">
        <v>4</v>
      </c>
      <c r="AU25" s="6">
        <v>1.86</v>
      </c>
      <c r="AV25" s="6">
        <v>258</v>
      </c>
      <c r="AW25" s="13">
        <v>289.83</v>
      </c>
      <c r="AX25" s="112">
        <v>35</v>
      </c>
      <c r="AY25" s="6">
        <v>7637.95</v>
      </c>
      <c r="AZ25" s="6">
        <v>252</v>
      </c>
      <c r="BA25" s="6">
        <v>499695.38</v>
      </c>
      <c r="BB25" s="6">
        <v>10</v>
      </c>
      <c r="BC25" s="6">
        <v>8287.7000000000007</v>
      </c>
      <c r="BD25" s="6">
        <v>297</v>
      </c>
      <c r="BE25" s="13">
        <v>515621.03</v>
      </c>
      <c r="BF25" s="112">
        <v>308</v>
      </c>
      <c r="BG25" s="6">
        <v>1487.7999990000001</v>
      </c>
      <c r="BH25" s="6">
        <v>113</v>
      </c>
      <c r="BI25" s="6">
        <v>120.2</v>
      </c>
      <c r="BJ25" s="6">
        <v>15</v>
      </c>
      <c r="BK25" s="6">
        <v>209.6</v>
      </c>
      <c r="BL25" s="6">
        <v>436</v>
      </c>
      <c r="BM25" s="13">
        <v>1817.599999</v>
      </c>
      <c r="BN25" s="112">
        <v>31</v>
      </c>
      <c r="BO25" s="6">
        <v>3260.0126</v>
      </c>
      <c r="BP25" s="6">
        <v>67</v>
      </c>
      <c r="BQ25" s="6">
        <v>195464.62</v>
      </c>
      <c r="BR25" s="6">
        <v>3</v>
      </c>
      <c r="BS25" s="6">
        <v>5.1100000000000003</v>
      </c>
      <c r="BT25" s="6">
        <v>101</v>
      </c>
      <c r="BU25" s="13">
        <v>198729.74259999997</v>
      </c>
      <c r="BV25" s="112"/>
      <c r="BW25" s="6"/>
      <c r="BX25" s="6"/>
      <c r="BY25" s="13"/>
      <c r="BZ25" s="112">
        <v>277</v>
      </c>
      <c r="CA25" s="6">
        <v>802.1</v>
      </c>
      <c r="CB25" s="6">
        <v>42</v>
      </c>
      <c r="CC25" s="6">
        <v>2242.1</v>
      </c>
      <c r="CD25" s="6"/>
      <c r="CE25" s="6"/>
      <c r="CF25" s="6">
        <v>319</v>
      </c>
      <c r="CG25" s="13">
        <v>3044.2</v>
      </c>
      <c r="CH25" s="112">
        <v>164</v>
      </c>
      <c r="CI25" s="6">
        <v>7405.16</v>
      </c>
      <c r="CJ25" s="6">
        <v>165</v>
      </c>
      <c r="CK25" s="6">
        <v>250726.45</v>
      </c>
      <c r="CL25" s="6"/>
      <c r="CM25" s="6"/>
      <c r="CN25" s="6">
        <v>329</v>
      </c>
      <c r="CO25" s="13">
        <v>258131.61000000002</v>
      </c>
      <c r="CP25" s="112">
        <v>33</v>
      </c>
      <c r="CQ25" s="6">
        <v>11631.47</v>
      </c>
      <c r="CR25" s="6">
        <v>249</v>
      </c>
      <c r="CS25" s="6">
        <v>1708032.62</v>
      </c>
      <c r="CT25" s="6"/>
      <c r="CU25" s="6"/>
      <c r="CV25" s="6">
        <v>282</v>
      </c>
      <c r="CW25" s="6">
        <v>1719664.09</v>
      </c>
      <c r="CX25" s="149">
        <v>2004</v>
      </c>
      <c r="CY25">
        <v>2998</v>
      </c>
      <c r="CZ25" s="6">
        <v>40867.479598999998</v>
      </c>
      <c r="DA25">
        <v>3378</v>
      </c>
      <c r="DB25" s="6">
        <v>3125309.5260000001</v>
      </c>
      <c r="DC25">
        <v>94</v>
      </c>
      <c r="DD25" s="6">
        <v>17007.240000000002</v>
      </c>
      <c r="DE25">
        <f t="shared" si="0"/>
        <v>6470</v>
      </c>
      <c r="DF25" s="13">
        <f t="shared" si="1"/>
        <v>3183184.2455990002</v>
      </c>
    </row>
    <row r="26" spans="1:110" x14ac:dyDescent="0.25">
      <c r="A26" s="115">
        <v>2003</v>
      </c>
      <c r="B26" s="112">
        <v>643</v>
      </c>
      <c r="C26" s="6">
        <v>3575.9</v>
      </c>
      <c r="D26" s="6">
        <v>526</v>
      </c>
      <c r="E26" s="6">
        <v>51372.71</v>
      </c>
      <c r="F26" s="6">
        <v>22</v>
      </c>
      <c r="G26" s="6">
        <v>19958.310000000001</v>
      </c>
      <c r="H26" s="6">
        <v>1191</v>
      </c>
      <c r="I26" s="13">
        <v>74906.92</v>
      </c>
      <c r="J26" s="112">
        <v>942</v>
      </c>
      <c r="K26" s="6">
        <v>81744.683000000005</v>
      </c>
      <c r="L26" s="6">
        <v>1515</v>
      </c>
      <c r="M26" s="6">
        <v>183168.87899999999</v>
      </c>
      <c r="N26" s="6"/>
      <c r="O26" s="6"/>
      <c r="P26" s="6">
        <v>2457</v>
      </c>
      <c r="Q26" s="13">
        <v>264913.56199999998</v>
      </c>
      <c r="R26" s="112"/>
      <c r="S26" s="6"/>
      <c r="T26" s="6"/>
      <c r="U26" s="6"/>
      <c r="V26" s="6">
        <v>1207</v>
      </c>
      <c r="W26" s="6">
        <v>938176.42700000003</v>
      </c>
      <c r="X26" s="6">
        <v>1207</v>
      </c>
      <c r="Y26" s="13">
        <v>938176.42700000003</v>
      </c>
      <c r="Z26" s="112">
        <v>180</v>
      </c>
      <c r="AA26" s="6">
        <v>213.7</v>
      </c>
      <c r="AB26" s="6">
        <v>22</v>
      </c>
      <c r="AC26" s="6">
        <v>4.3</v>
      </c>
      <c r="AD26" s="6">
        <v>26</v>
      </c>
      <c r="AE26" s="6">
        <v>20.2</v>
      </c>
      <c r="AF26" s="6">
        <v>228</v>
      </c>
      <c r="AG26" s="13">
        <v>238.2</v>
      </c>
      <c r="AH26" s="112">
        <v>125</v>
      </c>
      <c r="AI26" s="6">
        <v>683</v>
      </c>
      <c r="AJ26" s="6">
        <v>15</v>
      </c>
      <c r="AK26" s="6">
        <v>27028.13</v>
      </c>
      <c r="AL26" s="6"/>
      <c r="AM26" s="6"/>
      <c r="AN26" s="6">
        <v>140</v>
      </c>
      <c r="AO26" s="13">
        <v>27711.13</v>
      </c>
      <c r="AP26" s="112">
        <v>254</v>
      </c>
      <c r="AQ26" s="6">
        <v>1235.99</v>
      </c>
      <c r="AR26" s="6">
        <v>4</v>
      </c>
      <c r="AS26" s="6">
        <v>0.13</v>
      </c>
      <c r="AT26" s="6">
        <v>14</v>
      </c>
      <c r="AU26" s="6">
        <v>20.64</v>
      </c>
      <c r="AV26" s="6">
        <v>272</v>
      </c>
      <c r="AW26" s="13">
        <v>1256.7600000000002</v>
      </c>
      <c r="AX26" s="112">
        <v>12</v>
      </c>
      <c r="AY26" s="6">
        <v>9.3000000000000007</v>
      </c>
      <c r="AZ26" s="6">
        <v>148</v>
      </c>
      <c r="BA26" s="6">
        <v>127812.1</v>
      </c>
      <c r="BB26" s="6"/>
      <c r="BC26" s="6"/>
      <c r="BD26" s="6">
        <v>160</v>
      </c>
      <c r="BE26" s="13">
        <v>127821.40000000001</v>
      </c>
      <c r="BF26" s="112">
        <v>475</v>
      </c>
      <c r="BG26" s="6">
        <v>8393.5000120000004</v>
      </c>
      <c r="BH26" s="6">
        <v>517</v>
      </c>
      <c r="BI26" s="6">
        <v>309983.40000099997</v>
      </c>
      <c r="BJ26" s="6">
        <v>48</v>
      </c>
      <c r="BK26" s="6">
        <v>835.1</v>
      </c>
      <c r="BL26" s="6">
        <v>1040</v>
      </c>
      <c r="BM26" s="13">
        <v>319212.00001299992</v>
      </c>
      <c r="BN26" s="112">
        <v>52</v>
      </c>
      <c r="BO26" s="6">
        <v>39483.851000000002</v>
      </c>
      <c r="BP26" s="6">
        <v>77</v>
      </c>
      <c r="BQ26" s="6">
        <v>112464.6</v>
      </c>
      <c r="BR26" s="6"/>
      <c r="BS26" s="6"/>
      <c r="BT26" s="6">
        <v>129</v>
      </c>
      <c r="BU26" s="13">
        <v>151948.451</v>
      </c>
      <c r="BV26" s="112"/>
      <c r="BW26" s="6"/>
      <c r="BX26" s="6"/>
      <c r="BY26" s="13"/>
      <c r="BZ26" s="112">
        <v>523</v>
      </c>
      <c r="CA26" s="6">
        <v>9398.1</v>
      </c>
      <c r="CB26" s="6">
        <v>193</v>
      </c>
      <c r="CC26" s="6">
        <v>78462.2</v>
      </c>
      <c r="CD26" s="6"/>
      <c r="CE26" s="6"/>
      <c r="CF26" s="6">
        <v>716</v>
      </c>
      <c r="CG26" s="13">
        <v>87860.3</v>
      </c>
      <c r="CH26" s="112">
        <v>288</v>
      </c>
      <c r="CI26" s="6">
        <v>12668.23</v>
      </c>
      <c r="CJ26" s="6">
        <v>352</v>
      </c>
      <c r="CK26" s="6">
        <v>112995.52</v>
      </c>
      <c r="CL26" s="6"/>
      <c r="CM26" s="6"/>
      <c r="CN26" s="6">
        <v>640</v>
      </c>
      <c r="CO26" s="13">
        <v>125663.75</v>
      </c>
      <c r="CP26" s="112">
        <v>48</v>
      </c>
      <c r="CQ26" s="6">
        <v>2940.47</v>
      </c>
      <c r="CR26" s="6">
        <v>29</v>
      </c>
      <c r="CS26" s="6">
        <v>45844.86</v>
      </c>
      <c r="CT26" s="6"/>
      <c r="CU26" s="6"/>
      <c r="CV26" s="6">
        <v>77</v>
      </c>
      <c r="CW26" s="6">
        <v>48785.33</v>
      </c>
      <c r="CX26" s="149">
        <v>2003</v>
      </c>
      <c r="CY26">
        <v>3542</v>
      </c>
      <c r="CZ26" s="6">
        <v>160346.72401199999</v>
      </c>
      <c r="DA26">
        <v>3398</v>
      </c>
      <c r="DB26" s="6">
        <v>1049136.8289999999</v>
      </c>
      <c r="DC26">
        <v>1317</v>
      </c>
      <c r="DD26" s="6">
        <v>959010.67700000003</v>
      </c>
      <c r="DE26">
        <f t="shared" si="0"/>
        <v>8257</v>
      </c>
      <c r="DF26" s="13">
        <f t="shared" si="1"/>
        <v>2168494.2300120001</v>
      </c>
    </row>
    <row r="27" spans="1:110" x14ac:dyDescent="0.25">
      <c r="A27" s="115">
        <v>2002</v>
      </c>
      <c r="B27" s="112">
        <v>566</v>
      </c>
      <c r="C27" s="6">
        <v>247833.19</v>
      </c>
      <c r="D27" s="6">
        <v>868</v>
      </c>
      <c r="E27" s="6">
        <v>248579.43</v>
      </c>
      <c r="F27" s="6">
        <v>11</v>
      </c>
      <c r="G27" s="6">
        <v>6.59</v>
      </c>
      <c r="H27" s="6">
        <v>1445</v>
      </c>
      <c r="I27" s="13">
        <v>496419.21</v>
      </c>
      <c r="J27" s="112">
        <v>900</v>
      </c>
      <c r="K27" s="6">
        <v>4353.7629999999999</v>
      </c>
      <c r="L27" s="6">
        <v>872</v>
      </c>
      <c r="M27" s="6">
        <v>4216.7969999999996</v>
      </c>
      <c r="N27" s="6"/>
      <c r="O27" s="6"/>
      <c r="P27" s="6">
        <v>1772</v>
      </c>
      <c r="Q27" s="13">
        <v>8570.56</v>
      </c>
      <c r="R27" s="112"/>
      <c r="S27" s="6"/>
      <c r="T27" s="6"/>
      <c r="U27" s="6"/>
      <c r="V27" s="6">
        <v>755</v>
      </c>
      <c r="W27" s="6">
        <v>95404.79</v>
      </c>
      <c r="X27" s="6">
        <v>755</v>
      </c>
      <c r="Y27" s="13">
        <v>95404.79</v>
      </c>
      <c r="Z27" s="112">
        <v>211</v>
      </c>
      <c r="AA27" s="6">
        <v>255.5</v>
      </c>
      <c r="AB27" s="6">
        <v>55</v>
      </c>
      <c r="AC27" s="6">
        <v>33</v>
      </c>
      <c r="AD27" s="6">
        <v>51</v>
      </c>
      <c r="AE27" s="6">
        <v>37</v>
      </c>
      <c r="AF27" s="6">
        <v>317</v>
      </c>
      <c r="AG27" s="13">
        <v>325.5</v>
      </c>
      <c r="AH27" s="112">
        <v>85</v>
      </c>
      <c r="AI27" s="6">
        <v>260.10000000000002</v>
      </c>
      <c r="AJ27" s="6">
        <v>14</v>
      </c>
      <c r="AK27" s="6">
        <v>14524.546</v>
      </c>
      <c r="AL27" s="6"/>
      <c r="AM27" s="6"/>
      <c r="AN27" s="6">
        <v>99</v>
      </c>
      <c r="AO27" s="13">
        <v>14784.646000000001</v>
      </c>
      <c r="AP27" s="112">
        <v>221</v>
      </c>
      <c r="AQ27" s="6">
        <v>190.04</v>
      </c>
      <c r="AR27" s="6">
        <v>16</v>
      </c>
      <c r="AS27" s="6">
        <v>9.7200000000000006</v>
      </c>
      <c r="AT27" s="6">
        <v>30</v>
      </c>
      <c r="AU27" s="6">
        <v>11.49</v>
      </c>
      <c r="AV27" s="6">
        <v>267</v>
      </c>
      <c r="AW27" s="13">
        <v>211.25</v>
      </c>
      <c r="AX27" s="112">
        <v>12</v>
      </c>
      <c r="AY27" s="6">
        <v>18.04</v>
      </c>
      <c r="AZ27" s="6">
        <v>70</v>
      </c>
      <c r="BA27" s="6">
        <v>27067.63</v>
      </c>
      <c r="BB27" s="6">
        <v>3</v>
      </c>
      <c r="BC27" s="6">
        <v>3.5</v>
      </c>
      <c r="BD27" s="6">
        <v>85</v>
      </c>
      <c r="BE27" s="13">
        <v>27089.170000000002</v>
      </c>
      <c r="BF27" s="112">
        <v>438</v>
      </c>
      <c r="BG27" s="6">
        <v>2326.7000010000002</v>
      </c>
      <c r="BH27" s="6">
        <v>703</v>
      </c>
      <c r="BI27" s="6">
        <v>178041.90015</v>
      </c>
      <c r="BJ27" s="6">
        <v>21</v>
      </c>
      <c r="BK27" s="6">
        <v>1851.1</v>
      </c>
      <c r="BL27" s="6">
        <v>1162</v>
      </c>
      <c r="BM27" s="13">
        <v>182219.700151</v>
      </c>
      <c r="BN27" s="112">
        <v>52</v>
      </c>
      <c r="BO27" s="6">
        <v>2128.31</v>
      </c>
      <c r="BP27" s="6">
        <v>43</v>
      </c>
      <c r="BQ27" s="6">
        <v>6753.71</v>
      </c>
      <c r="BR27" s="6">
        <v>8</v>
      </c>
      <c r="BS27" s="6">
        <v>2.2000000000000002</v>
      </c>
      <c r="BT27" s="6">
        <v>103</v>
      </c>
      <c r="BU27" s="13">
        <v>8884.2200000000012</v>
      </c>
      <c r="BV27" s="112"/>
      <c r="BW27" s="6"/>
      <c r="BX27" s="6"/>
      <c r="BY27" s="13"/>
      <c r="BZ27" s="112">
        <v>571</v>
      </c>
      <c r="CA27" s="6">
        <v>5943.3</v>
      </c>
      <c r="CB27" s="6">
        <v>324</v>
      </c>
      <c r="CC27" s="6">
        <v>1007806.3</v>
      </c>
      <c r="CD27" s="6"/>
      <c r="CE27" s="6"/>
      <c r="CF27" s="6">
        <v>895</v>
      </c>
      <c r="CG27" s="13">
        <v>1013749.6000000001</v>
      </c>
      <c r="CH27" s="112">
        <v>440</v>
      </c>
      <c r="CI27" s="6">
        <v>101467.57</v>
      </c>
      <c r="CJ27" s="6">
        <v>440</v>
      </c>
      <c r="CK27" s="6">
        <v>778142.47</v>
      </c>
      <c r="CL27" s="6"/>
      <c r="CM27" s="6"/>
      <c r="CN27" s="6">
        <v>880</v>
      </c>
      <c r="CO27" s="13">
        <v>879610.04</v>
      </c>
      <c r="CP27" s="112">
        <v>38</v>
      </c>
      <c r="CQ27" s="6">
        <v>22.66</v>
      </c>
      <c r="CR27" s="6">
        <v>31</v>
      </c>
      <c r="CS27" s="6">
        <v>36181.449999999997</v>
      </c>
      <c r="CT27" s="6"/>
      <c r="CU27" s="6"/>
      <c r="CV27" s="6">
        <v>69</v>
      </c>
      <c r="CW27" s="6">
        <v>36204.11</v>
      </c>
      <c r="CX27" s="149">
        <v>2002</v>
      </c>
      <c r="CY27">
        <v>3534</v>
      </c>
      <c r="CZ27" s="6">
        <v>364799.17300100002</v>
      </c>
      <c r="DA27">
        <v>3436</v>
      </c>
      <c r="DB27" s="6">
        <v>2301356.95315</v>
      </c>
      <c r="DC27">
        <v>879</v>
      </c>
      <c r="DD27" s="6">
        <v>97316.67</v>
      </c>
      <c r="DE27">
        <f t="shared" si="0"/>
        <v>7849</v>
      </c>
      <c r="DF27" s="13">
        <f t="shared" si="1"/>
        <v>2763472.7961510001</v>
      </c>
    </row>
    <row r="28" spans="1:110" x14ac:dyDescent="0.25">
      <c r="A28" s="115">
        <v>2001</v>
      </c>
      <c r="B28" s="112">
        <v>465</v>
      </c>
      <c r="C28" s="6">
        <v>137095.04000000001</v>
      </c>
      <c r="D28" s="6">
        <v>490</v>
      </c>
      <c r="E28" s="6">
        <v>16932.3</v>
      </c>
      <c r="F28" s="6">
        <v>19</v>
      </c>
      <c r="G28" s="6">
        <v>76.39</v>
      </c>
      <c r="H28" s="6">
        <v>974</v>
      </c>
      <c r="I28" s="13">
        <v>154103.73000000001</v>
      </c>
      <c r="J28" s="112">
        <v>812</v>
      </c>
      <c r="K28" s="6">
        <v>4843.5690000000004</v>
      </c>
      <c r="L28" s="6">
        <v>479</v>
      </c>
      <c r="M28" s="6">
        <v>4983.38</v>
      </c>
      <c r="N28" s="6"/>
      <c r="O28" s="6"/>
      <c r="P28" s="6">
        <v>1291</v>
      </c>
      <c r="Q28" s="13">
        <v>9826.9490000000005</v>
      </c>
      <c r="R28" s="112"/>
      <c r="S28" s="6"/>
      <c r="T28" s="6"/>
      <c r="U28" s="6"/>
      <c r="V28" s="6">
        <v>527</v>
      </c>
      <c r="W28" s="6">
        <v>80521.828999999998</v>
      </c>
      <c r="X28" s="6">
        <v>527</v>
      </c>
      <c r="Y28" s="13">
        <v>80521.828999999998</v>
      </c>
      <c r="Z28" s="112">
        <v>338</v>
      </c>
      <c r="AA28" s="6">
        <v>473.3</v>
      </c>
      <c r="AB28" s="6">
        <v>56</v>
      </c>
      <c r="AC28" s="6">
        <v>25.3</v>
      </c>
      <c r="AD28" s="6">
        <v>96</v>
      </c>
      <c r="AE28" s="6">
        <v>263.89999999999998</v>
      </c>
      <c r="AF28" s="6">
        <v>490</v>
      </c>
      <c r="AG28" s="13">
        <v>762.5</v>
      </c>
      <c r="AH28" s="112">
        <v>165</v>
      </c>
      <c r="AI28" s="6">
        <v>324.60000000000002</v>
      </c>
      <c r="AJ28" s="6">
        <v>16</v>
      </c>
      <c r="AK28" s="6">
        <v>640.98800000000006</v>
      </c>
      <c r="AL28" s="6"/>
      <c r="AM28" s="6"/>
      <c r="AN28" s="6">
        <v>181</v>
      </c>
      <c r="AO28" s="13">
        <v>965.58800000000008</v>
      </c>
      <c r="AP28" s="112">
        <v>422</v>
      </c>
      <c r="AQ28" s="6">
        <v>471.1</v>
      </c>
      <c r="AR28" s="6">
        <v>15</v>
      </c>
      <c r="AS28" s="6">
        <v>7.65</v>
      </c>
      <c r="AT28" s="6">
        <v>48</v>
      </c>
      <c r="AU28" s="6">
        <v>50.06</v>
      </c>
      <c r="AV28" s="6">
        <v>485</v>
      </c>
      <c r="AW28" s="13">
        <v>528.80999999999995</v>
      </c>
      <c r="AX28" s="112">
        <v>21</v>
      </c>
      <c r="AY28" s="6">
        <v>5.23</v>
      </c>
      <c r="AZ28" s="6">
        <v>106</v>
      </c>
      <c r="BA28" s="6">
        <v>111256.49</v>
      </c>
      <c r="BB28" s="6"/>
      <c r="BC28" s="6"/>
      <c r="BD28" s="6">
        <v>127</v>
      </c>
      <c r="BE28" s="13">
        <v>111261.72</v>
      </c>
      <c r="BF28" s="112">
        <v>546</v>
      </c>
      <c r="BG28" s="6">
        <v>1590.1</v>
      </c>
      <c r="BH28" s="6">
        <v>1037</v>
      </c>
      <c r="BI28" s="6">
        <v>13987.10003</v>
      </c>
      <c r="BJ28" s="6">
        <v>19</v>
      </c>
      <c r="BK28" s="6">
        <v>1123.7</v>
      </c>
      <c r="BL28" s="6">
        <v>1602</v>
      </c>
      <c r="BM28" s="13">
        <v>16700.900030000001</v>
      </c>
      <c r="BN28" s="112">
        <v>64</v>
      </c>
      <c r="BO28" s="6">
        <v>3815.1320000000001</v>
      </c>
      <c r="BP28" s="6">
        <v>59</v>
      </c>
      <c r="BQ28" s="6">
        <v>21175.611000000001</v>
      </c>
      <c r="BR28" s="6">
        <v>5</v>
      </c>
      <c r="BS28" s="6">
        <v>2.302</v>
      </c>
      <c r="BT28" s="6">
        <v>128</v>
      </c>
      <c r="BU28" s="13">
        <v>24993.045000000002</v>
      </c>
      <c r="BV28" s="112"/>
      <c r="BW28" s="6"/>
      <c r="BX28" s="6"/>
      <c r="BY28" s="13"/>
      <c r="BZ28" s="112">
        <v>738</v>
      </c>
      <c r="CA28" s="6">
        <v>5877.3</v>
      </c>
      <c r="CB28" s="6">
        <v>265</v>
      </c>
      <c r="CC28" s="6">
        <v>27190.9</v>
      </c>
      <c r="CD28" s="6"/>
      <c r="CE28" s="6"/>
      <c r="CF28" s="6">
        <v>1003</v>
      </c>
      <c r="CG28" s="13">
        <v>33068.200000000004</v>
      </c>
      <c r="CH28" s="112">
        <v>539</v>
      </c>
      <c r="CI28" s="6">
        <v>39183.660000000003</v>
      </c>
      <c r="CJ28" s="6">
        <v>317</v>
      </c>
      <c r="CK28" s="6">
        <v>164244.76</v>
      </c>
      <c r="CL28" s="6"/>
      <c r="CM28" s="6"/>
      <c r="CN28" s="6">
        <v>856</v>
      </c>
      <c r="CO28" s="13">
        <v>203428.42</v>
      </c>
      <c r="CP28" s="112">
        <v>18</v>
      </c>
      <c r="CQ28" s="6">
        <v>6.82</v>
      </c>
      <c r="CR28" s="6">
        <v>50</v>
      </c>
      <c r="CS28" s="6">
        <v>17327.66</v>
      </c>
      <c r="CT28" s="6"/>
      <c r="CU28" s="6"/>
      <c r="CV28" s="6">
        <v>68</v>
      </c>
      <c r="CW28" s="6">
        <v>17334.48</v>
      </c>
      <c r="CX28" s="149">
        <v>2001</v>
      </c>
      <c r="CY28">
        <v>4128</v>
      </c>
      <c r="CZ28" s="6">
        <v>193685.851</v>
      </c>
      <c r="DA28">
        <v>2890</v>
      </c>
      <c r="DB28" s="6">
        <v>377772.13903000002</v>
      </c>
      <c r="DC28">
        <v>714</v>
      </c>
      <c r="DD28" s="6">
        <v>82038.180999999997</v>
      </c>
      <c r="DE28">
        <f t="shared" si="0"/>
        <v>7732</v>
      </c>
      <c r="DF28" s="13">
        <f t="shared" si="1"/>
        <v>653496.17102999997</v>
      </c>
    </row>
    <row r="29" spans="1:110" x14ac:dyDescent="0.25">
      <c r="A29" s="115">
        <v>2000</v>
      </c>
      <c r="B29" s="112">
        <v>337</v>
      </c>
      <c r="C29" s="6">
        <v>4759.1400000000003</v>
      </c>
      <c r="D29" s="6">
        <v>429</v>
      </c>
      <c r="E29" s="6">
        <v>9958</v>
      </c>
      <c r="F29" s="6">
        <v>17</v>
      </c>
      <c r="G29" s="6">
        <v>18.760000000000002</v>
      </c>
      <c r="H29" s="6">
        <v>783</v>
      </c>
      <c r="I29" s="13">
        <v>14735.9</v>
      </c>
      <c r="J29" s="112">
        <v>684</v>
      </c>
      <c r="K29" s="6">
        <v>11361.754000000001</v>
      </c>
      <c r="L29" s="6">
        <v>842</v>
      </c>
      <c r="M29" s="6">
        <v>6190.2579999999998</v>
      </c>
      <c r="N29" s="6"/>
      <c r="O29" s="6"/>
      <c r="P29" s="6">
        <v>1526</v>
      </c>
      <c r="Q29" s="13">
        <v>17552.012000000002</v>
      </c>
      <c r="R29" s="112"/>
      <c r="S29" s="6"/>
      <c r="T29" s="6"/>
      <c r="U29" s="6"/>
      <c r="V29" s="6">
        <v>353</v>
      </c>
      <c r="W29" s="6">
        <v>111699.272</v>
      </c>
      <c r="X29" s="6">
        <v>353</v>
      </c>
      <c r="Y29" s="13">
        <v>111699.272</v>
      </c>
      <c r="Z29" s="112">
        <v>256</v>
      </c>
      <c r="AA29" s="6">
        <v>370</v>
      </c>
      <c r="AB29" s="6">
        <v>20</v>
      </c>
      <c r="AC29" s="6">
        <v>70.8</v>
      </c>
      <c r="AD29" s="6">
        <v>57</v>
      </c>
      <c r="AE29" s="6">
        <v>50.3</v>
      </c>
      <c r="AF29" s="6">
        <v>333</v>
      </c>
      <c r="AG29" s="13">
        <v>491.1</v>
      </c>
      <c r="AH29" s="112">
        <v>124</v>
      </c>
      <c r="AI29" s="6">
        <v>232</v>
      </c>
      <c r="AJ29" s="6">
        <v>25</v>
      </c>
      <c r="AK29" s="6">
        <v>103304.167</v>
      </c>
      <c r="AL29" s="6"/>
      <c r="AM29" s="6"/>
      <c r="AN29" s="6">
        <v>149</v>
      </c>
      <c r="AO29" s="13">
        <v>103536.167</v>
      </c>
      <c r="AP29" s="112">
        <v>163</v>
      </c>
      <c r="AQ29" s="6">
        <v>300.87</v>
      </c>
      <c r="AR29" s="6">
        <v>8</v>
      </c>
      <c r="AS29" s="6">
        <v>1.99</v>
      </c>
      <c r="AT29" s="6">
        <v>41</v>
      </c>
      <c r="AU29" s="6">
        <v>185.31</v>
      </c>
      <c r="AV29" s="6">
        <v>212</v>
      </c>
      <c r="AW29" s="13">
        <v>488.17</v>
      </c>
      <c r="AX29" s="112">
        <v>20</v>
      </c>
      <c r="AY29" s="6">
        <v>38.630000000000003</v>
      </c>
      <c r="AZ29" s="6">
        <v>252</v>
      </c>
      <c r="BA29" s="6">
        <v>177796.14</v>
      </c>
      <c r="BB29" s="6">
        <v>3</v>
      </c>
      <c r="BC29" s="6">
        <v>1.02</v>
      </c>
      <c r="BD29" s="6">
        <v>275</v>
      </c>
      <c r="BE29" s="13">
        <v>177835.79</v>
      </c>
      <c r="BF29" s="112">
        <v>443</v>
      </c>
      <c r="BG29" s="6">
        <v>1420.5000030000001</v>
      </c>
      <c r="BH29" s="6">
        <v>201</v>
      </c>
      <c r="BI29" s="6">
        <v>6343.2000010000002</v>
      </c>
      <c r="BJ29" s="6">
        <v>15</v>
      </c>
      <c r="BK29" s="6">
        <v>1505.2</v>
      </c>
      <c r="BL29" s="6">
        <v>659</v>
      </c>
      <c r="BM29" s="13">
        <v>9268.900004000001</v>
      </c>
      <c r="BN29" s="112">
        <v>52</v>
      </c>
      <c r="BO29" s="6">
        <v>5570.4</v>
      </c>
      <c r="BP29" s="6">
        <v>76</v>
      </c>
      <c r="BQ29" s="6">
        <v>7437.02</v>
      </c>
      <c r="BR29" s="6"/>
      <c r="BS29" s="6"/>
      <c r="BT29" s="6">
        <v>128</v>
      </c>
      <c r="BU29" s="13">
        <v>13007.42</v>
      </c>
      <c r="BV29" s="112"/>
      <c r="BW29" s="6"/>
      <c r="BX29" s="6"/>
      <c r="BY29" s="13"/>
      <c r="BZ29" s="112">
        <v>411</v>
      </c>
      <c r="CA29" s="6">
        <v>672.4</v>
      </c>
      <c r="CB29" s="6">
        <v>105</v>
      </c>
      <c r="CC29" s="6">
        <v>38535.9</v>
      </c>
      <c r="CD29" s="6"/>
      <c r="CE29" s="6"/>
      <c r="CF29" s="6">
        <v>516</v>
      </c>
      <c r="CG29" s="13">
        <v>39208.300000000003</v>
      </c>
      <c r="CH29" s="112">
        <v>234</v>
      </c>
      <c r="CI29" s="6">
        <v>10779.06</v>
      </c>
      <c r="CJ29" s="6">
        <v>180</v>
      </c>
      <c r="CK29" s="6">
        <v>130027.11</v>
      </c>
      <c r="CL29" s="6"/>
      <c r="CM29" s="6"/>
      <c r="CN29" s="6">
        <v>414</v>
      </c>
      <c r="CO29" s="13">
        <v>140806.17000000001</v>
      </c>
      <c r="CP29" s="112">
        <v>31</v>
      </c>
      <c r="CQ29" s="6">
        <v>10.33</v>
      </c>
      <c r="CR29" s="6">
        <v>23</v>
      </c>
      <c r="CS29" s="6">
        <v>7642.53</v>
      </c>
      <c r="CT29" s="6">
        <v>1</v>
      </c>
      <c r="CU29" s="6">
        <v>363</v>
      </c>
      <c r="CV29" s="6">
        <v>55</v>
      </c>
      <c r="CW29" s="6">
        <v>8015.86</v>
      </c>
      <c r="CX29" s="149">
        <v>2000</v>
      </c>
      <c r="CY29">
        <v>2755</v>
      </c>
      <c r="CZ29" s="6">
        <v>35515.084003000004</v>
      </c>
      <c r="DA29">
        <v>2161</v>
      </c>
      <c r="DB29" s="6">
        <v>487307.115001</v>
      </c>
      <c r="DC29">
        <v>487</v>
      </c>
      <c r="DD29" s="6">
        <v>113822.86199999999</v>
      </c>
      <c r="DE29">
        <f t="shared" si="0"/>
        <v>5403</v>
      </c>
      <c r="DF29" s="13">
        <f t="shared" si="1"/>
        <v>636645.06100400002</v>
      </c>
    </row>
    <row r="30" spans="1:110" x14ac:dyDescent="0.25">
      <c r="A30" s="115">
        <v>1999</v>
      </c>
      <c r="B30" s="112">
        <v>444</v>
      </c>
      <c r="C30" s="6">
        <v>3722.86</v>
      </c>
      <c r="D30" s="6">
        <v>890</v>
      </c>
      <c r="E30" s="6">
        <v>116724.7</v>
      </c>
      <c r="F30" s="6">
        <v>21</v>
      </c>
      <c r="G30" s="6">
        <v>57.21</v>
      </c>
      <c r="H30" s="6">
        <v>1355</v>
      </c>
      <c r="I30" s="13">
        <v>120504.77</v>
      </c>
      <c r="J30" s="112">
        <v>597</v>
      </c>
      <c r="K30" s="6">
        <v>4834</v>
      </c>
      <c r="L30" s="6">
        <v>601</v>
      </c>
      <c r="M30" s="6">
        <v>6721.41</v>
      </c>
      <c r="N30" s="6"/>
      <c r="O30" s="6"/>
      <c r="P30" s="6">
        <v>1198</v>
      </c>
      <c r="Q30" s="13">
        <v>11555.41</v>
      </c>
      <c r="R30" s="112">
        <v>329</v>
      </c>
      <c r="S30" s="6">
        <v>53387.8</v>
      </c>
      <c r="T30" s="6">
        <v>284</v>
      </c>
      <c r="U30" s="6">
        <v>57065.7</v>
      </c>
      <c r="V30" s="6"/>
      <c r="W30" s="6"/>
      <c r="X30" s="6">
        <v>613</v>
      </c>
      <c r="Y30" s="13">
        <v>110453.5</v>
      </c>
      <c r="Z30" s="112">
        <v>378</v>
      </c>
      <c r="AA30" s="6">
        <v>831</v>
      </c>
      <c r="AB30" s="6">
        <v>161</v>
      </c>
      <c r="AC30" s="6">
        <v>545.70000000000005</v>
      </c>
      <c r="AD30" s="6">
        <v>68</v>
      </c>
      <c r="AE30" s="6">
        <v>76.099999999999994</v>
      </c>
      <c r="AF30" s="6">
        <v>607</v>
      </c>
      <c r="AG30" s="13">
        <v>1452.8</v>
      </c>
      <c r="AH30" s="112">
        <v>165</v>
      </c>
      <c r="AI30" s="6">
        <v>11262.4</v>
      </c>
      <c r="AJ30" s="6">
        <v>23</v>
      </c>
      <c r="AK30" s="6">
        <v>27777.8</v>
      </c>
      <c r="AL30" s="6"/>
      <c r="AM30" s="6"/>
      <c r="AN30" s="6">
        <v>188</v>
      </c>
      <c r="AO30" s="13">
        <v>39040.199999999997</v>
      </c>
      <c r="AP30" s="112">
        <v>398</v>
      </c>
      <c r="AQ30" s="6">
        <v>1788.39</v>
      </c>
      <c r="AR30" s="6">
        <v>27</v>
      </c>
      <c r="AS30" s="6">
        <v>16.36</v>
      </c>
      <c r="AT30" s="6">
        <v>39</v>
      </c>
      <c r="AU30" s="6">
        <v>18.690000000000001</v>
      </c>
      <c r="AV30" s="6">
        <v>464</v>
      </c>
      <c r="AW30" s="13">
        <v>1823.44</v>
      </c>
      <c r="AX30" s="112">
        <v>34</v>
      </c>
      <c r="AY30" s="6">
        <v>11189.65</v>
      </c>
      <c r="AZ30" s="6">
        <v>135</v>
      </c>
      <c r="BA30" s="6">
        <v>549844.38</v>
      </c>
      <c r="BB30" s="6">
        <v>3</v>
      </c>
      <c r="BC30" s="6">
        <v>0.61</v>
      </c>
      <c r="BD30" s="6">
        <v>172</v>
      </c>
      <c r="BE30" s="13">
        <v>561034.64</v>
      </c>
      <c r="BF30" s="112">
        <v>635</v>
      </c>
      <c r="BG30" s="6">
        <v>251431.60000100001</v>
      </c>
      <c r="BH30" s="6">
        <v>397</v>
      </c>
      <c r="BI30" s="6">
        <v>136724.800001</v>
      </c>
      <c r="BJ30" s="6">
        <v>17</v>
      </c>
      <c r="BK30" s="6">
        <v>412.4</v>
      </c>
      <c r="BL30" s="6">
        <v>1049</v>
      </c>
      <c r="BM30" s="13">
        <v>388568.80000200006</v>
      </c>
      <c r="BN30" s="112">
        <v>5</v>
      </c>
      <c r="BO30" s="6">
        <v>2475.3000000000002</v>
      </c>
      <c r="BP30" s="6">
        <v>11</v>
      </c>
      <c r="BQ30" s="6">
        <v>67015.199999999997</v>
      </c>
      <c r="BR30" s="6"/>
      <c r="BS30" s="6"/>
      <c r="BT30" s="6">
        <v>16</v>
      </c>
      <c r="BU30" s="13">
        <v>69490.5</v>
      </c>
      <c r="BV30" s="112"/>
      <c r="BW30" s="6"/>
      <c r="BX30" s="6"/>
      <c r="BY30" s="13"/>
      <c r="BZ30" s="112">
        <v>778</v>
      </c>
      <c r="CA30" s="6">
        <v>3927.8</v>
      </c>
      <c r="CB30" s="6">
        <v>259</v>
      </c>
      <c r="CC30" s="6">
        <v>93819.4</v>
      </c>
      <c r="CD30" s="6"/>
      <c r="CE30" s="6"/>
      <c r="CF30" s="6">
        <v>1037</v>
      </c>
      <c r="CG30" s="13">
        <v>97747.199999999997</v>
      </c>
      <c r="CH30" s="112">
        <v>245</v>
      </c>
      <c r="CI30" s="6">
        <v>9135.4500000000007</v>
      </c>
      <c r="CJ30" s="6">
        <v>495</v>
      </c>
      <c r="CK30" s="6">
        <v>171684.79</v>
      </c>
      <c r="CL30" s="6"/>
      <c r="CM30" s="6"/>
      <c r="CN30" s="6">
        <v>740</v>
      </c>
      <c r="CO30" s="13">
        <v>180820.24000000002</v>
      </c>
      <c r="CP30" s="112">
        <v>40</v>
      </c>
      <c r="CQ30" s="6">
        <v>3280.24</v>
      </c>
      <c r="CR30" s="6">
        <v>119</v>
      </c>
      <c r="CS30" s="6">
        <v>191536.24</v>
      </c>
      <c r="CT30" s="6"/>
      <c r="CU30" s="6"/>
      <c r="CV30" s="6">
        <v>159</v>
      </c>
      <c r="CW30" s="6">
        <v>194816.47999999998</v>
      </c>
      <c r="CX30" s="149">
        <v>1999</v>
      </c>
      <c r="CY30">
        <v>4048</v>
      </c>
      <c r="CZ30" s="6">
        <v>357266.490001</v>
      </c>
      <c r="DA30">
        <v>3402</v>
      </c>
      <c r="DB30" s="6">
        <v>1419476.48</v>
      </c>
      <c r="DC30">
        <v>148</v>
      </c>
      <c r="DD30" s="6">
        <v>565.01</v>
      </c>
      <c r="DE30">
        <f t="shared" si="0"/>
        <v>7598</v>
      </c>
      <c r="DF30" s="13">
        <f t="shared" si="1"/>
        <v>1777307.980001</v>
      </c>
    </row>
    <row r="31" spans="1:110" x14ac:dyDescent="0.25">
      <c r="A31" s="115">
        <v>1998</v>
      </c>
      <c r="B31" s="112">
        <v>448</v>
      </c>
      <c r="C31" s="6">
        <v>74976.88</v>
      </c>
      <c r="D31" s="6">
        <v>1192</v>
      </c>
      <c r="E31" s="6">
        <v>651766.17000000004</v>
      </c>
      <c r="F31" s="6">
        <v>58</v>
      </c>
      <c r="G31" s="6">
        <v>225.02</v>
      </c>
      <c r="H31" s="6">
        <v>1698</v>
      </c>
      <c r="I31" s="13">
        <v>726968.07000000007</v>
      </c>
      <c r="J31" s="112">
        <v>910</v>
      </c>
      <c r="K31" s="6">
        <v>6552.1559999999999</v>
      </c>
      <c r="L31" s="6">
        <v>1752</v>
      </c>
      <c r="M31" s="6">
        <v>70015.187999999995</v>
      </c>
      <c r="N31" s="6"/>
      <c r="O31" s="6"/>
      <c r="P31" s="6">
        <v>2662</v>
      </c>
      <c r="Q31" s="13">
        <v>76567.343999999997</v>
      </c>
      <c r="R31" s="112">
        <v>296</v>
      </c>
      <c r="S31" s="6">
        <v>4837.8</v>
      </c>
      <c r="T31" s="6">
        <v>220</v>
      </c>
      <c r="U31" s="6">
        <v>445734.3</v>
      </c>
      <c r="V31" s="6"/>
      <c r="W31" s="6"/>
      <c r="X31" s="6">
        <v>516</v>
      </c>
      <c r="Y31" s="13">
        <v>450572.1</v>
      </c>
      <c r="Z31" s="112">
        <v>224</v>
      </c>
      <c r="AA31" s="6">
        <v>274.89999999999998</v>
      </c>
      <c r="AB31" s="6">
        <v>18</v>
      </c>
      <c r="AC31" s="6">
        <v>4.0999999999999996</v>
      </c>
      <c r="AD31" s="6">
        <v>46</v>
      </c>
      <c r="AE31" s="6">
        <v>133.4</v>
      </c>
      <c r="AF31" s="6">
        <v>288</v>
      </c>
      <c r="AG31" s="13">
        <v>412.4</v>
      </c>
      <c r="AH31" s="112">
        <v>159</v>
      </c>
      <c r="AI31" s="6">
        <v>1085.5</v>
      </c>
      <c r="AJ31" s="6">
        <v>21</v>
      </c>
      <c r="AK31" s="6">
        <v>39075.699999999997</v>
      </c>
      <c r="AL31" s="6"/>
      <c r="AM31" s="6"/>
      <c r="AN31" s="6">
        <v>180</v>
      </c>
      <c r="AO31" s="13">
        <v>40161.199999999997</v>
      </c>
      <c r="AP31" s="112">
        <v>293</v>
      </c>
      <c r="AQ31" s="6">
        <v>306.67</v>
      </c>
      <c r="AR31" s="6">
        <v>5</v>
      </c>
      <c r="AS31" s="6">
        <v>12.13</v>
      </c>
      <c r="AT31" s="6">
        <v>48</v>
      </c>
      <c r="AU31" s="6">
        <v>77.930000000000007</v>
      </c>
      <c r="AV31" s="6">
        <v>346</v>
      </c>
      <c r="AW31" s="13">
        <v>396.73</v>
      </c>
      <c r="AX31" s="112">
        <v>24</v>
      </c>
      <c r="AY31" s="6">
        <v>79.72</v>
      </c>
      <c r="AZ31" s="6">
        <v>373</v>
      </c>
      <c r="BA31" s="6">
        <v>1458875.43</v>
      </c>
      <c r="BB31" s="6">
        <v>2</v>
      </c>
      <c r="BC31" s="6">
        <v>5.01</v>
      </c>
      <c r="BD31" s="6">
        <v>399</v>
      </c>
      <c r="BE31" s="13">
        <v>1458960.16</v>
      </c>
      <c r="BF31" s="112">
        <v>856</v>
      </c>
      <c r="BG31" s="6">
        <v>4432.5000019999998</v>
      </c>
      <c r="BH31" s="6">
        <v>1435</v>
      </c>
      <c r="BI31" s="6">
        <v>209622.10001600001</v>
      </c>
      <c r="BJ31" s="6">
        <v>25</v>
      </c>
      <c r="BK31" s="6">
        <v>26492.799999999999</v>
      </c>
      <c r="BL31" s="6">
        <v>2316</v>
      </c>
      <c r="BM31" s="13">
        <v>240547.40001799999</v>
      </c>
      <c r="BN31" s="112">
        <v>2</v>
      </c>
      <c r="BO31" s="6">
        <v>200.2</v>
      </c>
      <c r="BP31" s="6">
        <v>41</v>
      </c>
      <c r="BQ31" s="6">
        <v>27808</v>
      </c>
      <c r="BR31" s="6"/>
      <c r="BS31" s="6"/>
      <c r="BT31" s="6">
        <v>43</v>
      </c>
      <c r="BU31" s="13">
        <v>28008.2</v>
      </c>
      <c r="BV31" s="112"/>
      <c r="BW31" s="6"/>
      <c r="BX31" s="6"/>
      <c r="BY31" s="13"/>
      <c r="BZ31" s="112">
        <v>645</v>
      </c>
      <c r="CA31" s="6">
        <v>13329.3</v>
      </c>
      <c r="CB31" s="6">
        <v>209</v>
      </c>
      <c r="CC31" s="6">
        <v>404977.5</v>
      </c>
      <c r="CD31" s="6"/>
      <c r="CE31" s="6"/>
      <c r="CF31" s="6">
        <v>854</v>
      </c>
      <c r="CG31" s="13">
        <v>418306.8</v>
      </c>
      <c r="CH31" s="112">
        <v>438</v>
      </c>
      <c r="CI31" s="6">
        <v>158432.54999999999</v>
      </c>
      <c r="CJ31" s="6">
        <v>828</v>
      </c>
      <c r="CK31" s="6">
        <v>880263.67</v>
      </c>
      <c r="CL31" s="6"/>
      <c r="CM31" s="6"/>
      <c r="CN31" s="6">
        <v>1266</v>
      </c>
      <c r="CO31" s="13">
        <v>1038696.22</v>
      </c>
      <c r="CP31" s="112">
        <v>110</v>
      </c>
      <c r="CQ31" s="6">
        <v>63760.73</v>
      </c>
      <c r="CR31" s="6">
        <v>87</v>
      </c>
      <c r="CS31" s="6">
        <v>279911.67</v>
      </c>
      <c r="CT31" s="6">
        <v>1</v>
      </c>
      <c r="CU31" s="6">
        <v>59</v>
      </c>
      <c r="CV31" s="6">
        <v>198</v>
      </c>
      <c r="CW31" s="6">
        <v>343731.39999999997</v>
      </c>
      <c r="CX31" s="149">
        <v>1998</v>
      </c>
      <c r="CY31">
        <v>4405</v>
      </c>
      <c r="CZ31" s="6">
        <v>328268.90600199997</v>
      </c>
      <c r="DA31">
        <v>6181</v>
      </c>
      <c r="DB31" s="6">
        <v>4468065.9580199998</v>
      </c>
      <c r="DC31">
        <v>180</v>
      </c>
      <c r="DD31" s="6">
        <v>26993.16</v>
      </c>
      <c r="DE31">
        <f t="shared" si="0"/>
        <v>10766</v>
      </c>
      <c r="DF31" s="13">
        <f t="shared" si="1"/>
        <v>4823328.0240219999</v>
      </c>
    </row>
    <row r="32" spans="1:110" x14ac:dyDescent="0.25">
      <c r="A32" s="115">
        <v>1997</v>
      </c>
      <c r="B32" s="112">
        <v>204</v>
      </c>
      <c r="C32" s="6">
        <v>4383.07</v>
      </c>
      <c r="D32" s="6">
        <v>242</v>
      </c>
      <c r="E32" s="6">
        <v>322.27</v>
      </c>
      <c r="F32" s="6">
        <v>10</v>
      </c>
      <c r="G32" s="6">
        <v>19.61</v>
      </c>
      <c r="H32" s="6">
        <v>456</v>
      </c>
      <c r="I32" s="13">
        <v>4724.95</v>
      </c>
      <c r="J32" s="112">
        <v>489</v>
      </c>
      <c r="K32" s="6">
        <v>2635.4</v>
      </c>
      <c r="L32" s="6">
        <v>687</v>
      </c>
      <c r="M32" s="6">
        <v>332.4</v>
      </c>
      <c r="N32" s="6"/>
      <c r="O32" s="6"/>
      <c r="P32" s="6">
        <v>1176</v>
      </c>
      <c r="Q32" s="13">
        <v>2967.8</v>
      </c>
      <c r="R32" s="112">
        <v>189</v>
      </c>
      <c r="S32" s="6">
        <v>3648.7</v>
      </c>
      <c r="T32" s="6">
        <v>184</v>
      </c>
      <c r="U32" s="6">
        <v>38150.400000000001</v>
      </c>
      <c r="V32" s="6"/>
      <c r="W32" s="6"/>
      <c r="X32" s="6">
        <v>373</v>
      </c>
      <c r="Y32" s="13">
        <v>41799.1</v>
      </c>
      <c r="Z32" s="112">
        <v>290</v>
      </c>
      <c r="AA32" s="6">
        <v>219.8</v>
      </c>
      <c r="AB32" s="6">
        <v>33</v>
      </c>
      <c r="AC32" s="6">
        <v>17.100000000000001</v>
      </c>
      <c r="AD32" s="6">
        <v>45</v>
      </c>
      <c r="AE32" s="6">
        <v>27</v>
      </c>
      <c r="AF32" s="6">
        <v>368</v>
      </c>
      <c r="AG32" s="13">
        <v>263.89999999999998</v>
      </c>
      <c r="AH32" s="112">
        <v>68</v>
      </c>
      <c r="AI32" s="6">
        <v>8261.5</v>
      </c>
      <c r="AJ32" s="6">
        <v>10</v>
      </c>
      <c r="AK32" s="6">
        <v>283.2</v>
      </c>
      <c r="AL32" s="6"/>
      <c r="AM32" s="6"/>
      <c r="AN32" s="6">
        <v>78</v>
      </c>
      <c r="AO32" s="13">
        <v>8544.7000000000007</v>
      </c>
      <c r="AP32" s="112">
        <v>307</v>
      </c>
      <c r="AQ32" s="6">
        <v>501.67</v>
      </c>
      <c r="AR32" s="6">
        <v>24</v>
      </c>
      <c r="AS32" s="6">
        <v>24.34</v>
      </c>
      <c r="AT32" s="6">
        <v>39</v>
      </c>
      <c r="AU32" s="6">
        <v>39.15</v>
      </c>
      <c r="AV32" s="6">
        <v>370</v>
      </c>
      <c r="AW32" s="13">
        <v>565.16</v>
      </c>
      <c r="AX32" s="112">
        <v>14</v>
      </c>
      <c r="AY32" s="6">
        <v>9.9700000000000006</v>
      </c>
      <c r="AZ32" s="6">
        <v>90</v>
      </c>
      <c r="BA32" s="6">
        <v>126521.29</v>
      </c>
      <c r="BB32" s="6">
        <v>1</v>
      </c>
      <c r="BC32" s="6">
        <v>0.01</v>
      </c>
      <c r="BD32" s="6">
        <v>105</v>
      </c>
      <c r="BE32" s="13">
        <v>126531.26999999999</v>
      </c>
      <c r="BF32" s="112">
        <v>926</v>
      </c>
      <c r="BG32" s="6">
        <v>2317.3000019999999</v>
      </c>
      <c r="BH32" s="6">
        <v>685</v>
      </c>
      <c r="BI32" s="6">
        <v>37423.299941999998</v>
      </c>
      <c r="BJ32" s="6">
        <v>43</v>
      </c>
      <c r="BK32" s="6">
        <v>869.999999</v>
      </c>
      <c r="BL32" s="6">
        <v>1654</v>
      </c>
      <c r="BM32" s="13">
        <v>40610.599943000001</v>
      </c>
      <c r="BN32" s="112"/>
      <c r="BO32" s="6"/>
      <c r="BP32" s="6">
        <v>7</v>
      </c>
      <c r="BQ32" s="6">
        <v>199</v>
      </c>
      <c r="BR32" s="6"/>
      <c r="BS32" s="6"/>
      <c r="BT32" s="6">
        <v>7</v>
      </c>
      <c r="BU32" s="13">
        <v>199</v>
      </c>
      <c r="BV32" s="112"/>
      <c r="BW32" s="6"/>
      <c r="BX32" s="6"/>
      <c r="BY32" s="13"/>
      <c r="BZ32" s="112">
        <v>514</v>
      </c>
      <c r="CA32" s="6">
        <v>4713.7</v>
      </c>
      <c r="CB32" s="6">
        <v>362</v>
      </c>
      <c r="CC32" s="6">
        <v>388365.5</v>
      </c>
      <c r="CD32" s="6"/>
      <c r="CE32" s="6"/>
      <c r="CF32" s="6">
        <v>876</v>
      </c>
      <c r="CG32" s="13">
        <v>393079.2</v>
      </c>
      <c r="CH32" s="112">
        <v>232</v>
      </c>
      <c r="CI32" s="6">
        <v>1669.69</v>
      </c>
      <c r="CJ32" s="6">
        <v>257</v>
      </c>
      <c r="CK32" s="6">
        <v>2207.2199999999998</v>
      </c>
      <c r="CL32" s="6"/>
      <c r="CM32" s="6"/>
      <c r="CN32" s="6">
        <v>489</v>
      </c>
      <c r="CO32" s="13">
        <v>3876.91</v>
      </c>
      <c r="CP32" s="112">
        <v>69</v>
      </c>
      <c r="CQ32" s="6">
        <v>78.81</v>
      </c>
      <c r="CR32" s="6">
        <v>43</v>
      </c>
      <c r="CS32" s="6">
        <v>11391.24</v>
      </c>
      <c r="CT32" s="6"/>
      <c r="CU32" s="6"/>
      <c r="CV32" s="6">
        <v>112</v>
      </c>
      <c r="CW32" s="6">
        <v>11470.05</v>
      </c>
      <c r="CX32" s="149">
        <v>1997</v>
      </c>
      <c r="CY32">
        <v>3302</v>
      </c>
      <c r="CZ32" s="6">
        <v>28439.610002000001</v>
      </c>
      <c r="DA32">
        <v>2624</v>
      </c>
      <c r="DB32" s="6">
        <v>605237.25994200003</v>
      </c>
      <c r="DC32">
        <v>138</v>
      </c>
      <c r="DD32" s="6">
        <v>955.76999899999998</v>
      </c>
      <c r="DE32">
        <f t="shared" si="0"/>
        <v>6064</v>
      </c>
      <c r="DF32" s="13">
        <f t="shared" si="1"/>
        <v>634632.63994300005</v>
      </c>
    </row>
    <row r="33" spans="1:110" x14ac:dyDescent="0.25">
      <c r="A33" s="115">
        <v>1996</v>
      </c>
      <c r="B33" s="112">
        <v>143</v>
      </c>
      <c r="C33" s="6">
        <v>655.24</v>
      </c>
      <c r="D33" s="6">
        <v>217</v>
      </c>
      <c r="E33" s="6">
        <v>1281.76</v>
      </c>
      <c r="F33" s="6">
        <v>16</v>
      </c>
      <c r="G33" s="6">
        <v>24.39</v>
      </c>
      <c r="H33" s="6">
        <v>376</v>
      </c>
      <c r="I33" s="13">
        <v>1961.39</v>
      </c>
      <c r="J33" s="112">
        <v>633</v>
      </c>
      <c r="K33" s="6">
        <v>6579.8</v>
      </c>
      <c r="L33" s="6">
        <v>727</v>
      </c>
      <c r="M33" s="6">
        <v>14089.3</v>
      </c>
      <c r="N33" s="6"/>
      <c r="O33" s="6"/>
      <c r="P33" s="6">
        <v>1360</v>
      </c>
      <c r="Q33" s="13">
        <v>20669.099999999999</v>
      </c>
      <c r="R33" s="112">
        <v>187</v>
      </c>
      <c r="S33" s="6">
        <v>2882.7</v>
      </c>
      <c r="T33" s="6">
        <v>237</v>
      </c>
      <c r="U33" s="6">
        <v>122443.7</v>
      </c>
      <c r="V33" s="6"/>
      <c r="W33" s="6"/>
      <c r="X33" s="6">
        <v>424</v>
      </c>
      <c r="Y33" s="13">
        <v>125326.39999999999</v>
      </c>
      <c r="Z33" s="112">
        <v>239</v>
      </c>
      <c r="AA33" s="6">
        <v>1027.5</v>
      </c>
      <c r="AB33" s="6">
        <v>84</v>
      </c>
      <c r="AC33" s="6">
        <v>908.1</v>
      </c>
      <c r="AD33" s="6">
        <v>44</v>
      </c>
      <c r="AE33" s="6">
        <v>81.2</v>
      </c>
      <c r="AF33" s="6">
        <v>367</v>
      </c>
      <c r="AG33" s="13">
        <v>2016.8</v>
      </c>
      <c r="AH33" s="112">
        <v>82</v>
      </c>
      <c r="AI33" s="6">
        <v>3161.1</v>
      </c>
      <c r="AJ33" s="6">
        <v>29</v>
      </c>
      <c r="AK33" s="6">
        <v>78149.3</v>
      </c>
      <c r="AL33" s="6"/>
      <c r="AM33" s="6"/>
      <c r="AN33" s="6">
        <v>111</v>
      </c>
      <c r="AO33" s="13">
        <v>81310.400000000009</v>
      </c>
      <c r="AP33" s="112">
        <v>238</v>
      </c>
      <c r="AQ33" s="6">
        <v>601.63</v>
      </c>
      <c r="AR33" s="6">
        <v>4</v>
      </c>
      <c r="AS33" s="6">
        <v>2.27</v>
      </c>
      <c r="AT33" s="6">
        <v>28</v>
      </c>
      <c r="AU33" s="6">
        <v>35.32</v>
      </c>
      <c r="AV33" s="6">
        <v>270</v>
      </c>
      <c r="AW33" s="13">
        <v>639.22</v>
      </c>
      <c r="AX33" s="112">
        <v>20</v>
      </c>
      <c r="AY33" s="6">
        <v>84.66</v>
      </c>
      <c r="AZ33" s="6">
        <v>330</v>
      </c>
      <c r="BA33" s="6">
        <v>371460.06</v>
      </c>
      <c r="BB33" s="6"/>
      <c r="BC33" s="6"/>
      <c r="BD33" s="6">
        <v>350</v>
      </c>
      <c r="BE33" s="13">
        <v>371544.72</v>
      </c>
      <c r="BF33" s="112">
        <v>576</v>
      </c>
      <c r="BG33" s="6">
        <v>1849.8000019999999</v>
      </c>
      <c r="BH33" s="6">
        <v>696</v>
      </c>
      <c r="BI33" s="6">
        <v>508622.400035</v>
      </c>
      <c r="BJ33" s="6">
        <v>30</v>
      </c>
      <c r="BK33" s="6">
        <v>422.6</v>
      </c>
      <c r="BL33" s="6">
        <v>1302</v>
      </c>
      <c r="BM33" s="13">
        <v>510894.80003699998</v>
      </c>
      <c r="BN33" s="112"/>
      <c r="BO33" s="6"/>
      <c r="BP33" s="6">
        <v>22</v>
      </c>
      <c r="BQ33" s="6">
        <v>13635.7</v>
      </c>
      <c r="BR33" s="6"/>
      <c r="BS33" s="6"/>
      <c r="BT33" s="6">
        <v>22</v>
      </c>
      <c r="BU33" s="13">
        <v>13635.7</v>
      </c>
      <c r="BV33" s="112"/>
      <c r="BW33" s="6"/>
      <c r="BX33" s="6"/>
      <c r="BY33" s="13"/>
      <c r="BZ33" s="112">
        <v>499</v>
      </c>
      <c r="CA33" s="6">
        <v>9575.9</v>
      </c>
      <c r="CB33" s="6">
        <v>751</v>
      </c>
      <c r="CC33" s="6">
        <v>682013.7</v>
      </c>
      <c r="CD33" s="6"/>
      <c r="CE33" s="6"/>
      <c r="CF33" s="6">
        <v>1250</v>
      </c>
      <c r="CG33" s="13">
        <v>691589.6</v>
      </c>
      <c r="CH33" s="112">
        <v>207</v>
      </c>
      <c r="CI33" s="6">
        <v>732.31</v>
      </c>
      <c r="CJ33" s="6">
        <v>218</v>
      </c>
      <c r="CK33" s="6">
        <v>12254.68</v>
      </c>
      <c r="CL33" s="6"/>
      <c r="CM33" s="6"/>
      <c r="CN33" s="6">
        <v>425</v>
      </c>
      <c r="CO33" s="13">
        <v>12986.99</v>
      </c>
      <c r="CP33" s="112">
        <v>66</v>
      </c>
      <c r="CQ33" s="6">
        <v>15040.38</v>
      </c>
      <c r="CR33" s="6">
        <v>83</v>
      </c>
      <c r="CS33" s="6">
        <v>76026.75</v>
      </c>
      <c r="CT33" s="6"/>
      <c r="CU33" s="6"/>
      <c r="CV33" s="6">
        <v>149</v>
      </c>
      <c r="CW33" s="6">
        <v>91067.13</v>
      </c>
      <c r="CX33" s="149">
        <v>1996</v>
      </c>
      <c r="CY33">
        <v>2890</v>
      </c>
      <c r="CZ33" s="6">
        <v>42191.020001999997</v>
      </c>
      <c r="DA33">
        <v>3398</v>
      </c>
      <c r="DB33" s="6">
        <v>1880887.72003</v>
      </c>
      <c r="DC33">
        <v>118</v>
      </c>
      <c r="DD33" s="6">
        <v>563.51</v>
      </c>
      <c r="DE33">
        <f t="shared" si="0"/>
        <v>6406</v>
      </c>
      <c r="DF33" s="13">
        <f t="shared" si="1"/>
        <v>1923642.250032</v>
      </c>
    </row>
    <row r="34" spans="1:110" x14ac:dyDescent="0.25">
      <c r="A34" s="115">
        <v>1995</v>
      </c>
      <c r="B34" s="112">
        <v>413</v>
      </c>
      <c r="C34" s="6">
        <v>7886.62</v>
      </c>
      <c r="D34" s="6">
        <v>358</v>
      </c>
      <c r="E34" s="6">
        <v>327019.99</v>
      </c>
      <c r="F34" s="6">
        <v>27</v>
      </c>
      <c r="G34" s="6">
        <v>3042.95</v>
      </c>
      <c r="H34" s="6">
        <v>798</v>
      </c>
      <c r="I34" s="13">
        <v>337949.56</v>
      </c>
      <c r="J34" s="112">
        <v>1130</v>
      </c>
      <c r="K34" s="6">
        <v>19714.400000000001</v>
      </c>
      <c r="L34" s="6">
        <v>344</v>
      </c>
      <c r="M34" s="6">
        <v>28365.599999999999</v>
      </c>
      <c r="N34" s="6"/>
      <c r="O34" s="6"/>
      <c r="P34" s="6">
        <v>1474</v>
      </c>
      <c r="Q34" s="13">
        <v>48080</v>
      </c>
      <c r="R34" s="112">
        <v>262</v>
      </c>
      <c r="S34" s="6">
        <v>7366.5</v>
      </c>
      <c r="T34" s="6">
        <v>399</v>
      </c>
      <c r="U34" s="6">
        <v>881870.6</v>
      </c>
      <c r="V34" s="6">
        <v>1</v>
      </c>
      <c r="W34" s="6">
        <v>0.1</v>
      </c>
      <c r="X34" s="6">
        <v>662</v>
      </c>
      <c r="Y34" s="13">
        <v>889237.2</v>
      </c>
      <c r="Z34" s="112">
        <v>395</v>
      </c>
      <c r="AA34" s="6">
        <v>408.5</v>
      </c>
      <c r="AB34" s="6">
        <v>81</v>
      </c>
      <c r="AC34" s="6">
        <v>45.9</v>
      </c>
      <c r="AD34" s="6">
        <v>71</v>
      </c>
      <c r="AE34" s="6">
        <v>115.1</v>
      </c>
      <c r="AF34" s="6">
        <v>547</v>
      </c>
      <c r="AG34" s="13">
        <v>569.5</v>
      </c>
      <c r="AH34" s="112">
        <v>84</v>
      </c>
      <c r="AI34" s="6">
        <v>301.10000000000002</v>
      </c>
      <c r="AJ34" s="6">
        <v>2</v>
      </c>
      <c r="AK34" s="6">
        <v>400</v>
      </c>
      <c r="AL34" s="6"/>
      <c r="AM34" s="6"/>
      <c r="AN34" s="6">
        <v>86</v>
      </c>
      <c r="AO34" s="13">
        <v>701.1</v>
      </c>
      <c r="AP34" s="112">
        <v>353</v>
      </c>
      <c r="AQ34" s="6">
        <v>369.95</v>
      </c>
      <c r="AR34" s="6">
        <v>4</v>
      </c>
      <c r="AS34" s="6">
        <v>0.33</v>
      </c>
      <c r="AT34" s="6">
        <v>50</v>
      </c>
      <c r="AU34" s="6">
        <v>34.229999999999997</v>
      </c>
      <c r="AV34" s="6">
        <v>407</v>
      </c>
      <c r="AW34" s="13">
        <v>404.51</v>
      </c>
      <c r="AX34" s="112">
        <v>75</v>
      </c>
      <c r="AY34" s="6">
        <v>127780.66</v>
      </c>
      <c r="AZ34" s="6">
        <v>139</v>
      </c>
      <c r="BA34" s="6">
        <v>2715574.67</v>
      </c>
      <c r="BB34" s="6">
        <v>4</v>
      </c>
      <c r="BC34" s="6">
        <v>11.11</v>
      </c>
      <c r="BD34" s="6">
        <v>218</v>
      </c>
      <c r="BE34" s="13">
        <v>2843366.44</v>
      </c>
      <c r="BF34" s="112">
        <v>988</v>
      </c>
      <c r="BG34" s="6">
        <v>42148.500004000001</v>
      </c>
      <c r="BH34" s="6">
        <v>1170</v>
      </c>
      <c r="BI34" s="6">
        <v>671549.19921600004</v>
      </c>
      <c r="BJ34" s="6">
        <v>39</v>
      </c>
      <c r="BK34" s="6">
        <v>4832.8999999999996</v>
      </c>
      <c r="BL34" s="6">
        <v>2197</v>
      </c>
      <c r="BM34" s="13">
        <v>718530.59922000009</v>
      </c>
      <c r="BN34" s="112">
        <v>1</v>
      </c>
      <c r="BO34" s="6">
        <v>0.4</v>
      </c>
      <c r="BP34" s="6">
        <v>8</v>
      </c>
      <c r="BQ34" s="6">
        <v>4025.6</v>
      </c>
      <c r="BR34" s="6">
        <v>2</v>
      </c>
      <c r="BS34" s="6">
        <v>378.8</v>
      </c>
      <c r="BT34" s="6">
        <v>11</v>
      </c>
      <c r="BU34" s="13">
        <v>4404.8</v>
      </c>
      <c r="BV34" s="112"/>
      <c r="BW34" s="6"/>
      <c r="BX34" s="6"/>
      <c r="BY34" s="13"/>
      <c r="BZ34" s="112">
        <v>672</v>
      </c>
      <c r="CA34" s="6">
        <v>123078.5</v>
      </c>
      <c r="CB34" s="6">
        <v>593</v>
      </c>
      <c r="CC34" s="6">
        <v>604648.19999999995</v>
      </c>
      <c r="CD34" s="6"/>
      <c r="CE34" s="6"/>
      <c r="CF34" s="6">
        <v>1265</v>
      </c>
      <c r="CG34" s="13">
        <v>727726.7</v>
      </c>
      <c r="CH34" s="112">
        <v>295</v>
      </c>
      <c r="CI34" s="6">
        <v>63833.71</v>
      </c>
      <c r="CJ34" s="6">
        <v>355</v>
      </c>
      <c r="CK34" s="6">
        <v>1584600.18</v>
      </c>
      <c r="CL34" s="6"/>
      <c r="CM34" s="6"/>
      <c r="CN34" s="6">
        <v>650</v>
      </c>
      <c r="CO34" s="13">
        <v>1648433.89</v>
      </c>
      <c r="CP34" s="112">
        <v>71</v>
      </c>
      <c r="CQ34" s="6">
        <v>389.76</v>
      </c>
      <c r="CR34" s="6">
        <v>76</v>
      </c>
      <c r="CS34" s="6">
        <v>260989.98</v>
      </c>
      <c r="CT34" s="6">
        <v>1</v>
      </c>
      <c r="CU34" s="6">
        <v>502.5</v>
      </c>
      <c r="CV34" s="6">
        <v>148</v>
      </c>
      <c r="CW34" s="6">
        <v>261882.24000000002</v>
      </c>
      <c r="CX34" s="149">
        <v>1995</v>
      </c>
      <c r="CY34">
        <v>4739</v>
      </c>
      <c r="CZ34" s="6">
        <v>393278.60000400001</v>
      </c>
      <c r="DA34">
        <v>3529</v>
      </c>
      <c r="DB34" s="6">
        <v>7079090.2492199996</v>
      </c>
      <c r="DC34">
        <v>195</v>
      </c>
      <c r="DD34" s="6">
        <v>8917.69</v>
      </c>
      <c r="DE34">
        <f t="shared" si="0"/>
        <v>8463</v>
      </c>
      <c r="DF34" s="13">
        <f t="shared" si="1"/>
        <v>7481286.5392239997</v>
      </c>
    </row>
    <row r="35" spans="1:110" x14ac:dyDescent="0.25">
      <c r="A35" s="115">
        <v>1994</v>
      </c>
      <c r="B35" s="112">
        <v>361</v>
      </c>
      <c r="C35" s="6">
        <v>2484.8000000000002</v>
      </c>
      <c r="D35" s="6">
        <v>499</v>
      </c>
      <c r="E35" s="6">
        <v>27057.68</v>
      </c>
      <c r="F35" s="6">
        <v>17</v>
      </c>
      <c r="G35" s="6">
        <v>39.75</v>
      </c>
      <c r="H35" s="6">
        <v>877</v>
      </c>
      <c r="I35" s="13">
        <v>29582.23</v>
      </c>
      <c r="J35" s="112">
        <v>1169</v>
      </c>
      <c r="K35" s="6">
        <v>12017.1</v>
      </c>
      <c r="L35" s="6">
        <v>2888</v>
      </c>
      <c r="M35" s="6">
        <v>17738.2</v>
      </c>
      <c r="N35" s="6"/>
      <c r="O35" s="6"/>
      <c r="P35" s="6">
        <v>4057</v>
      </c>
      <c r="Q35" s="13">
        <v>29755.300000000003</v>
      </c>
      <c r="R35" s="112">
        <v>134</v>
      </c>
      <c r="S35" s="6">
        <v>471729.6</v>
      </c>
      <c r="T35" s="6">
        <v>421</v>
      </c>
      <c r="U35" s="6">
        <v>957056.1</v>
      </c>
      <c r="V35" s="6"/>
      <c r="W35" s="6"/>
      <c r="X35" s="6">
        <v>555</v>
      </c>
      <c r="Y35" s="13">
        <v>1428785.7</v>
      </c>
      <c r="Z35" s="112">
        <v>433</v>
      </c>
      <c r="AA35" s="6">
        <v>752</v>
      </c>
      <c r="AB35" s="6">
        <v>15</v>
      </c>
      <c r="AC35" s="6">
        <v>2.9</v>
      </c>
      <c r="AD35" s="6">
        <v>70</v>
      </c>
      <c r="AE35" s="6">
        <v>98.4</v>
      </c>
      <c r="AF35" s="6">
        <v>518</v>
      </c>
      <c r="AG35" s="13">
        <v>853.3</v>
      </c>
      <c r="AH35" s="112">
        <v>122</v>
      </c>
      <c r="AI35" s="6">
        <v>1309.7</v>
      </c>
      <c r="AJ35" s="6">
        <v>7</v>
      </c>
      <c r="AK35" s="6">
        <v>108964.5</v>
      </c>
      <c r="AL35" s="6"/>
      <c r="AM35" s="6"/>
      <c r="AN35" s="6">
        <v>129</v>
      </c>
      <c r="AO35" s="13">
        <v>110274.2</v>
      </c>
      <c r="AP35" s="112">
        <v>244</v>
      </c>
      <c r="AQ35" s="6">
        <v>237.23</v>
      </c>
      <c r="AR35" s="6"/>
      <c r="AS35" s="6"/>
      <c r="AT35" s="6">
        <v>19</v>
      </c>
      <c r="AU35" s="6">
        <v>5.21</v>
      </c>
      <c r="AV35" s="6">
        <v>263</v>
      </c>
      <c r="AW35" s="13">
        <v>242.44</v>
      </c>
      <c r="AX35" s="112">
        <v>120</v>
      </c>
      <c r="AY35" s="6">
        <v>28008.82</v>
      </c>
      <c r="AZ35" s="6">
        <v>525</v>
      </c>
      <c r="BA35" s="6">
        <v>2999302.32</v>
      </c>
      <c r="BB35" s="6">
        <v>8</v>
      </c>
      <c r="BC35" s="6">
        <v>3.41</v>
      </c>
      <c r="BD35" s="6">
        <v>653</v>
      </c>
      <c r="BE35" s="13">
        <v>3027314.55</v>
      </c>
      <c r="BF35" s="112">
        <v>699</v>
      </c>
      <c r="BG35" s="6">
        <v>7514.9999930000004</v>
      </c>
      <c r="BH35" s="6">
        <v>369</v>
      </c>
      <c r="BI35" s="6">
        <v>120873.3</v>
      </c>
      <c r="BJ35" s="6">
        <v>38</v>
      </c>
      <c r="BK35" s="6">
        <v>596.79999699999996</v>
      </c>
      <c r="BL35" s="6">
        <v>1106</v>
      </c>
      <c r="BM35" s="13">
        <v>128985.09999</v>
      </c>
      <c r="BN35" s="112"/>
      <c r="BO35" s="6"/>
      <c r="BP35" s="6">
        <v>52</v>
      </c>
      <c r="BQ35" s="6">
        <v>67140.899999999994</v>
      </c>
      <c r="BR35" s="6">
        <v>2</v>
      </c>
      <c r="BS35" s="6">
        <v>3.6</v>
      </c>
      <c r="BT35" s="6">
        <v>54</v>
      </c>
      <c r="BU35" s="13">
        <v>67144.5</v>
      </c>
      <c r="BV35" s="112"/>
      <c r="BW35" s="6"/>
      <c r="BX35" s="6"/>
      <c r="BY35" s="13"/>
      <c r="BZ35" s="112">
        <v>381</v>
      </c>
      <c r="CA35" s="6">
        <v>792.9</v>
      </c>
      <c r="CB35" s="6">
        <v>118</v>
      </c>
      <c r="CC35" s="6">
        <v>115247.4</v>
      </c>
      <c r="CD35" s="6"/>
      <c r="CE35" s="6"/>
      <c r="CF35" s="6">
        <v>499</v>
      </c>
      <c r="CG35" s="13">
        <v>116040.29999999999</v>
      </c>
      <c r="CH35" s="112">
        <v>435</v>
      </c>
      <c r="CI35" s="6">
        <v>3770.36</v>
      </c>
      <c r="CJ35" s="6">
        <v>262</v>
      </c>
      <c r="CK35" s="6">
        <v>842249.09</v>
      </c>
      <c r="CL35" s="6"/>
      <c r="CM35" s="6"/>
      <c r="CN35" s="6">
        <v>697</v>
      </c>
      <c r="CO35" s="13">
        <v>846019.45</v>
      </c>
      <c r="CP35" s="112">
        <v>70</v>
      </c>
      <c r="CQ35" s="6">
        <v>29.37</v>
      </c>
      <c r="CR35" s="6">
        <v>185</v>
      </c>
      <c r="CS35" s="6">
        <v>421681.02</v>
      </c>
      <c r="CT35" s="6"/>
      <c r="CU35" s="6"/>
      <c r="CV35" s="6">
        <v>255</v>
      </c>
      <c r="CW35" s="6">
        <v>421710.39</v>
      </c>
      <c r="CX35" s="149">
        <v>1994</v>
      </c>
      <c r="CY35">
        <v>4168</v>
      </c>
      <c r="CZ35" s="6">
        <v>528646.87999299995</v>
      </c>
      <c r="DA35">
        <v>5341</v>
      </c>
      <c r="DB35" s="6">
        <v>5677313.4100000001</v>
      </c>
      <c r="DC35">
        <v>154</v>
      </c>
      <c r="DD35" s="6">
        <v>747.16999699999997</v>
      </c>
      <c r="DE35">
        <f t="shared" si="0"/>
        <v>9663</v>
      </c>
      <c r="DF35" s="13">
        <f t="shared" si="1"/>
        <v>6206707.4599900004</v>
      </c>
    </row>
    <row r="36" spans="1:110" x14ac:dyDescent="0.25">
      <c r="A36" s="115">
        <v>1993</v>
      </c>
      <c r="B36" s="112">
        <v>303</v>
      </c>
      <c r="C36" s="6">
        <v>1138.6099999999999</v>
      </c>
      <c r="D36" s="6">
        <v>517</v>
      </c>
      <c r="E36" s="6">
        <v>24892.7</v>
      </c>
      <c r="F36" s="6">
        <v>22</v>
      </c>
      <c r="G36" s="6">
        <v>29.1</v>
      </c>
      <c r="H36" s="6">
        <v>842</v>
      </c>
      <c r="I36" s="13">
        <v>26060.41</v>
      </c>
      <c r="J36" s="112">
        <v>886</v>
      </c>
      <c r="K36" s="6">
        <v>3400.2</v>
      </c>
      <c r="L36" s="6">
        <v>611</v>
      </c>
      <c r="M36" s="6">
        <v>1783.2</v>
      </c>
      <c r="N36" s="6"/>
      <c r="O36" s="6"/>
      <c r="P36" s="6">
        <v>1497</v>
      </c>
      <c r="Q36" s="13">
        <v>5183.3999999999996</v>
      </c>
      <c r="R36" s="112">
        <v>102</v>
      </c>
      <c r="S36" s="6">
        <v>5117.3999999999996</v>
      </c>
      <c r="T36" s="6">
        <v>137</v>
      </c>
      <c r="U36" s="6">
        <v>62157</v>
      </c>
      <c r="V36" s="6"/>
      <c r="W36" s="6"/>
      <c r="X36" s="6">
        <v>239</v>
      </c>
      <c r="Y36" s="13">
        <v>67274.399999999994</v>
      </c>
      <c r="Z36" s="112">
        <v>349</v>
      </c>
      <c r="AA36" s="6">
        <v>417</v>
      </c>
      <c r="AB36" s="6">
        <v>31</v>
      </c>
      <c r="AC36" s="6">
        <v>323.2</v>
      </c>
      <c r="AD36" s="6">
        <v>50</v>
      </c>
      <c r="AE36" s="6">
        <v>38.1</v>
      </c>
      <c r="AF36" s="6">
        <v>430</v>
      </c>
      <c r="AG36" s="13">
        <v>778.30000000000007</v>
      </c>
      <c r="AH36" s="112">
        <v>53</v>
      </c>
      <c r="AI36" s="6">
        <v>55.4</v>
      </c>
      <c r="AJ36" s="6">
        <v>12</v>
      </c>
      <c r="AK36" s="6">
        <v>28425</v>
      </c>
      <c r="AL36" s="6"/>
      <c r="AM36" s="6"/>
      <c r="AN36" s="6">
        <v>65</v>
      </c>
      <c r="AO36" s="13">
        <v>28480.400000000001</v>
      </c>
      <c r="AP36" s="112">
        <v>288</v>
      </c>
      <c r="AQ36" s="6">
        <v>362.78</v>
      </c>
      <c r="AR36" s="6">
        <v>3</v>
      </c>
      <c r="AS36" s="6">
        <v>2.8</v>
      </c>
      <c r="AT36" s="6">
        <v>11</v>
      </c>
      <c r="AU36" s="6">
        <v>2.33</v>
      </c>
      <c r="AV36" s="6">
        <v>302</v>
      </c>
      <c r="AW36" s="13">
        <v>367.90999999999997</v>
      </c>
      <c r="AX36" s="112">
        <v>69</v>
      </c>
      <c r="AY36" s="6">
        <v>7484.47</v>
      </c>
      <c r="AZ36" s="6">
        <v>398</v>
      </c>
      <c r="BA36" s="6">
        <v>856783.73</v>
      </c>
      <c r="BB36" s="6">
        <v>6</v>
      </c>
      <c r="BC36" s="6">
        <v>17.63</v>
      </c>
      <c r="BD36" s="6">
        <v>473</v>
      </c>
      <c r="BE36" s="13">
        <v>864285.83</v>
      </c>
      <c r="BF36" s="112">
        <v>563</v>
      </c>
      <c r="BG36" s="6">
        <v>9056.0000010000003</v>
      </c>
      <c r="BH36" s="6">
        <v>163</v>
      </c>
      <c r="BI36" s="6">
        <v>95609.100004000007</v>
      </c>
      <c r="BJ36" s="6">
        <v>17</v>
      </c>
      <c r="BK36" s="6">
        <v>40.200000000000003</v>
      </c>
      <c r="BL36" s="6">
        <v>743</v>
      </c>
      <c r="BM36" s="13">
        <v>104705.30000500001</v>
      </c>
      <c r="BN36" s="112">
        <v>3</v>
      </c>
      <c r="BO36" s="6">
        <v>351.1</v>
      </c>
      <c r="BP36" s="6">
        <v>30</v>
      </c>
      <c r="BQ36" s="6">
        <v>1277.7</v>
      </c>
      <c r="BR36" s="6">
        <v>1</v>
      </c>
      <c r="BS36" s="6">
        <v>3</v>
      </c>
      <c r="BT36" s="6">
        <v>34</v>
      </c>
      <c r="BU36" s="13">
        <v>1631.8000000000002</v>
      </c>
      <c r="BV36" s="112"/>
      <c r="BW36" s="6"/>
      <c r="BX36" s="6"/>
      <c r="BY36" s="13"/>
      <c r="BZ36" s="112">
        <v>432</v>
      </c>
      <c r="CA36" s="6">
        <v>1062.2</v>
      </c>
      <c r="CB36" s="6">
        <v>111</v>
      </c>
      <c r="CC36" s="6">
        <v>127171.8</v>
      </c>
      <c r="CD36" s="6"/>
      <c r="CE36" s="6"/>
      <c r="CF36" s="6">
        <v>543</v>
      </c>
      <c r="CG36" s="13">
        <v>128234</v>
      </c>
      <c r="CH36" s="112">
        <v>462</v>
      </c>
      <c r="CI36" s="6">
        <v>132315.19</v>
      </c>
      <c r="CJ36" s="6">
        <v>183</v>
      </c>
      <c r="CK36" s="6">
        <v>475884.65</v>
      </c>
      <c r="CL36" s="6"/>
      <c r="CM36" s="6"/>
      <c r="CN36" s="6">
        <v>645</v>
      </c>
      <c r="CO36" s="13">
        <v>608199.84000000008</v>
      </c>
      <c r="CP36" s="112">
        <v>59</v>
      </c>
      <c r="CQ36" s="6">
        <v>56.58</v>
      </c>
      <c r="CR36" s="6">
        <v>77</v>
      </c>
      <c r="CS36" s="6">
        <v>115047.73</v>
      </c>
      <c r="CT36" s="6"/>
      <c r="CU36" s="6"/>
      <c r="CV36" s="6">
        <v>136</v>
      </c>
      <c r="CW36" s="6">
        <v>115104.31</v>
      </c>
      <c r="CX36" s="149">
        <v>1993</v>
      </c>
      <c r="CY36">
        <v>3569</v>
      </c>
      <c r="CZ36" s="6">
        <v>160816.930001</v>
      </c>
      <c r="DA36">
        <v>2273</v>
      </c>
      <c r="DB36" s="6">
        <v>1789358.61</v>
      </c>
      <c r="DC36">
        <v>107</v>
      </c>
      <c r="DD36" s="6">
        <v>130.36000000000001</v>
      </c>
      <c r="DE36">
        <f t="shared" si="0"/>
        <v>5949</v>
      </c>
      <c r="DF36" s="13">
        <f t="shared" si="1"/>
        <v>1950305.9000010001</v>
      </c>
    </row>
    <row r="37" spans="1:110" x14ac:dyDescent="0.25">
      <c r="A37" s="115">
        <v>1992</v>
      </c>
      <c r="B37" s="112">
        <v>398</v>
      </c>
      <c r="C37" s="6">
        <v>2002.2</v>
      </c>
      <c r="D37" s="6">
        <v>626</v>
      </c>
      <c r="E37" s="6">
        <v>1075.2</v>
      </c>
      <c r="F37" s="6">
        <v>32</v>
      </c>
      <c r="G37" s="6">
        <v>470.6</v>
      </c>
      <c r="H37" s="6">
        <v>1056</v>
      </c>
      <c r="I37" s="13">
        <v>3548</v>
      </c>
      <c r="J37" s="112">
        <v>1461</v>
      </c>
      <c r="K37" s="6">
        <v>15559.9</v>
      </c>
      <c r="L37" s="6">
        <v>2344</v>
      </c>
      <c r="M37" s="6">
        <v>14892.9</v>
      </c>
      <c r="N37" s="6"/>
      <c r="O37" s="6"/>
      <c r="P37" s="6">
        <v>3805</v>
      </c>
      <c r="Q37" s="13">
        <v>30452.799999999999</v>
      </c>
      <c r="R37" s="112">
        <v>103</v>
      </c>
      <c r="S37" s="6">
        <v>90957.6</v>
      </c>
      <c r="T37" s="6">
        <v>195</v>
      </c>
      <c r="U37" s="6">
        <v>342816.2</v>
      </c>
      <c r="V37" s="6"/>
      <c r="W37" s="6"/>
      <c r="X37" s="6">
        <v>298</v>
      </c>
      <c r="Y37" s="13">
        <v>433773.80000000005</v>
      </c>
      <c r="Z37" s="112">
        <v>500</v>
      </c>
      <c r="AA37" s="6">
        <v>5330.9</v>
      </c>
      <c r="AB37" s="6">
        <v>22</v>
      </c>
      <c r="AC37" s="6">
        <v>32.200000000000003</v>
      </c>
      <c r="AD37" s="6">
        <v>54</v>
      </c>
      <c r="AE37" s="6">
        <v>35.799999999999997</v>
      </c>
      <c r="AF37" s="6">
        <v>576</v>
      </c>
      <c r="AG37" s="13">
        <v>5398.9</v>
      </c>
      <c r="AH37" s="112">
        <v>99</v>
      </c>
      <c r="AI37" s="6">
        <v>1435.5</v>
      </c>
      <c r="AJ37" s="6">
        <v>7</v>
      </c>
      <c r="AK37" s="6">
        <v>374.2</v>
      </c>
      <c r="AL37" s="6"/>
      <c r="AM37" s="6"/>
      <c r="AN37" s="6">
        <v>106</v>
      </c>
      <c r="AO37" s="13">
        <v>1809.7</v>
      </c>
      <c r="AP37" s="112">
        <v>265</v>
      </c>
      <c r="AQ37" s="6">
        <v>1111.1099999999999</v>
      </c>
      <c r="AR37" s="6">
        <v>2</v>
      </c>
      <c r="AS37" s="6">
        <v>0.11</v>
      </c>
      <c r="AT37" s="6">
        <v>29</v>
      </c>
      <c r="AU37" s="6">
        <v>48.39</v>
      </c>
      <c r="AV37" s="6">
        <v>296</v>
      </c>
      <c r="AW37" s="13">
        <v>1159.6099999999999</v>
      </c>
      <c r="AX37" s="112">
        <v>73</v>
      </c>
      <c r="AY37" s="6">
        <v>269.43</v>
      </c>
      <c r="AZ37" s="6">
        <v>199</v>
      </c>
      <c r="BA37" s="6">
        <v>34072.78</v>
      </c>
      <c r="BB37" s="6">
        <v>13</v>
      </c>
      <c r="BC37" s="6">
        <v>2607.2399999999998</v>
      </c>
      <c r="BD37" s="6">
        <v>285</v>
      </c>
      <c r="BE37" s="13">
        <v>36949.449999999997</v>
      </c>
      <c r="BF37" s="112">
        <v>675</v>
      </c>
      <c r="BG37" s="6">
        <v>5372.6000020000001</v>
      </c>
      <c r="BH37" s="6">
        <v>262</v>
      </c>
      <c r="BI37" s="6">
        <v>170595.9</v>
      </c>
      <c r="BJ37" s="6">
        <v>23</v>
      </c>
      <c r="BK37" s="6">
        <v>25.9</v>
      </c>
      <c r="BL37" s="6">
        <v>960</v>
      </c>
      <c r="BM37" s="13">
        <v>175994.40000199998</v>
      </c>
      <c r="BN37" s="112"/>
      <c r="BO37" s="6"/>
      <c r="BP37" s="6">
        <v>5</v>
      </c>
      <c r="BQ37" s="6">
        <v>13.3</v>
      </c>
      <c r="BR37" s="6"/>
      <c r="BS37" s="6"/>
      <c r="BT37" s="6">
        <v>5</v>
      </c>
      <c r="BU37" s="13">
        <v>13.3</v>
      </c>
      <c r="BV37" s="112"/>
      <c r="BW37" s="6"/>
      <c r="BX37" s="6"/>
      <c r="BY37" s="13"/>
      <c r="BZ37" s="112">
        <v>648</v>
      </c>
      <c r="CA37" s="6">
        <v>8127.3</v>
      </c>
      <c r="CB37" s="6">
        <v>117</v>
      </c>
      <c r="CC37" s="6">
        <v>18984.2</v>
      </c>
      <c r="CD37" s="6"/>
      <c r="CE37" s="6"/>
      <c r="CF37" s="6">
        <v>765</v>
      </c>
      <c r="CG37" s="13">
        <v>27111.5</v>
      </c>
      <c r="CH37" s="112">
        <v>471</v>
      </c>
      <c r="CI37" s="6">
        <v>9635.18</v>
      </c>
      <c r="CJ37" s="6">
        <v>228</v>
      </c>
      <c r="CK37" s="6">
        <v>88121.21</v>
      </c>
      <c r="CL37" s="6"/>
      <c r="CM37" s="6"/>
      <c r="CN37" s="6">
        <v>699</v>
      </c>
      <c r="CO37" s="13">
        <v>97756.390000000014</v>
      </c>
      <c r="CP37" s="112">
        <v>48</v>
      </c>
      <c r="CQ37" s="6">
        <v>5998.23</v>
      </c>
      <c r="CR37" s="6">
        <v>68</v>
      </c>
      <c r="CS37" s="6">
        <v>31816.84</v>
      </c>
      <c r="CT37" s="6"/>
      <c r="CU37" s="6"/>
      <c r="CV37" s="6">
        <v>116</v>
      </c>
      <c r="CW37" s="6">
        <v>37815.07</v>
      </c>
      <c r="CX37" s="149">
        <v>1992</v>
      </c>
      <c r="CY37">
        <v>4741</v>
      </c>
      <c r="CZ37" s="6">
        <v>145799.950002</v>
      </c>
      <c r="DA37">
        <v>4075</v>
      </c>
      <c r="DB37" s="6">
        <v>702795.04</v>
      </c>
      <c r="DC37">
        <v>151</v>
      </c>
      <c r="DD37" s="6">
        <v>3187.93</v>
      </c>
      <c r="DE37">
        <f t="shared" si="0"/>
        <v>8967</v>
      </c>
      <c r="DF37" s="13">
        <f t="shared" si="1"/>
        <v>851782.92000200006</v>
      </c>
    </row>
    <row r="38" spans="1:110" x14ac:dyDescent="0.25">
      <c r="A38" s="115">
        <v>1991</v>
      </c>
      <c r="B38" s="112">
        <v>431</v>
      </c>
      <c r="C38" s="6">
        <v>2260.5</v>
      </c>
      <c r="D38" s="6">
        <v>466</v>
      </c>
      <c r="E38" s="6">
        <v>3769.3</v>
      </c>
      <c r="F38" s="6">
        <v>27</v>
      </c>
      <c r="G38" s="6">
        <v>135</v>
      </c>
      <c r="H38" s="6">
        <v>924</v>
      </c>
      <c r="I38" s="13">
        <v>6164.8</v>
      </c>
      <c r="J38" s="112">
        <v>1253</v>
      </c>
      <c r="K38" s="6">
        <v>10923.6</v>
      </c>
      <c r="L38" s="6">
        <v>760</v>
      </c>
      <c r="M38" s="6">
        <v>13785.2</v>
      </c>
      <c r="N38" s="6"/>
      <c r="O38" s="6"/>
      <c r="P38" s="6">
        <v>2013</v>
      </c>
      <c r="Q38" s="13">
        <v>24708.800000000003</v>
      </c>
      <c r="R38" s="112">
        <v>205</v>
      </c>
      <c r="S38" s="6">
        <v>20668.099999999999</v>
      </c>
      <c r="T38" s="6">
        <v>467</v>
      </c>
      <c r="U38" s="6">
        <v>130317.6</v>
      </c>
      <c r="V38" s="6"/>
      <c r="W38" s="6"/>
      <c r="X38" s="6">
        <v>672</v>
      </c>
      <c r="Y38" s="13">
        <v>150985.70000000001</v>
      </c>
      <c r="Z38" s="112">
        <v>498</v>
      </c>
      <c r="AA38" s="6">
        <v>3417.3</v>
      </c>
      <c r="AB38" s="6">
        <v>86</v>
      </c>
      <c r="AC38" s="6">
        <v>56.7</v>
      </c>
      <c r="AD38" s="6">
        <v>72</v>
      </c>
      <c r="AE38" s="6">
        <v>85</v>
      </c>
      <c r="AF38" s="6">
        <v>656</v>
      </c>
      <c r="AG38" s="13">
        <v>3559</v>
      </c>
      <c r="AH38" s="112">
        <v>92</v>
      </c>
      <c r="AI38" s="6">
        <v>6863.4</v>
      </c>
      <c r="AJ38" s="6">
        <v>23</v>
      </c>
      <c r="AK38" s="6">
        <v>49526.6</v>
      </c>
      <c r="AL38" s="6"/>
      <c r="AM38" s="6"/>
      <c r="AN38" s="6">
        <v>115</v>
      </c>
      <c r="AO38" s="13">
        <v>56390</v>
      </c>
      <c r="AP38" s="112">
        <v>636</v>
      </c>
      <c r="AQ38" s="6">
        <v>1712.09</v>
      </c>
      <c r="AR38" s="6">
        <v>40</v>
      </c>
      <c r="AS38" s="6">
        <v>17.98</v>
      </c>
      <c r="AT38" s="6">
        <v>50</v>
      </c>
      <c r="AU38" s="6">
        <v>45.68</v>
      </c>
      <c r="AV38" s="6">
        <v>726</v>
      </c>
      <c r="AW38" s="13">
        <v>1775.75</v>
      </c>
      <c r="AX38" s="112">
        <v>43</v>
      </c>
      <c r="AY38" s="6">
        <v>46.97</v>
      </c>
      <c r="AZ38" s="6">
        <v>283</v>
      </c>
      <c r="BA38" s="6">
        <v>225401.42</v>
      </c>
      <c r="BB38" s="6">
        <v>5</v>
      </c>
      <c r="BC38" s="6">
        <v>18.03</v>
      </c>
      <c r="BD38" s="6">
        <v>331</v>
      </c>
      <c r="BE38" s="13">
        <v>225466.42</v>
      </c>
      <c r="BF38" s="112">
        <v>1265</v>
      </c>
      <c r="BG38" s="6">
        <v>11090.200003</v>
      </c>
      <c r="BH38" s="6">
        <v>1259</v>
      </c>
      <c r="BI38" s="6">
        <v>307671.50000300002</v>
      </c>
      <c r="BJ38" s="6">
        <v>36</v>
      </c>
      <c r="BK38" s="6">
        <v>49.4</v>
      </c>
      <c r="BL38" s="6">
        <v>2560</v>
      </c>
      <c r="BM38" s="13">
        <v>318811.10000600002</v>
      </c>
      <c r="BN38" s="112">
        <v>2</v>
      </c>
      <c r="BO38" s="6">
        <v>200.5</v>
      </c>
      <c r="BP38" s="6">
        <v>19</v>
      </c>
      <c r="BQ38" s="6">
        <v>829.2</v>
      </c>
      <c r="BR38" s="6"/>
      <c r="BS38" s="6"/>
      <c r="BT38" s="6">
        <v>21</v>
      </c>
      <c r="BU38" s="13">
        <v>1029.7</v>
      </c>
      <c r="BV38" s="112"/>
      <c r="BW38" s="6"/>
      <c r="BX38" s="6"/>
      <c r="BY38" s="13"/>
      <c r="BZ38" s="112">
        <v>737</v>
      </c>
      <c r="CA38" s="6">
        <v>42503.1</v>
      </c>
      <c r="CB38" s="6">
        <v>479</v>
      </c>
      <c r="CC38" s="6">
        <v>395828.3</v>
      </c>
      <c r="CD38" s="6"/>
      <c r="CE38" s="6"/>
      <c r="CF38" s="6">
        <v>1216</v>
      </c>
      <c r="CG38" s="13">
        <v>438331.39999999997</v>
      </c>
      <c r="CH38" s="112">
        <v>493</v>
      </c>
      <c r="CI38" s="6">
        <v>33955.160000000003</v>
      </c>
      <c r="CJ38" s="6">
        <v>269</v>
      </c>
      <c r="CK38" s="6">
        <v>164219.95000000001</v>
      </c>
      <c r="CL38" s="6"/>
      <c r="CM38" s="6"/>
      <c r="CN38" s="6">
        <v>762</v>
      </c>
      <c r="CO38" s="13">
        <v>198175.11000000002</v>
      </c>
      <c r="CP38" s="112">
        <v>62</v>
      </c>
      <c r="CQ38" s="6">
        <v>805.14</v>
      </c>
      <c r="CR38" s="6">
        <v>125</v>
      </c>
      <c r="CS38" s="6">
        <v>119465.68</v>
      </c>
      <c r="CT38" s="6"/>
      <c r="CU38" s="6"/>
      <c r="CV38" s="6">
        <v>187</v>
      </c>
      <c r="CW38" s="6">
        <v>120270.81999999999</v>
      </c>
      <c r="CX38" s="149">
        <v>1991</v>
      </c>
      <c r="CY38">
        <v>5717</v>
      </c>
      <c r="CZ38" s="6">
        <v>134446.06000299999</v>
      </c>
      <c r="DA38">
        <v>4276</v>
      </c>
      <c r="DB38" s="6">
        <v>1410889.43</v>
      </c>
      <c r="DC38">
        <v>190</v>
      </c>
      <c r="DD38" s="6">
        <v>333.11</v>
      </c>
      <c r="DE38">
        <f t="shared" ref="DE38:DE59" si="2">SUM(CY38,DA38,DC38)</f>
        <v>10183</v>
      </c>
      <c r="DF38" s="13">
        <f t="shared" ref="DF38:DF59" si="3">SUM(CZ38,DB38,DD38)</f>
        <v>1545668.6000030001</v>
      </c>
    </row>
    <row r="39" spans="1:110" x14ac:dyDescent="0.25">
      <c r="A39" s="115">
        <v>1990</v>
      </c>
      <c r="B39" s="112">
        <v>372</v>
      </c>
      <c r="C39" s="6">
        <v>2385.4</v>
      </c>
      <c r="D39" s="6">
        <v>914</v>
      </c>
      <c r="E39" s="6">
        <v>30890.7</v>
      </c>
      <c r="F39" s="6">
        <v>15</v>
      </c>
      <c r="G39" s="6">
        <v>808.8</v>
      </c>
      <c r="H39" s="6">
        <v>1301</v>
      </c>
      <c r="I39" s="13">
        <v>34084.9</v>
      </c>
      <c r="J39" s="112">
        <v>1240</v>
      </c>
      <c r="K39" s="6">
        <v>40278.300000000003</v>
      </c>
      <c r="L39" s="6">
        <v>2015</v>
      </c>
      <c r="M39" s="6">
        <v>35503.5</v>
      </c>
      <c r="N39" s="6"/>
      <c r="O39" s="6"/>
      <c r="P39" s="6">
        <v>3255</v>
      </c>
      <c r="Q39" s="13">
        <v>75781.8</v>
      </c>
      <c r="R39" s="112">
        <v>283</v>
      </c>
      <c r="S39" s="6">
        <v>5719</v>
      </c>
      <c r="T39" s="6">
        <v>279</v>
      </c>
      <c r="U39" s="6">
        <v>10426</v>
      </c>
      <c r="V39" s="6"/>
      <c r="W39" s="6"/>
      <c r="X39" s="6">
        <v>562</v>
      </c>
      <c r="Y39" s="13">
        <v>16145</v>
      </c>
      <c r="Z39" s="112">
        <v>318</v>
      </c>
      <c r="AA39" s="6">
        <v>6188.1</v>
      </c>
      <c r="AB39" s="6">
        <v>29</v>
      </c>
      <c r="AC39" s="6">
        <v>6.9</v>
      </c>
      <c r="AD39" s="6">
        <v>30</v>
      </c>
      <c r="AE39" s="6">
        <v>23.4</v>
      </c>
      <c r="AF39" s="6">
        <v>377</v>
      </c>
      <c r="AG39" s="13">
        <v>6218.4</v>
      </c>
      <c r="AH39" s="112">
        <v>154</v>
      </c>
      <c r="AI39" s="6">
        <v>3825.3</v>
      </c>
      <c r="AJ39" s="6">
        <v>11</v>
      </c>
      <c r="AK39" s="6">
        <v>20777</v>
      </c>
      <c r="AL39" s="6"/>
      <c r="AM39" s="6"/>
      <c r="AN39" s="6">
        <v>165</v>
      </c>
      <c r="AO39" s="13">
        <v>24602.3</v>
      </c>
      <c r="AP39" s="112">
        <v>441</v>
      </c>
      <c r="AQ39" s="6">
        <v>1029.0899999999999</v>
      </c>
      <c r="AR39" s="6">
        <v>8</v>
      </c>
      <c r="AS39" s="6">
        <v>0.2</v>
      </c>
      <c r="AT39" s="6">
        <v>48</v>
      </c>
      <c r="AU39" s="6">
        <v>38.869999999999997</v>
      </c>
      <c r="AV39" s="6">
        <v>497</v>
      </c>
      <c r="AW39" s="13">
        <v>1068.1599999999999</v>
      </c>
      <c r="AX39" s="112">
        <v>40</v>
      </c>
      <c r="AY39" s="6">
        <v>11.98</v>
      </c>
      <c r="AZ39" s="6">
        <v>194</v>
      </c>
      <c r="BA39" s="6">
        <v>104605.21</v>
      </c>
      <c r="BB39" s="6">
        <v>2</v>
      </c>
      <c r="BC39" s="6">
        <v>0.21</v>
      </c>
      <c r="BD39" s="6">
        <v>236</v>
      </c>
      <c r="BE39" s="13">
        <v>104617.40000000001</v>
      </c>
      <c r="BF39" s="112">
        <v>942</v>
      </c>
      <c r="BG39" s="6">
        <v>8752.2000019999996</v>
      </c>
      <c r="BH39" s="6">
        <v>645</v>
      </c>
      <c r="BI39" s="6">
        <v>174915.70000300001</v>
      </c>
      <c r="BJ39" s="6">
        <v>27</v>
      </c>
      <c r="BK39" s="6">
        <v>25.5</v>
      </c>
      <c r="BL39" s="6">
        <v>1614</v>
      </c>
      <c r="BM39" s="13">
        <v>183693.400005</v>
      </c>
      <c r="BN39" s="112">
        <v>7</v>
      </c>
      <c r="BO39" s="6">
        <v>8.4</v>
      </c>
      <c r="BP39" s="6">
        <v>57</v>
      </c>
      <c r="BQ39" s="6">
        <v>24591.9</v>
      </c>
      <c r="BR39" s="6">
        <v>1</v>
      </c>
      <c r="BS39" s="6">
        <v>200</v>
      </c>
      <c r="BT39" s="6">
        <v>65</v>
      </c>
      <c r="BU39" s="13">
        <v>24800.300000000003</v>
      </c>
      <c r="BV39" s="112"/>
      <c r="BW39" s="6"/>
      <c r="BX39" s="6"/>
      <c r="BY39" s="13"/>
      <c r="BZ39" s="112">
        <v>595</v>
      </c>
      <c r="CA39" s="6">
        <v>18666.5</v>
      </c>
      <c r="CB39" s="6">
        <v>256</v>
      </c>
      <c r="CC39" s="6">
        <v>64676.1</v>
      </c>
      <c r="CD39" s="6"/>
      <c r="CE39" s="6"/>
      <c r="CF39" s="6">
        <v>851</v>
      </c>
      <c r="CG39" s="13">
        <v>83342.600000000006</v>
      </c>
      <c r="CH39" s="112">
        <v>434</v>
      </c>
      <c r="CI39" s="6">
        <v>35848.286149</v>
      </c>
      <c r="CJ39" s="6">
        <v>463</v>
      </c>
      <c r="CK39" s="6">
        <v>180207.39209000001</v>
      </c>
      <c r="CL39" s="6"/>
      <c r="CM39" s="6"/>
      <c r="CN39" s="6">
        <v>897</v>
      </c>
      <c r="CO39" s="13">
        <v>216055.678239</v>
      </c>
      <c r="CP39" s="112">
        <v>81</v>
      </c>
      <c r="CQ39" s="6">
        <v>1412.99</v>
      </c>
      <c r="CR39" s="6">
        <v>73</v>
      </c>
      <c r="CS39" s="6">
        <v>181478.93</v>
      </c>
      <c r="CT39" s="6"/>
      <c r="CU39" s="6"/>
      <c r="CV39" s="6">
        <v>154</v>
      </c>
      <c r="CW39" s="6">
        <v>182891.91999999998</v>
      </c>
      <c r="CX39" s="149">
        <v>1990</v>
      </c>
      <c r="CY39">
        <v>4907</v>
      </c>
      <c r="CZ39" s="6">
        <v>124125.546151</v>
      </c>
      <c r="DA39">
        <v>4944</v>
      </c>
      <c r="DB39" s="6">
        <v>828079.53209300002</v>
      </c>
      <c r="DC39">
        <v>123</v>
      </c>
      <c r="DD39" s="6">
        <v>1096.78</v>
      </c>
      <c r="DE39">
        <f t="shared" si="2"/>
        <v>9974</v>
      </c>
      <c r="DF39" s="13">
        <f t="shared" si="3"/>
        <v>953301.858244</v>
      </c>
    </row>
    <row r="40" spans="1:110" x14ac:dyDescent="0.25">
      <c r="A40" s="115">
        <v>1989</v>
      </c>
      <c r="B40" s="112">
        <v>318</v>
      </c>
      <c r="C40" s="6">
        <v>6202.8</v>
      </c>
      <c r="D40" s="6">
        <v>447</v>
      </c>
      <c r="E40" s="6">
        <v>426.9</v>
      </c>
      <c r="F40" s="6">
        <v>16</v>
      </c>
      <c r="G40" s="6">
        <v>79.2</v>
      </c>
      <c r="H40" s="6">
        <v>781</v>
      </c>
      <c r="I40" s="13">
        <v>6708.9</v>
      </c>
      <c r="J40" s="112">
        <v>1492</v>
      </c>
      <c r="K40" s="6">
        <v>17922.400000000001</v>
      </c>
      <c r="L40" s="6">
        <v>2028</v>
      </c>
      <c r="M40" s="6">
        <v>7459.2</v>
      </c>
      <c r="N40" s="6"/>
      <c r="O40" s="6"/>
      <c r="P40" s="6">
        <v>3520</v>
      </c>
      <c r="Q40" s="13">
        <v>25381.600000000002</v>
      </c>
      <c r="R40" s="112">
        <v>511</v>
      </c>
      <c r="S40" s="6">
        <v>634735.69999999995</v>
      </c>
      <c r="T40" s="6">
        <v>700</v>
      </c>
      <c r="U40" s="6">
        <v>2918170.9</v>
      </c>
      <c r="V40" s="6"/>
      <c r="W40" s="6"/>
      <c r="X40" s="6">
        <v>1211</v>
      </c>
      <c r="Y40" s="13">
        <v>3552906.5999999996</v>
      </c>
      <c r="Z40" s="112">
        <v>318</v>
      </c>
      <c r="AA40" s="6">
        <v>549</v>
      </c>
      <c r="AB40" s="6">
        <v>45</v>
      </c>
      <c r="AC40" s="6">
        <v>143.9</v>
      </c>
      <c r="AD40" s="6">
        <v>29</v>
      </c>
      <c r="AE40" s="6">
        <v>60.5</v>
      </c>
      <c r="AF40" s="6">
        <v>392</v>
      </c>
      <c r="AG40" s="13">
        <v>753.4</v>
      </c>
      <c r="AH40" s="112">
        <v>164</v>
      </c>
      <c r="AI40" s="6">
        <v>23451.8</v>
      </c>
      <c r="AJ40" s="6">
        <v>5</v>
      </c>
      <c r="AK40" s="6">
        <v>30750.799999999999</v>
      </c>
      <c r="AL40" s="6"/>
      <c r="AM40" s="6"/>
      <c r="AN40" s="6">
        <v>169</v>
      </c>
      <c r="AO40" s="13">
        <v>54202.6</v>
      </c>
      <c r="AP40" s="112">
        <v>370</v>
      </c>
      <c r="AQ40" s="6">
        <v>425.42</v>
      </c>
      <c r="AR40" s="6">
        <v>11</v>
      </c>
      <c r="AS40" s="6">
        <v>2.39</v>
      </c>
      <c r="AT40" s="6">
        <v>40</v>
      </c>
      <c r="AU40" s="6">
        <v>33.159999999999997</v>
      </c>
      <c r="AV40" s="6">
        <v>421</v>
      </c>
      <c r="AW40" s="13">
        <v>460.97</v>
      </c>
      <c r="AX40" s="112">
        <v>71</v>
      </c>
      <c r="AY40" s="6">
        <v>60.83</v>
      </c>
      <c r="AZ40" s="6">
        <v>529</v>
      </c>
      <c r="BA40" s="6">
        <v>576226.16</v>
      </c>
      <c r="BB40" s="6">
        <v>10</v>
      </c>
      <c r="BC40" s="6">
        <v>1328.52</v>
      </c>
      <c r="BD40" s="6">
        <v>610</v>
      </c>
      <c r="BE40" s="13">
        <v>577615.51</v>
      </c>
      <c r="BF40" s="112">
        <v>1173</v>
      </c>
      <c r="BG40" s="6">
        <v>7611.8000069999998</v>
      </c>
      <c r="BH40" s="6">
        <v>1215</v>
      </c>
      <c r="BI40" s="6">
        <v>396223.10005000001</v>
      </c>
      <c r="BJ40" s="6">
        <v>42</v>
      </c>
      <c r="BK40" s="6">
        <v>51</v>
      </c>
      <c r="BL40" s="6">
        <v>2430</v>
      </c>
      <c r="BM40" s="13">
        <v>403885.90005699999</v>
      </c>
      <c r="BN40" s="112">
        <v>2</v>
      </c>
      <c r="BO40" s="6">
        <v>2050</v>
      </c>
      <c r="BP40" s="6">
        <v>52</v>
      </c>
      <c r="BQ40" s="6">
        <v>696.1</v>
      </c>
      <c r="BR40" s="6"/>
      <c r="BS40" s="6"/>
      <c r="BT40" s="6">
        <v>54</v>
      </c>
      <c r="BU40" s="13">
        <v>2746.1</v>
      </c>
      <c r="BV40" s="112"/>
      <c r="BW40" s="6"/>
      <c r="BX40" s="6"/>
      <c r="BY40" s="13"/>
      <c r="BZ40" s="112">
        <v>694</v>
      </c>
      <c r="CA40" s="6">
        <v>944.5</v>
      </c>
      <c r="CB40" s="6">
        <v>473</v>
      </c>
      <c r="CC40" s="6">
        <v>2108568</v>
      </c>
      <c r="CD40" s="6"/>
      <c r="CE40" s="6"/>
      <c r="CF40" s="6">
        <v>1167</v>
      </c>
      <c r="CG40" s="13">
        <v>2109512.5</v>
      </c>
      <c r="CH40" s="112">
        <v>492</v>
      </c>
      <c r="CI40" s="6">
        <v>69928.722517999995</v>
      </c>
      <c r="CJ40" s="6">
        <v>524</v>
      </c>
      <c r="CK40" s="6">
        <v>409975.58531499997</v>
      </c>
      <c r="CL40" s="6"/>
      <c r="CM40" s="6"/>
      <c r="CN40" s="6">
        <v>1016</v>
      </c>
      <c r="CO40" s="13">
        <v>479904.30783299997</v>
      </c>
      <c r="CP40" s="112">
        <v>84</v>
      </c>
      <c r="CQ40" s="6">
        <v>4466.05</v>
      </c>
      <c r="CR40" s="6">
        <v>160</v>
      </c>
      <c r="CS40" s="6">
        <v>378722.08</v>
      </c>
      <c r="CT40" s="6"/>
      <c r="CU40" s="6"/>
      <c r="CV40" s="6">
        <v>244</v>
      </c>
      <c r="CW40" s="6">
        <v>383188.13</v>
      </c>
      <c r="CX40" s="149">
        <v>1989</v>
      </c>
      <c r="CY40">
        <v>5689</v>
      </c>
      <c r="CZ40" s="6">
        <v>768349.02252500004</v>
      </c>
      <c r="DA40">
        <v>6189</v>
      </c>
      <c r="DB40" s="6">
        <v>6827365.1153600002</v>
      </c>
      <c r="DC40">
        <v>137</v>
      </c>
      <c r="DD40" s="6">
        <v>1552.38</v>
      </c>
      <c r="DE40">
        <f t="shared" si="2"/>
        <v>12015</v>
      </c>
      <c r="DF40" s="13">
        <f t="shared" si="3"/>
        <v>7597266.5178850004</v>
      </c>
    </row>
    <row r="41" spans="1:110" x14ac:dyDescent="0.25">
      <c r="A41" s="115">
        <v>1988</v>
      </c>
      <c r="B41" s="112">
        <v>630</v>
      </c>
      <c r="C41" s="6">
        <v>13474.9</v>
      </c>
      <c r="D41" s="6">
        <v>190</v>
      </c>
      <c r="E41" s="6">
        <v>1133</v>
      </c>
      <c r="F41" s="6">
        <v>18</v>
      </c>
      <c r="G41" s="6">
        <v>83.4</v>
      </c>
      <c r="H41" s="6">
        <v>838</v>
      </c>
      <c r="I41" s="13">
        <v>14691.3</v>
      </c>
      <c r="J41" s="112">
        <v>1429</v>
      </c>
      <c r="K41" s="6">
        <v>10624.1</v>
      </c>
      <c r="L41" s="6">
        <v>522</v>
      </c>
      <c r="M41" s="6">
        <v>858.3</v>
      </c>
      <c r="N41" s="6"/>
      <c r="O41" s="6"/>
      <c r="P41" s="6">
        <v>1951</v>
      </c>
      <c r="Q41" s="13">
        <v>11482.4</v>
      </c>
      <c r="R41" s="112">
        <v>373</v>
      </c>
      <c r="S41" s="6">
        <v>34083.699999999997</v>
      </c>
      <c r="T41" s="6">
        <v>609</v>
      </c>
      <c r="U41" s="6">
        <v>467051.7</v>
      </c>
      <c r="V41" s="6"/>
      <c r="W41" s="6"/>
      <c r="X41" s="6">
        <v>982</v>
      </c>
      <c r="Y41" s="13">
        <v>501135.4</v>
      </c>
      <c r="Z41" s="112">
        <v>1</v>
      </c>
      <c r="AA41" s="6">
        <v>1632</v>
      </c>
      <c r="AB41" s="6"/>
      <c r="AC41" s="6"/>
      <c r="AD41" s="6"/>
      <c r="AE41" s="6"/>
      <c r="AF41" s="6">
        <v>1</v>
      </c>
      <c r="AG41" s="13">
        <v>1632</v>
      </c>
      <c r="AH41" s="112">
        <v>101</v>
      </c>
      <c r="AI41" s="6">
        <v>90.9</v>
      </c>
      <c r="AJ41" s="6">
        <v>5</v>
      </c>
      <c r="AK41" s="6">
        <v>1556.3</v>
      </c>
      <c r="AL41" s="6"/>
      <c r="AM41" s="6"/>
      <c r="AN41" s="6">
        <v>106</v>
      </c>
      <c r="AO41" s="13">
        <v>1647.2</v>
      </c>
      <c r="AP41" s="112">
        <v>304</v>
      </c>
      <c r="AQ41" s="6">
        <v>343.95</v>
      </c>
      <c r="AR41" s="6">
        <v>3</v>
      </c>
      <c r="AS41" s="6">
        <v>0.12</v>
      </c>
      <c r="AT41" s="6">
        <v>19</v>
      </c>
      <c r="AU41" s="6">
        <v>7.63</v>
      </c>
      <c r="AV41" s="6">
        <v>326</v>
      </c>
      <c r="AW41" s="13">
        <v>351.7</v>
      </c>
      <c r="AX41" s="112">
        <v>20</v>
      </c>
      <c r="AY41" s="6">
        <v>4.72</v>
      </c>
      <c r="AZ41" s="6">
        <v>164</v>
      </c>
      <c r="BA41" s="6">
        <v>66068.19</v>
      </c>
      <c r="BB41" s="6">
        <v>6</v>
      </c>
      <c r="BC41" s="6">
        <v>5.21</v>
      </c>
      <c r="BD41" s="6">
        <v>190</v>
      </c>
      <c r="BE41" s="13">
        <v>66078.12000000001</v>
      </c>
      <c r="BF41" s="112">
        <v>1143</v>
      </c>
      <c r="BG41" s="6">
        <v>26063.600004</v>
      </c>
      <c r="BH41" s="6">
        <v>2044</v>
      </c>
      <c r="BI41" s="6">
        <v>364572.500007</v>
      </c>
      <c r="BJ41" s="6">
        <v>73</v>
      </c>
      <c r="BK41" s="6">
        <v>69.599999999999994</v>
      </c>
      <c r="BL41" s="6">
        <v>3260</v>
      </c>
      <c r="BM41" s="13">
        <v>390705.70001099998</v>
      </c>
      <c r="BN41" s="112"/>
      <c r="BO41" s="6"/>
      <c r="BP41" s="6">
        <v>7</v>
      </c>
      <c r="BQ41" s="6">
        <v>38.4</v>
      </c>
      <c r="BR41" s="6"/>
      <c r="BS41" s="6"/>
      <c r="BT41" s="6">
        <v>7</v>
      </c>
      <c r="BU41" s="13">
        <v>38.4</v>
      </c>
      <c r="BV41" s="112"/>
      <c r="BW41" s="6"/>
      <c r="BX41" s="6"/>
      <c r="BY41" s="13"/>
      <c r="BZ41" s="112">
        <v>887</v>
      </c>
      <c r="CA41" s="6">
        <v>17265.099999999999</v>
      </c>
      <c r="CB41" s="6">
        <v>444</v>
      </c>
      <c r="CC41" s="6">
        <v>258456.6</v>
      </c>
      <c r="CD41" s="6"/>
      <c r="CE41" s="6"/>
      <c r="CF41" s="6">
        <v>1331</v>
      </c>
      <c r="CG41" s="13">
        <v>275721.7</v>
      </c>
      <c r="CH41" s="112">
        <v>648</v>
      </c>
      <c r="CI41" s="6">
        <v>9535.9970130000002</v>
      </c>
      <c r="CJ41" s="6">
        <v>413</v>
      </c>
      <c r="CK41" s="6">
        <v>71934.009940000004</v>
      </c>
      <c r="CL41" s="6"/>
      <c r="CM41" s="6"/>
      <c r="CN41" s="6">
        <v>1061</v>
      </c>
      <c r="CO41" s="13">
        <v>81470.006953000004</v>
      </c>
      <c r="CP41" s="112">
        <v>56</v>
      </c>
      <c r="CQ41" s="6">
        <v>8.75</v>
      </c>
      <c r="CR41" s="6">
        <v>59</v>
      </c>
      <c r="CS41" s="6">
        <v>6605.64</v>
      </c>
      <c r="CT41" s="6"/>
      <c r="CU41" s="6"/>
      <c r="CV41" s="6">
        <v>115</v>
      </c>
      <c r="CW41" s="6">
        <v>6614.39</v>
      </c>
      <c r="CX41" s="149">
        <v>1988</v>
      </c>
      <c r="CY41">
        <v>5592</v>
      </c>
      <c r="CZ41" s="6">
        <v>113127.717017</v>
      </c>
      <c r="DA41">
        <v>4460</v>
      </c>
      <c r="DB41" s="6">
        <v>1238274.7599500001</v>
      </c>
      <c r="DC41">
        <v>116</v>
      </c>
      <c r="DD41" s="6">
        <v>165.84</v>
      </c>
      <c r="DE41">
        <f t="shared" si="2"/>
        <v>10168</v>
      </c>
      <c r="DF41" s="13">
        <f t="shared" si="3"/>
        <v>1351568.3169670003</v>
      </c>
    </row>
    <row r="42" spans="1:110" x14ac:dyDescent="0.25">
      <c r="A42" s="115">
        <v>1987</v>
      </c>
      <c r="B42" s="112">
        <v>710</v>
      </c>
      <c r="C42" s="6">
        <v>26796.3</v>
      </c>
      <c r="D42" s="6">
        <v>552</v>
      </c>
      <c r="E42" s="6">
        <v>10115.700000000001</v>
      </c>
      <c r="F42" s="6">
        <v>15</v>
      </c>
      <c r="G42" s="6">
        <v>30.5</v>
      </c>
      <c r="H42" s="6">
        <v>1277</v>
      </c>
      <c r="I42" s="13">
        <v>36942.5</v>
      </c>
      <c r="J42" s="112">
        <v>2039</v>
      </c>
      <c r="K42" s="6">
        <v>27008</v>
      </c>
      <c r="L42" s="6">
        <v>1438</v>
      </c>
      <c r="M42" s="6">
        <v>7985.2</v>
      </c>
      <c r="N42" s="6"/>
      <c r="O42" s="6"/>
      <c r="P42" s="6">
        <v>3477</v>
      </c>
      <c r="Q42" s="13">
        <v>34993.199999999997</v>
      </c>
      <c r="R42" s="112">
        <v>307</v>
      </c>
      <c r="S42" s="6">
        <v>15250.2</v>
      </c>
      <c r="T42" s="6">
        <v>179</v>
      </c>
      <c r="U42" s="6">
        <v>96757.8</v>
      </c>
      <c r="V42" s="6"/>
      <c r="W42" s="6"/>
      <c r="X42" s="6">
        <v>486</v>
      </c>
      <c r="Y42" s="13">
        <v>112008</v>
      </c>
      <c r="Z42" s="112">
        <v>1</v>
      </c>
      <c r="AA42" s="6">
        <v>273</v>
      </c>
      <c r="AB42" s="6"/>
      <c r="AC42" s="6"/>
      <c r="AD42" s="6"/>
      <c r="AE42" s="6"/>
      <c r="AF42" s="6">
        <v>1</v>
      </c>
      <c r="AG42" s="13">
        <v>273</v>
      </c>
      <c r="AH42" s="112">
        <v>242</v>
      </c>
      <c r="AI42" s="6">
        <v>5542.5</v>
      </c>
      <c r="AJ42" s="6">
        <v>11</v>
      </c>
      <c r="AK42" s="6">
        <v>6361.4</v>
      </c>
      <c r="AL42" s="6"/>
      <c r="AM42" s="6"/>
      <c r="AN42" s="6">
        <v>253</v>
      </c>
      <c r="AO42" s="13">
        <v>11903.9</v>
      </c>
      <c r="AP42" s="112">
        <v>450</v>
      </c>
      <c r="AQ42" s="6">
        <v>954.47</v>
      </c>
      <c r="AR42" s="6">
        <v>17</v>
      </c>
      <c r="AS42" s="6">
        <v>4.08</v>
      </c>
      <c r="AT42" s="6">
        <v>97</v>
      </c>
      <c r="AU42" s="6">
        <v>138.43</v>
      </c>
      <c r="AV42" s="6">
        <v>564</v>
      </c>
      <c r="AW42" s="13">
        <v>1096.98</v>
      </c>
      <c r="AX42" s="112">
        <v>82</v>
      </c>
      <c r="AY42" s="6">
        <v>90.1</v>
      </c>
      <c r="AZ42" s="6">
        <v>283</v>
      </c>
      <c r="BA42" s="6">
        <v>398994.1</v>
      </c>
      <c r="BB42" s="6">
        <v>9</v>
      </c>
      <c r="BC42" s="6">
        <v>5.7</v>
      </c>
      <c r="BD42" s="6">
        <v>374</v>
      </c>
      <c r="BE42" s="13">
        <v>399089.89999999997</v>
      </c>
      <c r="BF42" s="112">
        <v>1256</v>
      </c>
      <c r="BG42" s="6">
        <v>12632.200031</v>
      </c>
      <c r="BH42" s="6">
        <v>592</v>
      </c>
      <c r="BI42" s="6">
        <v>60053.899999000001</v>
      </c>
      <c r="BJ42" s="6">
        <v>74</v>
      </c>
      <c r="BK42" s="6">
        <v>2895.5</v>
      </c>
      <c r="BL42" s="6">
        <v>1922</v>
      </c>
      <c r="BM42" s="13">
        <v>75581.600030000001</v>
      </c>
      <c r="BN42" s="112">
        <v>2</v>
      </c>
      <c r="BO42" s="6">
        <v>16.2</v>
      </c>
      <c r="BP42" s="6">
        <v>12</v>
      </c>
      <c r="BQ42" s="6">
        <v>7.1</v>
      </c>
      <c r="BR42" s="6"/>
      <c r="BS42" s="6"/>
      <c r="BT42" s="6">
        <v>14</v>
      </c>
      <c r="BU42" s="13">
        <v>23.299999999999997</v>
      </c>
      <c r="BV42" s="112"/>
      <c r="BW42" s="6"/>
      <c r="BX42" s="6"/>
      <c r="BY42" s="13"/>
      <c r="BZ42" s="112">
        <v>877</v>
      </c>
      <c r="CA42" s="6">
        <v>20422.599999999999</v>
      </c>
      <c r="CB42" s="6">
        <v>115</v>
      </c>
      <c r="CC42" s="6">
        <v>16411.599999999999</v>
      </c>
      <c r="CD42" s="6"/>
      <c r="CE42" s="6"/>
      <c r="CF42" s="6">
        <v>992</v>
      </c>
      <c r="CG42" s="13">
        <v>36834.199999999997</v>
      </c>
      <c r="CH42" s="112">
        <v>609</v>
      </c>
      <c r="CI42" s="6">
        <v>27201.132699999998</v>
      </c>
      <c r="CJ42" s="6">
        <v>371</v>
      </c>
      <c r="CK42" s="6">
        <v>192887.5423</v>
      </c>
      <c r="CL42" s="6"/>
      <c r="CM42" s="6"/>
      <c r="CN42" s="6">
        <v>980</v>
      </c>
      <c r="CO42" s="13">
        <v>220088.67499999999</v>
      </c>
      <c r="CP42" s="112">
        <v>80</v>
      </c>
      <c r="CQ42" s="6">
        <v>36.86</v>
      </c>
      <c r="CR42" s="6">
        <v>45</v>
      </c>
      <c r="CS42" s="6">
        <v>88864.6</v>
      </c>
      <c r="CT42" s="6"/>
      <c r="CU42" s="6"/>
      <c r="CV42" s="6">
        <v>125</v>
      </c>
      <c r="CW42" s="6">
        <v>88901.46</v>
      </c>
      <c r="CX42" s="149">
        <v>1987</v>
      </c>
      <c r="CY42">
        <v>6655</v>
      </c>
      <c r="CZ42" s="6">
        <v>136223.56273100001</v>
      </c>
      <c r="DA42">
        <v>3615</v>
      </c>
      <c r="DB42" s="6">
        <v>878443.02229999995</v>
      </c>
      <c r="DC42">
        <v>195</v>
      </c>
      <c r="DD42" s="6">
        <v>3070.13</v>
      </c>
      <c r="DE42">
        <f t="shared" si="2"/>
        <v>10465</v>
      </c>
      <c r="DF42" s="13">
        <f t="shared" si="3"/>
        <v>1017736.715031</v>
      </c>
    </row>
    <row r="43" spans="1:110" x14ac:dyDescent="0.25">
      <c r="A43" s="115">
        <v>1986</v>
      </c>
      <c r="B43" s="112">
        <v>324</v>
      </c>
      <c r="C43" s="6">
        <v>728.6</v>
      </c>
      <c r="D43" s="6">
        <v>258</v>
      </c>
      <c r="E43" s="6">
        <v>1573.8</v>
      </c>
      <c r="F43" s="6">
        <v>2</v>
      </c>
      <c r="G43" s="6">
        <v>4.9000000000000004</v>
      </c>
      <c r="H43" s="6">
        <v>584</v>
      </c>
      <c r="I43" s="13">
        <v>2307.3000000000002</v>
      </c>
      <c r="J43" s="112">
        <v>1276</v>
      </c>
      <c r="K43" s="6">
        <v>11507.3</v>
      </c>
      <c r="L43" s="6">
        <v>918</v>
      </c>
      <c r="M43" s="6">
        <v>5753.9</v>
      </c>
      <c r="N43" s="6"/>
      <c r="O43" s="6"/>
      <c r="P43" s="6">
        <v>2194</v>
      </c>
      <c r="Q43" s="13">
        <v>17261.199999999997</v>
      </c>
      <c r="R43" s="112">
        <v>153</v>
      </c>
      <c r="S43" s="6">
        <v>6525.6</v>
      </c>
      <c r="T43" s="6">
        <v>97</v>
      </c>
      <c r="U43" s="6">
        <v>61352.1</v>
      </c>
      <c r="V43" s="6"/>
      <c r="W43" s="6"/>
      <c r="X43" s="6">
        <v>250</v>
      </c>
      <c r="Y43" s="13">
        <v>67877.7</v>
      </c>
      <c r="Z43" s="112">
        <v>10</v>
      </c>
      <c r="AA43" s="6">
        <v>37417</v>
      </c>
      <c r="AB43" s="6"/>
      <c r="AC43" s="6"/>
      <c r="AD43" s="6"/>
      <c r="AE43" s="6"/>
      <c r="AF43" s="6">
        <v>10</v>
      </c>
      <c r="AG43" s="13">
        <v>37417</v>
      </c>
      <c r="AH43" s="112">
        <v>165</v>
      </c>
      <c r="AI43" s="6">
        <v>99356</v>
      </c>
      <c r="AJ43" s="6">
        <v>6</v>
      </c>
      <c r="AK43" s="6">
        <v>3826.1</v>
      </c>
      <c r="AL43" s="6">
        <v>2</v>
      </c>
      <c r="AM43" s="6">
        <v>18.399999999999999</v>
      </c>
      <c r="AN43" s="6">
        <v>173</v>
      </c>
      <c r="AO43" s="13">
        <v>103200.5</v>
      </c>
      <c r="AP43" s="112"/>
      <c r="AQ43" s="6"/>
      <c r="AR43" s="6"/>
      <c r="AS43" s="6"/>
      <c r="AT43" s="6"/>
      <c r="AU43" s="6"/>
      <c r="AV43" s="6"/>
      <c r="AW43" s="13"/>
      <c r="AX43" s="112">
        <v>26</v>
      </c>
      <c r="AY43" s="6">
        <v>32.1</v>
      </c>
      <c r="AZ43" s="6">
        <v>174</v>
      </c>
      <c r="BA43" s="6">
        <v>321575.90000000002</v>
      </c>
      <c r="BB43" s="6">
        <v>3</v>
      </c>
      <c r="BC43" s="6">
        <v>0.1</v>
      </c>
      <c r="BD43" s="6">
        <v>203</v>
      </c>
      <c r="BE43" s="13">
        <v>321608.09999999998</v>
      </c>
      <c r="BF43" s="112">
        <v>807</v>
      </c>
      <c r="BG43" s="6">
        <v>6117.1000039999999</v>
      </c>
      <c r="BH43" s="6">
        <v>241</v>
      </c>
      <c r="BI43" s="6">
        <v>40110.300001000003</v>
      </c>
      <c r="BJ43" s="6">
        <v>40</v>
      </c>
      <c r="BK43" s="6">
        <v>99333.700001000005</v>
      </c>
      <c r="BL43" s="6">
        <v>1088</v>
      </c>
      <c r="BM43" s="13">
        <v>145561.10000600002</v>
      </c>
      <c r="BN43" s="112">
        <v>2</v>
      </c>
      <c r="BO43" s="6">
        <v>0.2</v>
      </c>
      <c r="BP43" s="6">
        <v>26</v>
      </c>
      <c r="BQ43" s="6">
        <v>319.2</v>
      </c>
      <c r="BR43" s="6"/>
      <c r="BS43" s="6"/>
      <c r="BT43" s="6">
        <v>28</v>
      </c>
      <c r="BU43" s="13">
        <v>319.39999999999998</v>
      </c>
      <c r="BV43" s="112"/>
      <c r="BW43" s="6"/>
      <c r="BX43" s="6"/>
      <c r="BY43" s="13"/>
      <c r="BZ43" s="112">
        <v>743</v>
      </c>
      <c r="CA43" s="6">
        <v>2019.4</v>
      </c>
      <c r="CB43" s="6">
        <v>108</v>
      </c>
      <c r="CC43" s="6">
        <v>195206.5</v>
      </c>
      <c r="CD43" s="6"/>
      <c r="CE43" s="6"/>
      <c r="CF43" s="6">
        <v>851</v>
      </c>
      <c r="CG43" s="13">
        <v>197225.9</v>
      </c>
      <c r="CH43" s="112">
        <v>348</v>
      </c>
      <c r="CI43" s="6">
        <v>4320.3424000000005</v>
      </c>
      <c r="CJ43" s="6">
        <v>145</v>
      </c>
      <c r="CK43" s="6">
        <v>7116.3806000000004</v>
      </c>
      <c r="CL43" s="6"/>
      <c r="CM43" s="6"/>
      <c r="CN43" s="6">
        <v>493</v>
      </c>
      <c r="CO43" s="13">
        <v>11436.723000000002</v>
      </c>
      <c r="CP43" s="112">
        <v>65</v>
      </c>
      <c r="CQ43" s="6">
        <v>7026.04</v>
      </c>
      <c r="CR43" s="6">
        <v>152</v>
      </c>
      <c r="CS43" s="6">
        <v>94671.84</v>
      </c>
      <c r="CT43" s="6"/>
      <c r="CU43" s="6"/>
      <c r="CV43" s="6">
        <v>217</v>
      </c>
      <c r="CW43" s="6">
        <v>101697.87999999999</v>
      </c>
      <c r="CX43" s="149">
        <v>1986</v>
      </c>
      <c r="CY43">
        <v>3919</v>
      </c>
      <c r="CZ43" s="6">
        <v>175049.68240399999</v>
      </c>
      <c r="DA43">
        <v>2125</v>
      </c>
      <c r="DB43" s="6">
        <v>731506.02060100005</v>
      </c>
      <c r="DC43">
        <v>47</v>
      </c>
      <c r="DD43" s="6">
        <v>99357.1</v>
      </c>
      <c r="DE43">
        <f t="shared" si="2"/>
        <v>6091</v>
      </c>
      <c r="DF43" s="13">
        <f t="shared" si="3"/>
        <v>1005912.803005</v>
      </c>
    </row>
    <row r="44" spans="1:110" x14ac:dyDescent="0.25">
      <c r="A44" s="115">
        <v>1985</v>
      </c>
      <c r="B44" s="112">
        <v>406</v>
      </c>
      <c r="C44" s="6">
        <v>4269.8999999999996</v>
      </c>
      <c r="D44" s="6">
        <v>522</v>
      </c>
      <c r="E44" s="6">
        <v>12563.2</v>
      </c>
      <c r="F44" s="6">
        <v>13</v>
      </c>
      <c r="G44" s="6">
        <v>12.3</v>
      </c>
      <c r="H44" s="6">
        <v>941</v>
      </c>
      <c r="I44" s="13">
        <v>16845.399999999998</v>
      </c>
      <c r="J44" s="112">
        <v>1648</v>
      </c>
      <c r="K44" s="6">
        <v>238086.106</v>
      </c>
      <c r="L44" s="6">
        <v>1960</v>
      </c>
      <c r="M44" s="6">
        <v>74670.8</v>
      </c>
      <c r="N44" s="6"/>
      <c r="O44" s="6"/>
      <c r="P44" s="6">
        <v>3608</v>
      </c>
      <c r="Q44" s="13">
        <v>312756.90600000002</v>
      </c>
      <c r="R44" s="112">
        <v>208</v>
      </c>
      <c r="S44" s="6">
        <v>1964.3</v>
      </c>
      <c r="T44" s="6">
        <v>136</v>
      </c>
      <c r="U44" s="6">
        <v>9858.1</v>
      </c>
      <c r="V44" s="6"/>
      <c r="W44" s="6"/>
      <c r="X44" s="6">
        <v>344</v>
      </c>
      <c r="Y44" s="13">
        <v>11822.4</v>
      </c>
      <c r="Z44" s="112">
        <v>5</v>
      </c>
      <c r="AA44" s="6">
        <v>1701</v>
      </c>
      <c r="AB44" s="6"/>
      <c r="AC44" s="6"/>
      <c r="AD44" s="6"/>
      <c r="AE44" s="6"/>
      <c r="AF44" s="6">
        <v>5</v>
      </c>
      <c r="AG44" s="13">
        <v>1701</v>
      </c>
      <c r="AH44" s="112">
        <v>214</v>
      </c>
      <c r="AI44" s="6">
        <v>67748.800000000003</v>
      </c>
      <c r="AJ44" s="6">
        <v>26</v>
      </c>
      <c r="AK44" s="6">
        <v>37188.5</v>
      </c>
      <c r="AL44" s="6"/>
      <c r="AM44" s="6"/>
      <c r="AN44" s="6">
        <v>240</v>
      </c>
      <c r="AO44" s="13">
        <v>104937.3</v>
      </c>
      <c r="AP44" s="112"/>
      <c r="AQ44" s="6"/>
      <c r="AR44" s="6"/>
      <c r="AS44" s="6"/>
      <c r="AT44" s="6"/>
      <c r="AU44" s="6"/>
      <c r="AV44" s="6"/>
      <c r="AW44" s="13"/>
      <c r="AX44" s="112">
        <v>60</v>
      </c>
      <c r="AY44" s="6">
        <v>44</v>
      </c>
      <c r="AZ44" s="6">
        <v>84</v>
      </c>
      <c r="BA44" s="6">
        <v>194944.2</v>
      </c>
      <c r="BB44" s="6">
        <v>4</v>
      </c>
      <c r="BC44" s="6">
        <v>1.7</v>
      </c>
      <c r="BD44" s="6">
        <v>148</v>
      </c>
      <c r="BE44" s="13">
        <v>194989.90000000002</v>
      </c>
      <c r="BF44" s="112">
        <v>696</v>
      </c>
      <c r="BG44" s="6">
        <v>830.30000399999994</v>
      </c>
      <c r="BH44" s="6">
        <v>169</v>
      </c>
      <c r="BI44" s="6">
        <v>121.00000199999999</v>
      </c>
      <c r="BJ44" s="6">
        <v>22</v>
      </c>
      <c r="BK44" s="6">
        <v>55.3</v>
      </c>
      <c r="BL44" s="6">
        <v>887</v>
      </c>
      <c r="BM44" s="13">
        <v>1006.6000059999999</v>
      </c>
      <c r="BN44" s="112">
        <v>4</v>
      </c>
      <c r="BO44" s="6">
        <v>143.19999999999999</v>
      </c>
      <c r="BP44" s="6">
        <v>31</v>
      </c>
      <c r="BQ44" s="6">
        <v>5237</v>
      </c>
      <c r="BR44" s="6"/>
      <c r="BS44" s="6"/>
      <c r="BT44" s="6">
        <v>35</v>
      </c>
      <c r="BU44" s="13">
        <v>5380.2</v>
      </c>
      <c r="BV44" s="112"/>
      <c r="BW44" s="6"/>
      <c r="BX44" s="6"/>
      <c r="BY44" s="13"/>
      <c r="BZ44" s="112">
        <v>797</v>
      </c>
      <c r="CA44" s="6">
        <v>2563.1</v>
      </c>
      <c r="CB44" s="6">
        <v>125</v>
      </c>
      <c r="CC44" s="6">
        <v>83883.5</v>
      </c>
      <c r="CD44" s="6"/>
      <c r="CE44" s="6"/>
      <c r="CF44" s="6">
        <v>922</v>
      </c>
      <c r="CG44" s="13">
        <v>86446.6</v>
      </c>
      <c r="CH44" s="112">
        <v>312</v>
      </c>
      <c r="CI44" s="6">
        <v>28773.389800000001</v>
      </c>
      <c r="CJ44" s="6">
        <v>208</v>
      </c>
      <c r="CK44" s="6">
        <v>63419.516349999998</v>
      </c>
      <c r="CL44" s="6"/>
      <c r="CM44" s="6"/>
      <c r="CN44" s="6">
        <v>520</v>
      </c>
      <c r="CO44" s="13">
        <v>92192.906149999995</v>
      </c>
      <c r="CP44" s="112">
        <v>82</v>
      </c>
      <c r="CQ44" s="6">
        <v>12172.22</v>
      </c>
      <c r="CR44" s="6">
        <v>28</v>
      </c>
      <c r="CS44" s="6">
        <v>7283.27</v>
      </c>
      <c r="CT44" s="6"/>
      <c r="CU44" s="6"/>
      <c r="CV44" s="6">
        <v>110</v>
      </c>
      <c r="CW44" s="6">
        <v>19455.489999999998</v>
      </c>
      <c r="CX44" s="149">
        <v>1985</v>
      </c>
      <c r="CY44">
        <v>4432</v>
      </c>
      <c r="CZ44" s="6">
        <v>358296.31580400001</v>
      </c>
      <c r="DA44">
        <v>3289</v>
      </c>
      <c r="DB44" s="6">
        <v>489169.08635200001</v>
      </c>
      <c r="DC44">
        <v>39</v>
      </c>
      <c r="DD44" s="6">
        <v>69.3</v>
      </c>
      <c r="DE44">
        <f t="shared" si="2"/>
        <v>7760</v>
      </c>
      <c r="DF44" s="13">
        <f t="shared" si="3"/>
        <v>847534.70215600007</v>
      </c>
    </row>
    <row r="45" spans="1:110" x14ac:dyDescent="0.25">
      <c r="A45" s="115">
        <v>1984</v>
      </c>
      <c r="B45" s="112">
        <v>457</v>
      </c>
      <c r="C45" s="6">
        <v>15511.6</v>
      </c>
      <c r="D45" s="6">
        <v>886</v>
      </c>
      <c r="E45" s="6">
        <v>55672.6</v>
      </c>
      <c r="F45" s="6">
        <v>14</v>
      </c>
      <c r="G45" s="6">
        <v>28.5</v>
      </c>
      <c r="H45" s="6">
        <v>1357</v>
      </c>
      <c r="I45" s="13">
        <v>71212.7</v>
      </c>
      <c r="J45" s="112">
        <v>1101</v>
      </c>
      <c r="K45" s="6">
        <v>8784.9</v>
      </c>
      <c r="L45" s="6">
        <v>1962</v>
      </c>
      <c r="M45" s="6">
        <v>11123.2</v>
      </c>
      <c r="N45" s="6"/>
      <c r="O45" s="6"/>
      <c r="P45" s="6">
        <v>3063</v>
      </c>
      <c r="Q45" s="13">
        <v>19908.099999999999</v>
      </c>
      <c r="R45" s="112">
        <v>396</v>
      </c>
      <c r="S45" s="6">
        <v>50432</v>
      </c>
      <c r="T45" s="6">
        <v>276</v>
      </c>
      <c r="U45" s="6">
        <v>79719.199999999997</v>
      </c>
      <c r="V45" s="6"/>
      <c r="W45" s="6"/>
      <c r="X45" s="6">
        <v>672</v>
      </c>
      <c r="Y45" s="13">
        <v>130151.2</v>
      </c>
      <c r="Z45" s="112"/>
      <c r="AA45" s="6"/>
      <c r="AB45" s="6"/>
      <c r="AC45" s="6"/>
      <c r="AD45" s="6"/>
      <c r="AE45" s="6"/>
      <c r="AF45" s="6"/>
      <c r="AG45" s="13"/>
      <c r="AH45" s="112">
        <v>1</v>
      </c>
      <c r="AI45" s="6">
        <v>5093</v>
      </c>
      <c r="AJ45" s="6">
        <v>2</v>
      </c>
      <c r="AK45" s="6">
        <v>2314</v>
      </c>
      <c r="AL45" s="6"/>
      <c r="AM45" s="6"/>
      <c r="AN45" s="6">
        <v>3</v>
      </c>
      <c r="AO45" s="13">
        <v>7407</v>
      </c>
      <c r="AP45" s="112"/>
      <c r="AQ45" s="6"/>
      <c r="AR45" s="6"/>
      <c r="AS45" s="6"/>
      <c r="AT45" s="6"/>
      <c r="AU45" s="6"/>
      <c r="AV45" s="6"/>
      <c r="AW45" s="13"/>
      <c r="AX45" s="112">
        <v>57</v>
      </c>
      <c r="AY45" s="6">
        <v>202.5</v>
      </c>
      <c r="AZ45" s="6">
        <v>241</v>
      </c>
      <c r="BA45" s="6">
        <v>39664.699999999997</v>
      </c>
      <c r="BB45" s="6">
        <v>6</v>
      </c>
      <c r="BC45" s="6">
        <v>175.3</v>
      </c>
      <c r="BD45" s="6">
        <v>304</v>
      </c>
      <c r="BE45" s="13">
        <v>40042.5</v>
      </c>
      <c r="BF45" s="112">
        <v>925</v>
      </c>
      <c r="BG45" s="6">
        <v>13166.400116999999</v>
      </c>
      <c r="BH45" s="6">
        <v>286</v>
      </c>
      <c r="BI45" s="6">
        <v>22648.400178</v>
      </c>
      <c r="BJ45" s="6">
        <v>29</v>
      </c>
      <c r="BK45" s="6">
        <v>84628.003125999996</v>
      </c>
      <c r="BL45" s="6">
        <v>1240</v>
      </c>
      <c r="BM45" s="13">
        <v>120442.80342099999</v>
      </c>
      <c r="BN45" s="112">
        <v>2</v>
      </c>
      <c r="BO45" s="6">
        <v>400.5</v>
      </c>
      <c r="BP45" s="6">
        <v>69</v>
      </c>
      <c r="BQ45" s="6">
        <v>19307</v>
      </c>
      <c r="BR45" s="6"/>
      <c r="BS45" s="6"/>
      <c r="BT45" s="6">
        <v>71</v>
      </c>
      <c r="BU45" s="13">
        <v>19707.5</v>
      </c>
      <c r="BV45" s="112"/>
      <c r="BW45" s="6"/>
      <c r="BX45" s="6"/>
      <c r="BY45" s="13"/>
      <c r="BZ45" s="112">
        <v>653</v>
      </c>
      <c r="CA45" s="6">
        <v>1898.2</v>
      </c>
      <c r="CB45" s="6">
        <v>61</v>
      </c>
      <c r="CC45" s="6">
        <v>1901.2</v>
      </c>
      <c r="CD45" s="6"/>
      <c r="CE45" s="6"/>
      <c r="CF45" s="6">
        <v>714</v>
      </c>
      <c r="CG45" s="13">
        <v>3799.4</v>
      </c>
      <c r="CH45" s="112">
        <v>379</v>
      </c>
      <c r="CI45" s="6">
        <v>25333.919600000001</v>
      </c>
      <c r="CJ45" s="6">
        <v>513</v>
      </c>
      <c r="CK45" s="6">
        <v>300562.44667999999</v>
      </c>
      <c r="CL45" s="6"/>
      <c r="CM45" s="6"/>
      <c r="CN45" s="6">
        <v>892</v>
      </c>
      <c r="CO45" s="13">
        <v>325896.36628000002</v>
      </c>
      <c r="CP45" s="112">
        <v>80</v>
      </c>
      <c r="CQ45" s="6">
        <v>182.18</v>
      </c>
      <c r="CR45" s="6">
        <v>88</v>
      </c>
      <c r="CS45" s="6">
        <v>23047.02</v>
      </c>
      <c r="CT45" s="6"/>
      <c r="CU45" s="6"/>
      <c r="CV45" s="6">
        <v>168</v>
      </c>
      <c r="CW45" s="6">
        <v>23229.200000000001</v>
      </c>
      <c r="CX45" s="149">
        <v>1984</v>
      </c>
      <c r="CY45">
        <v>4051</v>
      </c>
      <c r="CZ45" s="6">
        <v>121005.199717</v>
      </c>
      <c r="DA45">
        <v>4384</v>
      </c>
      <c r="DB45" s="6">
        <v>555959.76685799996</v>
      </c>
      <c r="DC45">
        <v>49</v>
      </c>
      <c r="DD45" s="6">
        <v>84831.803125999999</v>
      </c>
      <c r="DE45">
        <f t="shared" si="2"/>
        <v>8484</v>
      </c>
      <c r="DF45" s="13">
        <f t="shared" si="3"/>
        <v>761796.76970099995</v>
      </c>
    </row>
    <row r="46" spans="1:110" x14ac:dyDescent="0.25">
      <c r="A46" s="115">
        <v>1983</v>
      </c>
      <c r="B46" s="112">
        <v>420</v>
      </c>
      <c r="C46" s="6">
        <v>3082.1</v>
      </c>
      <c r="D46" s="6">
        <v>321</v>
      </c>
      <c r="E46" s="6">
        <v>335.6</v>
      </c>
      <c r="F46" s="6">
        <v>22</v>
      </c>
      <c r="G46" s="6">
        <v>47.1</v>
      </c>
      <c r="H46" s="6">
        <v>763</v>
      </c>
      <c r="I46" s="13">
        <v>3464.7999999999997</v>
      </c>
      <c r="J46" s="112">
        <v>1218</v>
      </c>
      <c r="K46" s="6">
        <v>66932.2</v>
      </c>
      <c r="L46" s="6">
        <v>486</v>
      </c>
      <c r="M46" s="6">
        <v>445.5</v>
      </c>
      <c r="N46" s="6"/>
      <c r="O46" s="6"/>
      <c r="P46" s="6">
        <v>1704</v>
      </c>
      <c r="Q46" s="13">
        <v>67377.7</v>
      </c>
      <c r="R46" s="112">
        <v>293</v>
      </c>
      <c r="S46" s="6">
        <v>7511.9</v>
      </c>
      <c r="T46" s="6">
        <v>213</v>
      </c>
      <c r="U46" s="6">
        <v>91529.4</v>
      </c>
      <c r="V46" s="6"/>
      <c r="W46" s="6"/>
      <c r="X46" s="6">
        <v>506</v>
      </c>
      <c r="Y46" s="13">
        <v>99041.299999999988</v>
      </c>
      <c r="Z46" s="112">
        <v>1</v>
      </c>
      <c r="AA46" s="6">
        <v>590</v>
      </c>
      <c r="AB46" s="6"/>
      <c r="AC46" s="6"/>
      <c r="AD46" s="6"/>
      <c r="AE46" s="6"/>
      <c r="AF46" s="6">
        <v>1</v>
      </c>
      <c r="AG46" s="13">
        <v>590</v>
      </c>
      <c r="AH46" s="112">
        <v>1</v>
      </c>
      <c r="AI46" s="6">
        <v>203</v>
      </c>
      <c r="AJ46" s="6">
        <v>5</v>
      </c>
      <c r="AK46" s="6">
        <v>13517</v>
      </c>
      <c r="AL46" s="6"/>
      <c r="AM46" s="6"/>
      <c r="AN46" s="6">
        <v>6</v>
      </c>
      <c r="AO46" s="13">
        <v>13720</v>
      </c>
      <c r="AP46" s="112"/>
      <c r="AQ46" s="6"/>
      <c r="AR46" s="6"/>
      <c r="AS46" s="6"/>
      <c r="AT46" s="6"/>
      <c r="AU46" s="6"/>
      <c r="AV46" s="6"/>
      <c r="AW46" s="13"/>
      <c r="AX46" s="112">
        <v>55</v>
      </c>
      <c r="AY46" s="6">
        <v>21.2</v>
      </c>
      <c r="AZ46" s="6">
        <v>285</v>
      </c>
      <c r="BA46" s="6">
        <v>232388.64</v>
      </c>
      <c r="BB46" s="6"/>
      <c r="BC46" s="6"/>
      <c r="BD46" s="6">
        <v>340</v>
      </c>
      <c r="BE46" s="13">
        <v>232409.84000000003</v>
      </c>
      <c r="BF46" s="112">
        <v>1123</v>
      </c>
      <c r="BG46" s="6">
        <v>4681.8</v>
      </c>
      <c r="BH46" s="6">
        <v>1090</v>
      </c>
      <c r="BI46" s="6">
        <v>438954.898109</v>
      </c>
      <c r="BJ46" s="6">
        <v>31</v>
      </c>
      <c r="BK46" s="6">
        <v>66.5</v>
      </c>
      <c r="BL46" s="6">
        <v>2244</v>
      </c>
      <c r="BM46" s="13">
        <v>443703.19810899999</v>
      </c>
      <c r="BN46" s="112">
        <v>2</v>
      </c>
      <c r="BO46" s="6">
        <v>65.2</v>
      </c>
      <c r="BP46" s="6">
        <v>30</v>
      </c>
      <c r="BQ46" s="6">
        <v>698.6</v>
      </c>
      <c r="BR46" s="6"/>
      <c r="BS46" s="6"/>
      <c r="BT46" s="6">
        <v>32</v>
      </c>
      <c r="BU46" s="13">
        <v>763.80000000000007</v>
      </c>
      <c r="BV46" s="112"/>
      <c r="BW46" s="6"/>
      <c r="BX46" s="6"/>
      <c r="BY46" s="13"/>
      <c r="BZ46" s="112">
        <v>1263</v>
      </c>
      <c r="CA46" s="6">
        <v>7443.7</v>
      </c>
      <c r="CB46" s="6">
        <v>484</v>
      </c>
      <c r="CC46" s="6">
        <v>1030094.3</v>
      </c>
      <c r="CD46" s="6"/>
      <c r="CE46" s="6"/>
      <c r="CF46" s="6">
        <v>1747</v>
      </c>
      <c r="CG46" s="13">
        <v>1037538</v>
      </c>
      <c r="CH46" s="112">
        <v>237</v>
      </c>
      <c r="CI46" s="6">
        <v>14506.147000000001</v>
      </c>
      <c r="CJ46" s="6">
        <v>199</v>
      </c>
      <c r="CK46" s="6">
        <v>46519.270100000002</v>
      </c>
      <c r="CL46" s="6"/>
      <c r="CM46" s="6"/>
      <c r="CN46" s="6">
        <v>436</v>
      </c>
      <c r="CO46" s="13">
        <v>61025.417100000006</v>
      </c>
      <c r="CP46" s="112">
        <v>44</v>
      </c>
      <c r="CQ46" s="6">
        <v>11.22</v>
      </c>
      <c r="CR46" s="6">
        <v>155</v>
      </c>
      <c r="CS46" s="6">
        <v>54825.74</v>
      </c>
      <c r="CT46" s="6"/>
      <c r="CU46" s="6"/>
      <c r="CV46" s="6">
        <v>199</v>
      </c>
      <c r="CW46" s="6">
        <v>54836.959999999999</v>
      </c>
      <c r="CX46" s="149">
        <v>1983</v>
      </c>
      <c r="CY46">
        <v>4657</v>
      </c>
      <c r="CZ46" s="6">
        <v>105048.467</v>
      </c>
      <c r="DA46">
        <v>3268</v>
      </c>
      <c r="DB46" s="6">
        <v>1909308.9482100001</v>
      </c>
      <c r="DC46">
        <v>53</v>
      </c>
      <c r="DD46" s="6">
        <v>113.6</v>
      </c>
      <c r="DE46">
        <f t="shared" si="2"/>
        <v>7978</v>
      </c>
      <c r="DF46" s="13">
        <f t="shared" si="3"/>
        <v>2014471.0152100001</v>
      </c>
    </row>
    <row r="47" spans="1:110" x14ac:dyDescent="0.25">
      <c r="A47" s="115">
        <v>1982</v>
      </c>
      <c r="B47" s="112">
        <v>536</v>
      </c>
      <c r="C47" s="6">
        <v>3801.3134089999999</v>
      </c>
      <c r="D47" s="6">
        <v>697</v>
      </c>
      <c r="E47" s="6">
        <v>708522.71593800001</v>
      </c>
      <c r="F47" s="6">
        <v>30</v>
      </c>
      <c r="G47" s="6">
        <v>366.58448900000002</v>
      </c>
      <c r="H47" s="6">
        <v>1263</v>
      </c>
      <c r="I47" s="13">
        <v>712690.61383600009</v>
      </c>
      <c r="J47" s="112">
        <v>1260</v>
      </c>
      <c r="K47" s="6">
        <v>25519.1</v>
      </c>
      <c r="L47" s="6">
        <v>946</v>
      </c>
      <c r="M47" s="6">
        <v>323176.09999999998</v>
      </c>
      <c r="N47" s="6"/>
      <c r="O47" s="6"/>
      <c r="P47" s="6">
        <v>2206</v>
      </c>
      <c r="Q47" s="13">
        <v>348695.19999999995</v>
      </c>
      <c r="R47" s="112">
        <v>285</v>
      </c>
      <c r="S47" s="6">
        <v>10875</v>
      </c>
      <c r="T47" s="6">
        <v>120</v>
      </c>
      <c r="U47" s="6">
        <v>4556.5</v>
      </c>
      <c r="V47" s="6"/>
      <c r="W47" s="6"/>
      <c r="X47" s="6">
        <v>405</v>
      </c>
      <c r="Y47" s="13">
        <v>15431.5</v>
      </c>
      <c r="Z47" s="112">
        <v>3</v>
      </c>
      <c r="AA47" s="6">
        <v>5338.7</v>
      </c>
      <c r="AB47" s="6"/>
      <c r="AC47" s="6"/>
      <c r="AD47" s="6"/>
      <c r="AE47" s="6"/>
      <c r="AF47" s="6">
        <v>3</v>
      </c>
      <c r="AG47" s="13">
        <v>5338.7</v>
      </c>
      <c r="AH47" s="112">
        <v>1</v>
      </c>
      <c r="AI47" s="6">
        <v>409</v>
      </c>
      <c r="AJ47" s="6">
        <v>2</v>
      </c>
      <c r="AK47" s="6">
        <v>2564</v>
      </c>
      <c r="AL47" s="6"/>
      <c r="AM47" s="6"/>
      <c r="AN47" s="6">
        <v>3</v>
      </c>
      <c r="AO47" s="13">
        <v>2973</v>
      </c>
      <c r="AP47" s="112"/>
      <c r="AQ47" s="6"/>
      <c r="AR47" s="6"/>
      <c r="AS47" s="6"/>
      <c r="AT47" s="6"/>
      <c r="AU47" s="6"/>
      <c r="AV47" s="6"/>
      <c r="AW47" s="13"/>
      <c r="AX47" s="112">
        <v>92</v>
      </c>
      <c r="AY47" s="6">
        <v>2671.5</v>
      </c>
      <c r="AZ47" s="6">
        <v>262</v>
      </c>
      <c r="BA47" s="6">
        <v>302626.12</v>
      </c>
      <c r="BB47" s="6">
        <v>2</v>
      </c>
      <c r="BC47" s="6">
        <v>0</v>
      </c>
      <c r="BD47" s="6">
        <v>356</v>
      </c>
      <c r="BE47" s="13">
        <v>305297.62</v>
      </c>
      <c r="BF47" s="112">
        <v>1128</v>
      </c>
      <c r="BG47" s="6">
        <v>2223.8000200000001</v>
      </c>
      <c r="BH47" s="6">
        <v>237</v>
      </c>
      <c r="BI47" s="6">
        <v>1617.4999949999999</v>
      </c>
      <c r="BJ47" s="6">
        <v>30</v>
      </c>
      <c r="BK47" s="6">
        <v>74.3</v>
      </c>
      <c r="BL47" s="6">
        <v>1395</v>
      </c>
      <c r="BM47" s="13">
        <v>3915.600015</v>
      </c>
      <c r="BN47" s="112">
        <v>12</v>
      </c>
      <c r="BO47" s="6">
        <v>6.4</v>
      </c>
      <c r="BP47" s="6">
        <v>41</v>
      </c>
      <c r="BQ47" s="6">
        <v>661.7</v>
      </c>
      <c r="BR47" s="6"/>
      <c r="BS47" s="6"/>
      <c r="BT47" s="6">
        <v>53</v>
      </c>
      <c r="BU47" s="13">
        <v>668.1</v>
      </c>
      <c r="BV47" s="112"/>
      <c r="BW47" s="6"/>
      <c r="BX47" s="6"/>
      <c r="BY47" s="13"/>
      <c r="BZ47" s="112">
        <v>1078</v>
      </c>
      <c r="CA47" s="6">
        <v>6651.8</v>
      </c>
      <c r="CB47" s="6">
        <v>187</v>
      </c>
      <c r="CC47" s="6">
        <v>32455.7</v>
      </c>
      <c r="CD47" s="6"/>
      <c r="CE47" s="6"/>
      <c r="CF47" s="6">
        <v>1265</v>
      </c>
      <c r="CG47" s="13">
        <v>39107.5</v>
      </c>
      <c r="CH47" s="112">
        <v>346</v>
      </c>
      <c r="CI47" s="6">
        <v>26917.587</v>
      </c>
      <c r="CJ47" s="6">
        <v>249</v>
      </c>
      <c r="CK47" s="6">
        <v>56100.285199999998</v>
      </c>
      <c r="CL47" s="6"/>
      <c r="CM47" s="6"/>
      <c r="CN47" s="6">
        <v>595</v>
      </c>
      <c r="CO47" s="13">
        <v>83017.872199999998</v>
      </c>
      <c r="CP47" s="112">
        <v>76</v>
      </c>
      <c r="CQ47" s="6">
        <v>38.9</v>
      </c>
      <c r="CR47" s="6">
        <v>128</v>
      </c>
      <c r="CS47" s="6">
        <v>240072.54</v>
      </c>
      <c r="CT47" s="6"/>
      <c r="CU47" s="6"/>
      <c r="CV47" s="6">
        <v>204</v>
      </c>
      <c r="CW47" s="6">
        <v>240111.44</v>
      </c>
      <c r="CX47" s="149">
        <v>1982</v>
      </c>
      <c r="CY47">
        <v>4817</v>
      </c>
      <c r="CZ47" s="6">
        <v>84453.100428999998</v>
      </c>
      <c r="DA47">
        <v>2869</v>
      </c>
      <c r="DB47" s="6">
        <v>1672353.1611299999</v>
      </c>
      <c r="DC47">
        <v>62</v>
      </c>
      <c r="DD47" s="6">
        <v>440.88448899999997</v>
      </c>
      <c r="DE47">
        <f t="shared" si="2"/>
        <v>7748</v>
      </c>
      <c r="DF47" s="13">
        <f t="shared" si="3"/>
        <v>1757247.1460480001</v>
      </c>
    </row>
    <row r="48" spans="1:110" x14ac:dyDescent="0.25">
      <c r="A48" s="115">
        <v>1981</v>
      </c>
      <c r="B48" s="112">
        <v>641</v>
      </c>
      <c r="C48" s="6">
        <v>5195.273338</v>
      </c>
      <c r="D48" s="6">
        <v>844</v>
      </c>
      <c r="E48" s="6">
        <v>1351933.38169</v>
      </c>
      <c r="F48" s="6">
        <v>37</v>
      </c>
      <c r="G48" s="6">
        <v>175.228883</v>
      </c>
      <c r="H48" s="6">
        <v>1522</v>
      </c>
      <c r="I48" s="13">
        <v>1357303.8839110001</v>
      </c>
      <c r="J48" s="112">
        <v>978</v>
      </c>
      <c r="K48" s="6">
        <v>22373.1</v>
      </c>
      <c r="L48" s="6">
        <v>1759</v>
      </c>
      <c r="M48" s="6">
        <v>84220.097999999998</v>
      </c>
      <c r="N48" s="6"/>
      <c r="O48" s="6"/>
      <c r="P48" s="6">
        <v>2737</v>
      </c>
      <c r="Q48" s="13">
        <v>106593.198</v>
      </c>
      <c r="R48" s="112">
        <v>418</v>
      </c>
      <c r="S48" s="6">
        <v>19271.900000000001</v>
      </c>
      <c r="T48" s="6">
        <v>221</v>
      </c>
      <c r="U48" s="6">
        <v>356456.1</v>
      </c>
      <c r="V48" s="6"/>
      <c r="W48" s="6"/>
      <c r="X48" s="6">
        <v>639</v>
      </c>
      <c r="Y48" s="13">
        <v>375728</v>
      </c>
      <c r="Z48" s="112"/>
      <c r="AA48" s="6"/>
      <c r="AB48" s="6"/>
      <c r="AC48" s="6"/>
      <c r="AD48" s="6"/>
      <c r="AE48" s="6"/>
      <c r="AF48" s="6"/>
      <c r="AG48" s="13"/>
      <c r="AH48" s="112">
        <v>3</v>
      </c>
      <c r="AI48" s="6">
        <v>8930</v>
      </c>
      <c r="AJ48" s="6"/>
      <c r="AK48" s="6"/>
      <c r="AL48" s="6"/>
      <c r="AM48" s="6"/>
      <c r="AN48" s="6">
        <v>3</v>
      </c>
      <c r="AO48" s="13">
        <v>8930</v>
      </c>
      <c r="AP48" s="112"/>
      <c r="AQ48" s="6"/>
      <c r="AR48" s="6"/>
      <c r="AS48" s="6"/>
      <c r="AT48" s="6"/>
      <c r="AU48" s="6"/>
      <c r="AV48" s="6"/>
      <c r="AW48" s="13"/>
      <c r="AX48" s="112">
        <v>145</v>
      </c>
      <c r="AY48" s="6">
        <v>11707</v>
      </c>
      <c r="AZ48" s="6">
        <v>159</v>
      </c>
      <c r="BA48" s="6">
        <v>888482</v>
      </c>
      <c r="BB48" s="6">
        <v>8</v>
      </c>
      <c r="BC48" s="6">
        <v>84323.5</v>
      </c>
      <c r="BD48" s="6">
        <v>312</v>
      </c>
      <c r="BE48" s="13">
        <v>984512.5</v>
      </c>
      <c r="BF48" s="112">
        <v>1140</v>
      </c>
      <c r="BG48" s="6">
        <v>31724.000316000001</v>
      </c>
      <c r="BH48" s="6">
        <v>483</v>
      </c>
      <c r="BI48" s="6">
        <v>135438.200816</v>
      </c>
      <c r="BJ48" s="6">
        <v>33</v>
      </c>
      <c r="BK48" s="6">
        <v>12336.800385</v>
      </c>
      <c r="BL48" s="6">
        <v>1656</v>
      </c>
      <c r="BM48" s="13">
        <v>179499.001517</v>
      </c>
      <c r="BN48" s="112">
        <v>2</v>
      </c>
      <c r="BO48" s="6">
        <v>12.5</v>
      </c>
      <c r="BP48" s="6">
        <v>89</v>
      </c>
      <c r="BQ48" s="6">
        <v>651894.6</v>
      </c>
      <c r="BR48" s="6"/>
      <c r="BS48" s="6"/>
      <c r="BT48" s="6">
        <v>91</v>
      </c>
      <c r="BU48" s="13">
        <v>651907.1</v>
      </c>
      <c r="BV48" s="112"/>
      <c r="BW48" s="6"/>
      <c r="BX48" s="6"/>
      <c r="BY48" s="13"/>
      <c r="BZ48" s="112">
        <v>1013</v>
      </c>
      <c r="CA48" s="6">
        <v>7402.9</v>
      </c>
      <c r="CB48" s="6">
        <v>206</v>
      </c>
      <c r="CC48" s="6">
        <v>184606</v>
      </c>
      <c r="CD48" s="6"/>
      <c r="CE48" s="6"/>
      <c r="CF48" s="6">
        <v>1219</v>
      </c>
      <c r="CG48" s="13">
        <v>192008.9</v>
      </c>
      <c r="CH48" s="112">
        <v>399</v>
      </c>
      <c r="CI48" s="6">
        <v>61973.998116000002</v>
      </c>
      <c r="CJ48" s="6">
        <v>573</v>
      </c>
      <c r="CK48" s="6">
        <v>2351804.6053300002</v>
      </c>
      <c r="CL48" s="6"/>
      <c r="CM48" s="6"/>
      <c r="CN48" s="6">
        <v>972</v>
      </c>
      <c r="CO48" s="13">
        <v>2413778.6034460003</v>
      </c>
      <c r="CP48" s="112">
        <v>68</v>
      </c>
      <c r="CQ48" s="6">
        <v>398.8</v>
      </c>
      <c r="CR48" s="6">
        <v>23</v>
      </c>
      <c r="CS48" s="6">
        <v>13798.01</v>
      </c>
      <c r="CT48" s="6"/>
      <c r="CU48" s="6"/>
      <c r="CV48" s="6">
        <v>91</v>
      </c>
      <c r="CW48" s="6">
        <v>14196.81</v>
      </c>
      <c r="CX48" s="149">
        <v>1981</v>
      </c>
      <c r="CY48">
        <v>4807</v>
      </c>
      <c r="CZ48" s="6">
        <v>168989.47177</v>
      </c>
      <c r="DA48">
        <v>4357</v>
      </c>
      <c r="DB48" s="6">
        <v>6018632.9958300004</v>
      </c>
      <c r="DC48">
        <v>78</v>
      </c>
      <c r="DD48" s="6">
        <v>96835.529267999998</v>
      </c>
      <c r="DE48">
        <f t="shared" si="2"/>
        <v>9242</v>
      </c>
      <c r="DF48" s="13">
        <f t="shared" si="3"/>
        <v>6284457.9968680004</v>
      </c>
    </row>
    <row r="49" spans="1:110" x14ac:dyDescent="0.25">
      <c r="A49" s="115">
        <v>1980</v>
      </c>
      <c r="B49" s="112">
        <v>714</v>
      </c>
      <c r="C49" s="6">
        <v>388221.82435100002</v>
      </c>
      <c r="D49" s="6">
        <v>606</v>
      </c>
      <c r="E49" s="6">
        <v>313882.63800400001</v>
      </c>
      <c r="F49" s="6">
        <v>25</v>
      </c>
      <c r="G49" s="6">
        <v>91.054270000000002</v>
      </c>
      <c r="H49" s="6">
        <v>1345</v>
      </c>
      <c r="I49" s="13">
        <v>702195.51662499993</v>
      </c>
      <c r="J49" s="112">
        <v>1084</v>
      </c>
      <c r="K49" s="6">
        <v>26691.1</v>
      </c>
      <c r="L49" s="6">
        <v>659</v>
      </c>
      <c r="M49" s="6">
        <v>38886.800000000003</v>
      </c>
      <c r="N49" s="6"/>
      <c r="O49" s="6"/>
      <c r="P49" s="6">
        <v>1743</v>
      </c>
      <c r="Q49" s="13">
        <v>65577.899999999994</v>
      </c>
      <c r="R49" s="112">
        <v>546</v>
      </c>
      <c r="S49" s="6">
        <v>190447.1</v>
      </c>
      <c r="T49" s="6">
        <v>491</v>
      </c>
      <c r="U49" s="6">
        <v>323810</v>
      </c>
      <c r="V49" s="6"/>
      <c r="W49" s="6"/>
      <c r="X49" s="6">
        <v>1037</v>
      </c>
      <c r="Y49" s="13">
        <v>514257.1</v>
      </c>
      <c r="Z49" s="112">
        <v>2</v>
      </c>
      <c r="AA49" s="6">
        <v>2080</v>
      </c>
      <c r="AB49" s="6"/>
      <c r="AC49" s="6"/>
      <c r="AD49" s="6"/>
      <c r="AE49" s="6"/>
      <c r="AF49" s="6">
        <v>2</v>
      </c>
      <c r="AG49" s="13">
        <v>2080</v>
      </c>
      <c r="AH49" s="112">
        <v>1</v>
      </c>
      <c r="AI49" s="6">
        <v>752</v>
      </c>
      <c r="AJ49" s="6"/>
      <c r="AK49" s="6"/>
      <c r="AL49" s="6"/>
      <c r="AM49" s="6"/>
      <c r="AN49" s="6">
        <v>1</v>
      </c>
      <c r="AO49" s="13">
        <v>752</v>
      </c>
      <c r="AP49" s="112">
        <v>1</v>
      </c>
      <c r="AQ49" s="6">
        <v>551</v>
      </c>
      <c r="AR49" s="6"/>
      <c r="AS49" s="6"/>
      <c r="AT49" s="6"/>
      <c r="AU49" s="6"/>
      <c r="AV49" s="6">
        <v>1</v>
      </c>
      <c r="AW49" s="13">
        <v>551</v>
      </c>
      <c r="AX49" s="112">
        <v>120</v>
      </c>
      <c r="AY49" s="6">
        <v>1979.7</v>
      </c>
      <c r="AZ49" s="6">
        <v>199</v>
      </c>
      <c r="BA49" s="6">
        <v>1167627.32</v>
      </c>
      <c r="BB49" s="6">
        <v>2</v>
      </c>
      <c r="BC49" s="6">
        <v>65</v>
      </c>
      <c r="BD49" s="6">
        <v>321</v>
      </c>
      <c r="BE49" s="13">
        <v>1169672.02</v>
      </c>
      <c r="BF49" s="112">
        <v>939</v>
      </c>
      <c r="BG49" s="6">
        <v>295535.30150200002</v>
      </c>
      <c r="BH49" s="6">
        <v>793</v>
      </c>
      <c r="BI49" s="6">
        <v>263190.098459</v>
      </c>
      <c r="BJ49" s="6">
        <v>47</v>
      </c>
      <c r="BK49" s="6">
        <v>1603.9000490000001</v>
      </c>
      <c r="BL49" s="6">
        <v>1779</v>
      </c>
      <c r="BM49" s="13">
        <v>560329.30001000012</v>
      </c>
      <c r="BN49" s="112">
        <v>7</v>
      </c>
      <c r="BO49" s="6">
        <v>472.9</v>
      </c>
      <c r="BP49" s="6">
        <v>54</v>
      </c>
      <c r="BQ49" s="6">
        <v>264387.59999999998</v>
      </c>
      <c r="BR49" s="6">
        <v>1</v>
      </c>
      <c r="BS49" s="6">
        <v>20235</v>
      </c>
      <c r="BT49" s="6">
        <v>62</v>
      </c>
      <c r="BU49" s="13">
        <v>285095.5</v>
      </c>
      <c r="BV49" s="112"/>
      <c r="BW49" s="6"/>
      <c r="BX49" s="6"/>
      <c r="BY49" s="13"/>
      <c r="BZ49" s="112">
        <v>784</v>
      </c>
      <c r="CA49" s="6">
        <v>12688.2</v>
      </c>
      <c r="CB49" s="6">
        <v>163</v>
      </c>
      <c r="CC49" s="6">
        <v>18893.8</v>
      </c>
      <c r="CD49" s="6"/>
      <c r="CE49" s="6"/>
      <c r="CF49" s="6">
        <v>947</v>
      </c>
      <c r="CG49" s="13">
        <v>31582</v>
      </c>
      <c r="CH49" s="112">
        <v>18</v>
      </c>
      <c r="CI49" s="6">
        <v>437021</v>
      </c>
      <c r="CJ49" s="6">
        <v>76</v>
      </c>
      <c r="CK49" s="6">
        <v>900950</v>
      </c>
      <c r="CL49" s="6">
        <v>1</v>
      </c>
      <c r="CM49" s="6">
        <v>405</v>
      </c>
      <c r="CN49" s="6">
        <v>95</v>
      </c>
      <c r="CO49" s="13">
        <v>1338376</v>
      </c>
      <c r="CP49" s="112">
        <v>93</v>
      </c>
      <c r="CQ49" s="6">
        <v>91450.19</v>
      </c>
      <c r="CR49" s="6">
        <v>57</v>
      </c>
      <c r="CS49" s="6">
        <v>62754.58</v>
      </c>
      <c r="CT49" s="6"/>
      <c r="CU49" s="6"/>
      <c r="CV49" s="6">
        <v>150</v>
      </c>
      <c r="CW49" s="6">
        <v>154204.77000000002</v>
      </c>
      <c r="CX49" s="149">
        <v>1980</v>
      </c>
      <c r="CY49">
        <v>4309</v>
      </c>
      <c r="CZ49" s="6">
        <v>1447890.3158499999</v>
      </c>
      <c r="DA49">
        <v>3098</v>
      </c>
      <c r="DB49" s="6">
        <v>3354382.8364599999</v>
      </c>
      <c r="DC49">
        <v>76</v>
      </c>
      <c r="DD49" s="6">
        <v>22399.954319</v>
      </c>
      <c r="DE49">
        <f t="shared" si="2"/>
        <v>7483</v>
      </c>
      <c r="DF49" s="13">
        <f t="shared" si="3"/>
        <v>4824673.106629</v>
      </c>
    </row>
    <row r="50" spans="1:110" x14ac:dyDescent="0.25">
      <c r="A50" s="115">
        <v>1979</v>
      </c>
      <c r="B50" s="112">
        <v>467</v>
      </c>
      <c r="C50" s="6">
        <v>8842.8062030000001</v>
      </c>
      <c r="D50" s="6">
        <v>518</v>
      </c>
      <c r="E50" s="6">
        <v>203536.534499</v>
      </c>
      <c r="F50" s="6">
        <v>15</v>
      </c>
      <c r="G50" s="6">
        <v>48.157590999999996</v>
      </c>
      <c r="H50" s="6">
        <v>1000</v>
      </c>
      <c r="I50" s="13">
        <v>212427.49829300001</v>
      </c>
      <c r="J50" s="112">
        <v>1903</v>
      </c>
      <c r="K50" s="6">
        <v>20877.099999999999</v>
      </c>
      <c r="L50" s="6">
        <v>1942</v>
      </c>
      <c r="M50" s="6">
        <v>8567.9</v>
      </c>
      <c r="N50" s="6"/>
      <c r="O50" s="6"/>
      <c r="P50" s="6">
        <v>3845</v>
      </c>
      <c r="Q50" s="13">
        <v>29445</v>
      </c>
      <c r="R50" s="112">
        <v>254</v>
      </c>
      <c r="S50" s="6">
        <v>4991.3999999999996</v>
      </c>
      <c r="T50" s="6">
        <v>346</v>
      </c>
      <c r="U50" s="6">
        <v>76908.600000000006</v>
      </c>
      <c r="V50" s="6"/>
      <c r="W50" s="6"/>
      <c r="X50" s="6">
        <v>600</v>
      </c>
      <c r="Y50" s="13">
        <v>81900</v>
      </c>
      <c r="Z50" s="112"/>
      <c r="AA50" s="6"/>
      <c r="AB50" s="6"/>
      <c r="AC50" s="6"/>
      <c r="AD50" s="6"/>
      <c r="AE50" s="6"/>
      <c r="AF50" s="6"/>
      <c r="AG50" s="13"/>
      <c r="AH50" s="112">
        <v>7</v>
      </c>
      <c r="AI50" s="6">
        <v>8932</v>
      </c>
      <c r="AJ50" s="6">
        <v>3</v>
      </c>
      <c r="AK50" s="6">
        <v>22965</v>
      </c>
      <c r="AL50" s="6"/>
      <c r="AM50" s="6"/>
      <c r="AN50" s="6">
        <v>10</v>
      </c>
      <c r="AO50" s="13">
        <v>31897</v>
      </c>
      <c r="AP50" s="112"/>
      <c r="AQ50" s="6"/>
      <c r="AR50" s="6"/>
      <c r="AS50" s="6"/>
      <c r="AT50" s="6"/>
      <c r="AU50" s="6"/>
      <c r="AV50" s="6"/>
      <c r="AW50" s="13"/>
      <c r="AX50" s="112">
        <v>86</v>
      </c>
      <c r="AY50" s="6">
        <v>3425.11</v>
      </c>
      <c r="AZ50" s="6">
        <v>286</v>
      </c>
      <c r="BA50" s="6">
        <v>2644484.48</v>
      </c>
      <c r="BB50" s="6"/>
      <c r="BC50" s="6"/>
      <c r="BD50" s="6">
        <v>372</v>
      </c>
      <c r="BE50" s="13">
        <v>2647909.59</v>
      </c>
      <c r="BF50" s="112">
        <v>840</v>
      </c>
      <c r="BG50" s="6">
        <v>3713.3999170000002</v>
      </c>
      <c r="BH50" s="6">
        <v>696</v>
      </c>
      <c r="BI50" s="6">
        <v>59838.199876999999</v>
      </c>
      <c r="BJ50" s="6">
        <v>28</v>
      </c>
      <c r="BK50" s="6">
        <v>392.699994</v>
      </c>
      <c r="BL50" s="6">
        <v>1564</v>
      </c>
      <c r="BM50" s="13">
        <v>63944.299788000004</v>
      </c>
      <c r="BN50" s="112">
        <v>2</v>
      </c>
      <c r="BO50" s="6">
        <v>0.5</v>
      </c>
      <c r="BP50" s="6">
        <v>103</v>
      </c>
      <c r="BQ50" s="6">
        <v>67022.3</v>
      </c>
      <c r="BR50" s="6">
        <v>2</v>
      </c>
      <c r="BS50" s="6">
        <v>0.2</v>
      </c>
      <c r="BT50" s="6">
        <v>107</v>
      </c>
      <c r="BU50" s="13">
        <v>67023</v>
      </c>
      <c r="BV50" s="112"/>
      <c r="BW50" s="6"/>
      <c r="BX50" s="6"/>
      <c r="BY50" s="13"/>
      <c r="BZ50" s="112">
        <v>572</v>
      </c>
      <c r="CA50" s="6">
        <v>1878.4</v>
      </c>
      <c r="CB50" s="6">
        <v>114</v>
      </c>
      <c r="CC50" s="6">
        <v>3293.5</v>
      </c>
      <c r="CD50" s="6"/>
      <c r="CE50" s="6"/>
      <c r="CF50" s="6">
        <v>686</v>
      </c>
      <c r="CG50" s="13">
        <v>5171.8999999999996</v>
      </c>
      <c r="CH50" s="112">
        <v>2</v>
      </c>
      <c r="CI50" s="6">
        <v>1174.2</v>
      </c>
      <c r="CJ50" s="6">
        <v>45</v>
      </c>
      <c r="CK50" s="6">
        <v>225748.4</v>
      </c>
      <c r="CL50" s="6"/>
      <c r="CM50" s="6"/>
      <c r="CN50" s="6">
        <v>47</v>
      </c>
      <c r="CO50" s="13">
        <v>226922.6</v>
      </c>
      <c r="CP50" s="112">
        <v>44</v>
      </c>
      <c r="CQ50" s="6">
        <v>57.69</v>
      </c>
      <c r="CR50" s="6">
        <v>21</v>
      </c>
      <c r="CS50" s="6">
        <v>7330.81</v>
      </c>
      <c r="CT50" s="6"/>
      <c r="CU50" s="6"/>
      <c r="CV50" s="6">
        <v>65</v>
      </c>
      <c r="CW50" s="6">
        <v>7388.5</v>
      </c>
      <c r="CX50" s="149">
        <v>1979</v>
      </c>
      <c r="CY50">
        <v>4177</v>
      </c>
      <c r="CZ50" s="6">
        <v>53892.606119999997</v>
      </c>
      <c r="DA50">
        <v>4074</v>
      </c>
      <c r="DB50" s="6">
        <v>3319695.72438</v>
      </c>
      <c r="DC50">
        <v>45</v>
      </c>
      <c r="DD50" s="6">
        <v>441.05758500000002</v>
      </c>
      <c r="DE50">
        <f t="shared" si="2"/>
        <v>8296</v>
      </c>
      <c r="DF50" s="13">
        <f t="shared" si="3"/>
        <v>3374029.3880850002</v>
      </c>
    </row>
    <row r="51" spans="1:110" x14ac:dyDescent="0.25">
      <c r="A51" s="115">
        <v>1978</v>
      </c>
      <c r="B51" s="112">
        <v>363</v>
      </c>
      <c r="C51" s="6">
        <v>1844.557157</v>
      </c>
      <c r="D51" s="6">
        <v>277</v>
      </c>
      <c r="E51" s="6">
        <v>5977.7492149999998</v>
      </c>
      <c r="F51" s="6">
        <v>13</v>
      </c>
      <c r="G51" s="6">
        <v>57.465361000000001</v>
      </c>
      <c r="H51" s="6">
        <v>653</v>
      </c>
      <c r="I51" s="13">
        <v>7879.7717329999996</v>
      </c>
      <c r="J51" s="112">
        <v>1165</v>
      </c>
      <c r="K51" s="6">
        <v>10202.799999999999</v>
      </c>
      <c r="L51" s="6">
        <v>1141</v>
      </c>
      <c r="M51" s="6">
        <v>39880.5</v>
      </c>
      <c r="N51" s="6"/>
      <c r="O51" s="6"/>
      <c r="P51" s="6">
        <v>2306</v>
      </c>
      <c r="Q51" s="13">
        <v>50083.3</v>
      </c>
      <c r="R51" s="112">
        <v>289</v>
      </c>
      <c r="S51" s="6">
        <v>6547.1</v>
      </c>
      <c r="T51" s="6">
        <v>78</v>
      </c>
      <c r="U51" s="6">
        <v>18021.8</v>
      </c>
      <c r="V51" s="6"/>
      <c r="W51" s="6"/>
      <c r="X51" s="6">
        <v>367</v>
      </c>
      <c r="Y51" s="13">
        <v>24568.9</v>
      </c>
      <c r="Z51" s="112"/>
      <c r="AA51" s="6"/>
      <c r="AB51" s="6"/>
      <c r="AC51" s="6"/>
      <c r="AD51" s="6"/>
      <c r="AE51" s="6"/>
      <c r="AF51" s="6"/>
      <c r="AG51" s="13"/>
      <c r="AH51" s="112">
        <v>4</v>
      </c>
      <c r="AI51" s="6">
        <v>4474</v>
      </c>
      <c r="AJ51" s="6"/>
      <c r="AK51" s="6"/>
      <c r="AL51" s="6"/>
      <c r="AM51" s="6"/>
      <c r="AN51" s="6">
        <v>4</v>
      </c>
      <c r="AO51" s="13">
        <v>4474</v>
      </c>
      <c r="AP51" s="112"/>
      <c r="AQ51" s="6"/>
      <c r="AR51" s="6"/>
      <c r="AS51" s="6"/>
      <c r="AT51" s="6"/>
      <c r="AU51" s="6"/>
      <c r="AV51" s="6"/>
      <c r="AW51" s="13"/>
      <c r="AX51" s="112">
        <v>84</v>
      </c>
      <c r="AY51" s="6">
        <v>4102.79</v>
      </c>
      <c r="AZ51" s="6">
        <v>65</v>
      </c>
      <c r="BA51" s="6">
        <v>74605.42</v>
      </c>
      <c r="BB51" s="6">
        <v>5</v>
      </c>
      <c r="BC51" s="6">
        <v>6</v>
      </c>
      <c r="BD51" s="6">
        <v>154</v>
      </c>
      <c r="BE51" s="13">
        <v>78714.209999999992</v>
      </c>
      <c r="BF51" s="112">
        <v>759</v>
      </c>
      <c r="BG51" s="6">
        <v>3878.6000220000001</v>
      </c>
      <c r="BH51" s="6">
        <v>165</v>
      </c>
      <c r="BI51" s="6">
        <v>3622.9000030000002</v>
      </c>
      <c r="BJ51" s="6">
        <v>16</v>
      </c>
      <c r="BK51" s="6">
        <v>40</v>
      </c>
      <c r="BL51" s="6">
        <v>940</v>
      </c>
      <c r="BM51" s="13">
        <v>7541.5000250000003</v>
      </c>
      <c r="BN51" s="112">
        <v>2</v>
      </c>
      <c r="BO51" s="6">
        <v>0.9</v>
      </c>
      <c r="BP51" s="6">
        <v>40</v>
      </c>
      <c r="BQ51" s="6">
        <v>46</v>
      </c>
      <c r="BR51" s="6"/>
      <c r="BS51" s="6"/>
      <c r="BT51" s="6">
        <v>42</v>
      </c>
      <c r="BU51" s="13">
        <v>46.9</v>
      </c>
      <c r="BV51" s="112"/>
      <c r="BW51" s="6"/>
      <c r="BX51" s="6"/>
      <c r="BY51" s="13"/>
      <c r="BZ51" s="112">
        <v>1014</v>
      </c>
      <c r="CA51" s="6">
        <v>4897.8999999999996</v>
      </c>
      <c r="CB51" s="6">
        <v>184</v>
      </c>
      <c r="CC51" s="6">
        <v>1572.2</v>
      </c>
      <c r="CD51" s="6"/>
      <c r="CE51" s="6"/>
      <c r="CF51" s="6">
        <v>1198</v>
      </c>
      <c r="CG51" s="13">
        <v>6470.0999999999995</v>
      </c>
      <c r="CH51" s="112"/>
      <c r="CI51" s="6"/>
      <c r="CJ51" s="6">
        <v>12</v>
      </c>
      <c r="CK51" s="6">
        <v>92783.3</v>
      </c>
      <c r="CL51" s="6"/>
      <c r="CM51" s="6"/>
      <c r="CN51" s="6">
        <v>12</v>
      </c>
      <c r="CO51" s="13">
        <v>92783.3</v>
      </c>
      <c r="CP51" s="112">
        <v>74</v>
      </c>
      <c r="CQ51" s="6">
        <v>286.64</v>
      </c>
      <c r="CR51" s="6">
        <v>28</v>
      </c>
      <c r="CS51" s="6">
        <v>7196.29</v>
      </c>
      <c r="CT51" s="6"/>
      <c r="CU51" s="6"/>
      <c r="CV51" s="6">
        <v>102</v>
      </c>
      <c r="CW51" s="6">
        <v>7482.93</v>
      </c>
      <c r="CX51" s="149">
        <v>1978</v>
      </c>
      <c r="CY51">
        <v>3754</v>
      </c>
      <c r="CZ51" s="6">
        <v>36235.287179999999</v>
      </c>
      <c r="DA51">
        <v>1990</v>
      </c>
      <c r="DB51" s="6">
        <v>243706.15921799999</v>
      </c>
      <c r="DC51">
        <v>34</v>
      </c>
      <c r="DD51" s="6">
        <v>103.465361</v>
      </c>
      <c r="DE51">
        <f t="shared" si="2"/>
        <v>5778</v>
      </c>
      <c r="DF51" s="13">
        <f t="shared" si="3"/>
        <v>280044.91175899998</v>
      </c>
    </row>
    <row r="52" spans="1:110" x14ac:dyDescent="0.25">
      <c r="A52" s="115">
        <v>1977</v>
      </c>
      <c r="B52" s="112">
        <v>418</v>
      </c>
      <c r="C52" s="6">
        <v>7241.6229439999997</v>
      </c>
      <c r="D52" s="6">
        <v>132</v>
      </c>
      <c r="E52" s="6">
        <v>3398.2788839999998</v>
      </c>
      <c r="F52" s="6">
        <v>6</v>
      </c>
      <c r="G52" s="6">
        <v>11.331198000000001</v>
      </c>
      <c r="H52" s="6">
        <v>556</v>
      </c>
      <c r="I52" s="13">
        <v>10651.233026</v>
      </c>
      <c r="J52" s="112">
        <v>1302</v>
      </c>
      <c r="K52" s="6">
        <v>3503.8</v>
      </c>
      <c r="L52" s="6">
        <v>552</v>
      </c>
      <c r="M52" s="6">
        <v>286.7</v>
      </c>
      <c r="N52" s="6"/>
      <c r="O52" s="6"/>
      <c r="P52" s="6">
        <v>1854</v>
      </c>
      <c r="Q52" s="13">
        <v>3790.5</v>
      </c>
      <c r="R52" s="112">
        <v>575</v>
      </c>
      <c r="S52" s="6">
        <v>128726</v>
      </c>
      <c r="T52" s="6">
        <v>182</v>
      </c>
      <c r="U52" s="6">
        <v>69521.7</v>
      </c>
      <c r="V52" s="6"/>
      <c r="W52" s="6"/>
      <c r="X52" s="6">
        <v>757</v>
      </c>
      <c r="Y52" s="13">
        <v>198247.7</v>
      </c>
      <c r="Z52" s="112"/>
      <c r="AA52" s="6"/>
      <c r="AB52" s="6"/>
      <c r="AC52" s="6"/>
      <c r="AD52" s="6"/>
      <c r="AE52" s="6"/>
      <c r="AF52" s="6"/>
      <c r="AG52" s="13"/>
      <c r="AH52" s="112">
        <v>1</v>
      </c>
      <c r="AI52" s="6">
        <v>521</v>
      </c>
      <c r="AJ52" s="6"/>
      <c r="AK52" s="6"/>
      <c r="AL52" s="6">
        <v>3</v>
      </c>
      <c r="AM52" s="6">
        <v>747</v>
      </c>
      <c r="AN52" s="6">
        <v>4</v>
      </c>
      <c r="AO52" s="13">
        <v>1268</v>
      </c>
      <c r="AP52" s="112"/>
      <c r="AQ52" s="6"/>
      <c r="AR52" s="6"/>
      <c r="AS52" s="6"/>
      <c r="AT52" s="6"/>
      <c r="AU52" s="6"/>
      <c r="AV52" s="6"/>
      <c r="AW52" s="13"/>
      <c r="AX52" s="112">
        <v>168</v>
      </c>
      <c r="AY52" s="6">
        <v>43989.99</v>
      </c>
      <c r="AZ52" s="6">
        <v>123</v>
      </c>
      <c r="BA52" s="6">
        <v>239192.22</v>
      </c>
      <c r="BB52" s="6">
        <v>16</v>
      </c>
      <c r="BC52" s="6">
        <v>1250.5899999999999</v>
      </c>
      <c r="BD52" s="6">
        <v>307</v>
      </c>
      <c r="BE52" s="13">
        <v>284432.80000000005</v>
      </c>
      <c r="BF52" s="112">
        <v>1482</v>
      </c>
      <c r="BG52" s="6">
        <v>14998.000254</v>
      </c>
      <c r="BH52" s="6">
        <v>527</v>
      </c>
      <c r="BI52" s="6">
        <v>401171.39825600001</v>
      </c>
      <c r="BJ52" s="6">
        <v>40</v>
      </c>
      <c r="BK52" s="6">
        <v>171.900002</v>
      </c>
      <c r="BL52" s="6">
        <v>2049</v>
      </c>
      <c r="BM52" s="13">
        <v>416341.29851200001</v>
      </c>
      <c r="BN52" s="112">
        <v>1</v>
      </c>
      <c r="BO52" s="6">
        <v>0.1</v>
      </c>
      <c r="BP52" s="6">
        <v>11</v>
      </c>
      <c r="BQ52" s="6">
        <v>4817.8999999999996</v>
      </c>
      <c r="BR52" s="6">
        <v>1</v>
      </c>
      <c r="BS52" s="6">
        <v>316</v>
      </c>
      <c r="BT52" s="6">
        <v>13</v>
      </c>
      <c r="BU52" s="13">
        <v>5134</v>
      </c>
      <c r="BV52" s="112"/>
      <c r="BW52" s="6"/>
      <c r="BX52" s="6"/>
      <c r="BY52" s="13"/>
      <c r="BZ52" s="112">
        <v>972</v>
      </c>
      <c r="CA52" s="6">
        <v>20802.3</v>
      </c>
      <c r="CB52" s="6">
        <v>390</v>
      </c>
      <c r="CC52" s="6">
        <v>11311.3</v>
      </c>
      <c r="CD52" s="6"/>
      <c r="CE52" s="6"/>
      <c r="CF52" s="6">
        <v>1362</v>
      </c>
      <c r="CG52" s="13">
        <v>32113.599999999999</v>
      </c>
      <c r="CH52" s="112">
        <v>8</v>
      </c>
      <c r="CI52" s="6">
        <v>3163.9</v>
      </c>
      <c r="CJ52" s="6">
        <v>21</v>
      </c>
      <c r="CK52" s="6">
        <v>125890.3</v>
      </c>
      <c r="CL52" s="6"/>
      <c r="CM52" s="6"/>
      <c r="CN52" s="6">
        <v>29</v>
      </c>
      <c r="CO52" s="13">
        <v>129054.2</v>
      </c>
      <c r="CP52" s="112">
        <v>46</v>
      </c>
      <c r="CQ52" s="6">
        <v>434.25</v>
      </c>
      <c r="CR52" s="6">
        <v>80</v>
      </c>
      <c r="CS52" s="6">
        <v>312035.14</v>
      </c>
      <c r="CT52" s="6"/>
      <c r="CU52" s="6"/>
      <c r="CV52" s="6">
        <v>126</v>
      </c>
      <c r="CW52" s="6">
        <v>312469.39</v>
      </c>
      <c r="CX52" s="149">
        <v>1977</v>
      </c>
      <c r="CY52">
        <v>4973</v>
      </c>
      <c r="CZ52" s="6">
        <v>223380.96319800001</v>
      </c>
      <c r="DA52">
        <v>2018</v>
      </c>
      <c r="DB52" s="6">
        <v>1167624.9371400001</v>
      </c>
      <c r="DC52">
        <v>66</v>
      </c>
      <c r="DD52" s="6">
        <v>2496.8211999999999</v>
      </c>
      <c r="DE52">
        <f t="shared" si="2"/>
        <v>7057</v>
      </c>
      <c r="DF52" s="13">
        <f t="shared" si="3"/>
        <v>1393502.721538</v>
      </c>
    </row>
    <row r="53" spans="1:110" x14ac:dyDescent="0.25">
      <c r="A53" s="115">
        <v>1976</v>
      </c>
      <c r="B53" s="112">
        <v>556</v>
      </c>
      <c r="C53" s="6">
        <v>21230.411774</v>
      </c>
      <c r="D53" s="6">
        <v>184</v>
      </c>
      <c r="E53" s="6">
        <v>808.84924000000001</v>
      </c>
      <c r="F53" s="6">
        <v>34</v>
      </c>
      <c r="G53" s="6">
        <v>800.15254600000003</v>
      </c>
      <c r="H53" s="6">
        <v>774</v>
      </c>
      <c r="I53" s="13">
        <v>22839.413560000001</v>
      </c>
      <c r="J53" s="112">
        <v>732</v>
      </c>
      <c r="K53" s="6">
        <v>42492.7</v>
      </c>
      <c r="L53" s="6">
        <v>159</v>
      </c>
      <c r="M53" s="6">
        <v>14594.3</v>
      </c>
      <c r="N53" s="6"/>
      <c r="O53" s="6"/>
      <c r="P53" s="6">
        <v>891</v>
      </c>
      <c r="Q53" s="13">
        <v>57087</v>
      </c>
      <c r="R53" s="112">
        <v>703</v>
      </c>
      <c r="S53" s="6">
        <v>55554.7</v>
      </c>
      <c r="T53" s="6">
        <v>334</v>
      </c>
      <c r="U53" s="6">
        <v>54744.4</v>
      </c>
      <c r="V53" s="6"/>
      <c r="W53" s="6"/>
      <c r="X53" s="6">
        <v>1037</v>
      </c>
      <c r="Y53" s="13">
        <v>110299.1</v>
      </c>
      <c r="Z53" s="112"/>
      <c r="AA53" s="6"/>
      <c r="AB53" s="6"/>
      <c r="AC53" s="6"/>
      <c r="AD53" s="6"/>
      <c r="AE53" s="6"/>
      <c r="AF53" s="6"/>
      <c r="AG53" s="13"/>
      <c r="AH53" s="112">
        <v>6</v>
      </c>
      <c r="AI53" s="6">
        <v>4279</v>
      </c>
      <c r="AJ53" s="6">
        <v>23</v>
      </c>
      <c r="AK53" s="6">
        <v>171679</v>
      </c>
      <c r="AL53" s="6">
        <v>3</v>
      </c>
      <c r="AM53" s="6">
        <v>1091</v>
      </c>
      <c r="AN53" s="6">
        <v>32</v>
      </c>
      <c r="AO53" s="13">
        <v>177049</v>
      </c>
      <c r="AP53" s="112"/>
      <c r="AQ53" s="6"/>
      <c r="AR53" s="6"/>
      <c r="AS53" s="6"/>
      <c r="AT53" s="6"/>
      <c r="AU53" s="6"/>
      <c r="AV53" s="6"/>
      <c r="AW53" s="13"/>
      <c r="AX53" s="112">
        <v>63</v>
      </c>
      <c r="AY53" s="6">
        <v>10828.28</v>
      </c>
      <c r="AZ53" s="6">
        <v>224</v>
      </c>
      <c r="BA53" s="6">
        <v>569898.43999999994</v>
      </c>
      <c r="BB53" s="6">
        <v>23</v>
      </c>
      <c r="BC53" s="6">
        <v>55735.77</v>
      </c>
      <c r="BD53" s="6">
        <v>310</v>
      </c>
      <c r="BE53" s="13">
        <v>636462.49</v>
      </c>
      <c r="BF53" s="112">
        <v>1825</v>
      </c>
      <c r="BG53" s="6">
        <v>83377.400825000004</v>
      </c>
      <c r="BH53" s="6">
        <v>2084</v>
      </c>
      <c r="BI53" s="6">
        <v>459983.50101000001</v>
      </c>
      <c r="BJ53" s="6">
        <v>72</v>
      </c>
      <c r="BK53" s="6">
        <v>815.49999200000002</v>
      </c>
      <c r="BL53" s="6">
        <v>3981</v>
      </c>
      <c r="BM53" s="13">
        <v>544176.40182700008</v>
      </c>
      <c r="BN53" s="112">
        <v>5</v>
      </c>
      <c r="BO53" s="6">
        <v>471.3</v>
      </c>
      <c r="BP53" s="6">
        <v>27</v>
      </c>
      <c r="BQ53" s="6">
        <v>16.899999999999999</v>
      </c>
      <c r="BR53" s="6"/>
      <c r="BS53" s="6"/>
      <c r="BT53" s="6">
        <v>32</v>
      </c>
      <c r="BU53" s="13">
        <v>488.2</v>
      </c>
      <c r="BV53" s="112"/>
      <c r="BW53" s="6"/>
      <c r="BX53" s="6"/>
      <c r="BY53" s="13"/>
      <c r="BZ53" s="112">
        <v>804</v>
      </c>
      <c r="CA53" s="6">
        <v>55551.7</v>
      </c>
      <c r="CB53" s="6">
        <v>304</v>
      </c>
      <c r="CC53" s="6">
        <v>440912.5</v>
      </c>
      <c r="CD53" s="6"/>
      <c r="CE53" s="6"/>
      <c r="CF53" s="6">
        <v>1108</v>
      </c>
      <c r="CG53" s="13">
        <v>496464.2</v>
      </c>
      <c r="CH53" s="112"/>
      <c r="CI53" s="6"/>
      <c r="CJ53" s="6">
        <v>9</v>
      </c>
      <c r="CK53" s="6">
        <v>79515.7</v>
      </c>
      <c r="CL53" s="6"/>
      <c r="CM53" s="6"/>
      <c r="CN53" s="6">
        <v>9</v>
      </c>
      <c r="CO53" s="13">
        <v>79515.7</v>
      </c>
      <c r="CP53" s="112">
        <v>65</v>
      </c>
      <c r="CQ53" s="6">
        <v>210.57</v>
      </c>
      <c r="CR53" s="6">
        <v>47</v>
      </c>
      <c r="CS53" s="6">
        <v>58932.63</v>
      </c>
      <c r="CT53" s="6"/>
      <c r="CU53" s="6"/>
      <c r="CV53" s="6">
        <v>112</v>
      </c>
      <c r="CW53" s="6">
        <v>59143.199999999997</v>
      </c>
      <c r="CX53" s="149">
        <v>1976</v>
      </c>
      <c r="CY53">
        <v>4759</v>
      </c>
      <c r="CZ53" s="6">
        <v>273996.062599</v>
      </c>
      <c r="DA53">
        <v>3395</v>
      </c>
      <c r="DB53" s="6">
        <v>1851086.22025</v>
      </c>
      <c r="DC53">
        <v>132</v>
      </c>
      <c r="DD53" s="6">
        <v>58442.422537999999</v>
      </c>
      <c r="DE53">
        <f t="shared" si="2"/>
        <v>8286</v>
      </c>
      <c r="DF53" s="13">
        <f t="shared" si="3"/>
        <v>2183524.705387</v>
      </c>
    </row>
    <row r="54" spans="1:110" x14ac:dyDescent="0.25">
      <c r="A54" s="115">
        <v>1975</v>
      </c>
      <c r="B54" s="112">
        <v>469</v>
      </c>
      <c r="C54" s="6">
        <v>1494.908762</v>
      </c>
      <c r="D54" s="6">
        <v>203</v>
      </c>
      <c r="E54" s="6">
        <v>3712.4849100000001</v>
      </c>
      <c r="F54" s="6">
        <v>21</v>
      </c>
      <c r="G54" s="6">
        <v>169.56328400000001</v>
      </c>
      <c r="H54" s="6">
        <v>693</v>
      </c>
      <c r="I54" s="13">
        <v>5376.956956</v>
      </c>
      <c r="J54" s="112">
        <v>1296</v>
      </c>
      <c r="K54" s="6">
        <v>15475.2</v>
      </c>
      <c r="L54" s="6">
        <v>1422</v>
      </c>
      <c r="M54" s="6">
        <v>8870.2000000000007</v>
      </c>
      <c r="N54" s="6"/>
      <c r="O54" s="6"/>
      <c r="P54" s="6">
        <v>2718</v>
      </c>
      <c r="Q54" s="13">
        <v>24345.4</v>
      </c>
      <c r="R54" s="112">
        <v>213</v>
      </c>
      <c r="S54" s="6">
        <v>7989.9</v>
      </c>
      <c r="T54" s="6">
        <v>143</v>
      </c>
      <c r="U54" s="6">
        <v>16570.3</v>
      </c>
      <c r="V54" s="6"/>
      <c r="W54" s="6"/>
      <c r="X54" s="6">
        <v>356</v>
      </c>
      <c r="Y54" s="13">
        <v>24560.199999999997</v>
      </c>
      <c r="Z54" s="112"/>
      <c r="AA54" s="6"/>
      <c r="AB54" s="6"/>
      <c r="AC54" s="6"/>
      <c r="AD54" s="6"/>
      <c r="AE54" s="6"/>
      <c r="AF54" s="6"/>
      <c r="AG54" s="13"/>
      <c r="AH54" s="112">
        <v>6</v>
      </c>
      <c r="AI54" s="6">
        <v>16035</v>
      </c>
      <c r="AJ54" s="6">
        <v>6</v>
      </c>
      <c r="AK54" s="6">
        <v>157617</v>
      </c>
      <c r="AL54" s="6"/>
      <c r="AM54" s="6"/>
      <c r="AN54" s="6">
        <v>12</v>
      </c>
      <c r="AO54" s="13">
        <v>173652</v>
      </c>
      <c r="AP54" s="112"/>
      <c r="AQ54" s="6"/>
      <c r="AR54" s="6"/>
      <c r="AS54" s="6"/>
      <c r="AT54" s="6"/>
      <c r="AU54" s="6"/>
      <c r="AV54" s="6"/>
      <c r="AW54" s="13"/>
      <c r="AX54" s="112">
        <v>96</v>
      </c>
      <c r="AY54" s="6">
        <v>76636.92</v>
      </c>
      <c r="AZ54" s="6">
        <v>222</v>
      </c>
      <c r="BA54" s="6">
        <v>460391.19</v>
      </c>
      <c r="BB54" s="6">
        <v>10</v>
      </c>
      <c r="BC54" s="6">
        <v>22327.7</v>
      </c>
      <c r="BD54" s="6">
        <v>328</v>
      </c>
      <c r="BE54" s="13">
        <v>559355.80999999994</v>
      </c>
      <c r="BF54" s="112">
        <v>8</v>
      </c>
      <c r="BG54" s="6">
        <v>5658</v>
      </c>
      <c r="BH54" s="6">
        <v>6</v>
      </c>
      <c r="BI54" s="6">
        <v>2717</v>
      </c>
      <c r="BJ54" s="6">
        <v>4</v>
      </c>
      <c r="BK54" s="6">
        <v>1661</v>
      </c>
      <c r="BL54" s="6">
        <v>18</v>
      </c>
      <c r="BM54" s="13">
        <v>10036</v>
      </c>
      <c r="BN54" s="112">
        <v>1</v>
      </c>
      <c r="BO54" s="6">
        <v>0.1</v>
      </c>
      <c r="BP54" s="6">
        <v>25</v>
      </c>
      <c r="BQ54" s="6">
        <v>20.2</v>
      </c>
      <c r="BR54" s="6"/>
      <c r="BS54" s="6"/>
      <c r="BT54" s="6">
        <v>26</v>
      </c>
      <c r="BU54" s="13">
        <v>20.3</v>
      </c>
      <c r="BV54" s="112"/>
      <c r="BW54" s="6"/>
      <c r="BX54" s="6"/>
      <c r="BY54" s="13"/>
      <c r="BZ54" s="112">
        <v>1506</v>
      </c>
      <c r="CA54" s="6">
        <v>20544.400000000001</v>
      </c>
      <c r="CB54" s="6">
        <v>506</v>
      </c>
      <c r="CC54" s="6">
        <v>22994.400000000001</v>
      </c>
      <c r="CD54" s="6"/>
      <c r="CE54" s="6"/>
      <c r="CF54" s="6">
        <v>2012</v>
      </c>
      <c r="CG54" s="13">
        <v>43538.8</v>
      </c>
      <c r="CH54" s="112"/>
      <c r="CI54" s="6"/>
      <c r="CJ54" s="6"/>
      <c r="CK54" s="6"/>
      <c r="CL54" s="6">
        <v>10</v>
      </c>
      <c r="CM54" s="6">
        <v>122567</v>
      </c>
      <c r="CN54" s="6">
        <v>10</v>
      </c>
      <c r="CO54" s="13">
        <v>122567</v>
      </c>
      <c r="CP54" s="112">
        <v>62</v>
      </c>
      <c r="CQ54" s="6">
        <v>187.17</v>
      </c>
      <c r="CR54" s="6">
        <v>104</v>
      </c>
      <c r="CS54" s="6">
        <v>31367.39</v>
      </c>
      <c r="CT54" s="6"/>
      <c r="CU54" s="6"/>
      <c r="CV54" s="6">
        <v>166</v>
      </c>
      <c r="CW54" s="6">
        <v>31554.559999999998</v>
      </c>
      <c r="CX54" s="149">
        <v>1975</v>
      </c>
      <c r="CY54">
        <v>3657</v>
      </c>
      <c r="CZ54" s="6">
        <v>144021.59876200001</v>
      </c>
      <c r="DA54">
        <v>2637</v>
      </c>
      <c r="DB54" s="6">
        <v>704260.16491100006</v>
      </c>
      <c r="DC54">
        <v>45</v>
      </c>
      <c r="DD54" s="6">
        <v>146725.26328399999</v>
      </c>
      <c r="DE54">
        <f t="shared" si="2"/>
        <v>6339</v>
      </c>
      <c r="DF54" s="13">
        <f t="shared" si="3"/>
        <v>995007.02695700002</v>
      </c>
    </row>
    <row r="55" spans="1:110" x14ac:dyDescent="0.25">
      <c r="A55" s="115">
        <v>1974</v>
      </c>
      <c r="B55" s="112">
        <v>281</v>
      </c>
      <c r="C55" s="6">
        <v>1041.507063</v>
      </c>
      <c r="D55" s="6">
        <v>276</v>
      </c>
      <c r="E55" s="6">
        <v>16713.776022999999</v>
      </c>
      <c r="F55" s="6">
        <v>41</v>
      </c>
      <c r="G55" s="6">
        <v>177.25231099999999</v>
      </c>
      <c r="H55" s="6">
        <v>598</v>
      </c>
      <c r="I55" s="13">
        <v>17932.535397</v>
      </c>
      <c r="J55" s="112">
        <v>1844</v>
      </c>
      <c r="K55" s="6">
        <v>16815.900000000001</v>
      </c>
      <c r="L55" s="6">
        <v>715</v>
      </c>
      <c r="M55" s="6">
        <v>4204</v>
      </c>
      <c r="N55" s="6"/>
      <c r="O55" s="6"/>
      <c r="P55" s="6">
        <v>2559</v>
      </c>
      <c r="Q55" s="13">
        <v>21019.9</v>
      </c>
      <c r="R55" s="112">
        <v>253</v>
      </c>
      <c r="S55" s="6">
        <v>19630</v>
      </c>
      <c r="T55" s="6">
        <v>231</v>
      </c>
      <c r="U55" s="6">
        <v>141936.5</v>
      </c>
      <c r="V55" s="6">
        <v>1</v>
      </c>
      <c r="W55" s="6">
        <v>0.1</v>
      </c>
      <c r="X55" s="6">
        <v>485</v>
      </c>
      <c r="Y55" s="13">
        <v>161566.6</v>
      </c>
      <c r="Z55" s="112"/>
      <c r="AA55" s="6"/>
      <c r="AB55" s="6"/>
      <c r="AC55" s="6"/>
      <c r="AD55" s="6"/>
      <c r="AE55" s="6"/>
      <c r="AF55" s="6"/>
      <c r="AG55" s="13"/>
      <c r="AH55" s="112">
        <v>5</v>
      </c>
      <c r="AI55" s="6">
        <v>2075</v>
      </c>
      <c r="AJ55" s="6">
        <v>13</v>
      </c>
      <c r="AK55" s="6">
        <v>49385</v>
      </c>
      <c r="AL55" s="6"/>
      <c r="AM55" s="6"/>
      <c r="AN55" s="6">
        <v>18</v>
      </c>
      <c r="AO55" s="13">
        <v>51460</v>
      </c>
      <c r="AP55" s="112"/>
      <c r="AQ55" s="6"/>
      <c r="AR55" s="6"/>
      <c r="AS55" s="6"/>
      <c r="AT55" s="6"/>
      <c r="AU55" s="6"/>
      <c r="AV55" s="6"/>
      <c r="AW55" s="13"/>
      <c r="AX55" s="112">
        <v>62</v>
      </c>
      <c r="AY55" s="6">
        <v>74.42</v>
      </c>
      <c r="AZ55" s="6">
        <v>117</v>
      </c>
      <c r="BA55" s="6">
        <v>16663.740000000002</v>
      </c>
      <c r="BB55" s="6">
        <v>3</v>
      </c>
      <c r="BC55" s="6">
        <v>0.11</v>
      </c>
      <c r="BD55" s="6">
        <v>182</v>
      </c>
      <c r="BE55" s="13">
        <v>16738.27</v>
      </c>
      <c r="BF55" s="112">
        <v>5</v>
      </c>
      <c r="BG55" s="6">
        <v>6179</v>
      </c>
      <c r="BH55" s="6">
        <v>53</v>
      </c>
      <c r="BI55" s="6">
        <v>508604</v>
      </c>
      <c r="BJ55" s="6">
        <v>2</v>
      </c>
      <c r="BK55" s="6">
        <v>6008</v>
      </c>
      <c r="BL55" s="6">
        <v>60</v>
      </c>
      <c r="BM55" s="13">
        <v>520791</v>
      </c>
      <c r="BN55" s="112">
        <v>2</v>
      </c>
      <c r="BO55" s="6">
        <v>0.2</v>
      </c>
      <c r="BP55" s="6">
        <v>13</v>
      </c>
      <c r="BQ55" s="6">
        <v>21.5</v>
      </c>
      <c r="BR55" s="6">
        <v>2</v>
      </c>
      <c r="BS55" s="6">
        <v>0.1</v>
      </c>
      <c r="BT55" s="6">
        <v>17</v>
      </c>
      <c r="BU55" s="13">
        <v>21.8</v>
      </c>
      <c r="BV55" s="112"/>
      <c r="BW55" s="6"/>
      <c r="BX55" s="6"/>
      <c r="BY55" s="13"/>
      <c r="BZ55" s="112">
        <v>838</v>
      </c>
      <c r="CA55" s="6">
        <v>36281.5</v>
      </c>
      <c r="CB55" s="6">
        <v>168</v>
      </c>
      <c r="CC55" s="6">
        <v>65227.199999999997</v>
      </c>
      <c r="CD55" s="6"/>
      <c r="CE55" s="6"/>
      <c r="CF55" s="6">
        <v>1006</v>
      </c>
      <c r="CG55" s="13">
        <v>101508.7</v>
      </c>
      <c r="CH55" s="112"/>
      <c r="CI55" s="6"/>
      <c r="CJ55" s="6"/>
      <c r="CK55" s="6"/>
      <c r="CL55" s="6">
        <v>3</v>
      </c>
      <c r="CM55" s="6">
        <v>17668</v>
      </c>
      <c r="CN55" s="6">
        <v>3</v>
      </c>
      <c r="CO55" s="13">
        <v>17668</v>
      </c>
      <c r="CP55" s="112">
        <v>46</v>
      </c>
      <c r="CQ55" s="6">
        <v>23.28</v>
      </c>
      <c r="CR55" s="6">
        <v>47</v>
      </c>
      <c r="CS55" s="6">
        <v>3441.93</v>
      </c>
      <c r="CT55" s="6"/>
      <c r="CU55" s="6"/>
      <c r="CV55" s="6">
        <v>93</v>
      </c>
      <c r="CW55" s="6">
        <v>3465.21</v>
      </c>
      <c r="CX55" s="149">
        <v>1974</v>
      </c>
      <c r="CY55">
        <v>3336</v>
      </c>
      <c r="CZ55" s="6">
        <v>82120.807063</v>
      </c>
      <c r="DA55">
        <v>1633</v>
      </c>
      <c r="DB55" s="6">
        <v>806197.64602300001</v>
      </c>
      <c r="DC55">
        <v>52</v>
      </c>
      <c r="DD55" s="6">
        <v>23853.562311000002</v>
      </c>
      <c r="DE55">
        <f t="shared" si="2"/>
        <v>5021</v>
      </c>
      <c r="DF55" s="13">
        <f t="shared" si="3"/>
        <v>912172.01539700001</v>
      </c>
    </row>
    <row r="56" spans="1:110" x14ac:dyDescent="0.25">
      <c r="A56" s="115">
        <v>1973</v>
      </c>
      <c r="B56" s="112">
        <v>317</v>
      </c>
      <c r="C56" s="6">
        <v>9431.3162510000002</v>
      </c>
      <c r="D56" s="6">
        <v>127</v>
      </c>
      <c r="E56" s="6">
        <v>367.05392399999999</v>
      </c>
      <c r="F56" s="6">
        <v>34</v>
      </c>
      <c r="G56" s="6">
        <v>221.363046</v>
      </c>
      <c r="H56" s="6">
        <v>478</v>
      </c>
      <c r="I56" s="13">
        <v>10019.733221</v>
      </c>
      <c r="J56" s="112">
        <v>2050</v>
      </c>
      <c r="K56" s="6">
        <v>22541.8</v>
      </c>
      <c r="L56" s="6">
        <v>811</v>
      </c>
      <c r="M56" s="6">
        <v>10891.1</v>
      </c>
      <c r="N56" s="6"/>
      <c r="O56" s="6"/>
      <c r="P56" s="6">
        <v>2861</v>
      </c>
      <c r="Q56" s="13">
        <v>33432.9</v>
      </c>
      <c r="R56" s="112">
        <v>458</v>
      </c>
      <c r="S56" s="6">
        <v>30857.599999999999</v>
      </c>
      <c r="T56" s="6">
        <v>154</v>
      </c>
      <c r="U56" s="6">
        <v>30659.5</v>
      </c>
      <c r="V56" s="6">
        <v>1</v>
      </c>
      <c r="W56" s="6">
        <v>0.1</v>
      </c>
      <c r="X56" s="6">
        <v>613</v>
      </c>
      <c r="Y56" s="13">
        <v>61517.2</v>
      </c>
      <c r="Z56" s="112"/>
      <c r="AA56" s="6"/>
      <c r="AB56" s="6"/>
      <c r="AC56" s="6"/>
      <c r="AD56" s="6"/>
      <c r="AE56" s="6"/>
      <c r="AF56" s="6"/>
      <c r="AG56" s="13"/>
      <c r="AH56" s="112">
        <v>1</v>
      </c>
      <c r="AI56" s="6">
        <v>777</v>
      </c>
      <c r="AJ56" s="6">
        <v>7</v>
      </c>
      <c r="AK56" s="6">
        <v>7754</v>
      </c>
      <c r="AL56" s="6"/>
      <c r="AM56" s="6"/>
      <c r="AN56" s="6">
        <v>8</v>
      </c>
      <c r="AO56" s="13">
        <v>8531</v>
      </c>
      <c r="AP56" s="112"/>
      <c r="AQ56" s="6"/>
      <c r="AR56" s="6"/>
      <c r="AS56" s="6"/>
      <c r="AT56" s="6"/>
      <c r="AU56" s="6"/>
      <c r="AV56" s="6"/>
      <c r="AW56" s="13"/>
      <c r="AX56" s="112">
        <v>99</v>
      </c>
      <c r="AY56" s="6">
        <v>2142.77</v>
      </c>
      <c r="AZ56" s="6">
        <v>320</v>
      </c>
      <c r="BA56" s="6">
        <v>337469.95</v>
      </c>
      <c r="BB56" s="6">
        <v>9</v>
      </c>
      <c r="BC56" s="6">
        <v>27.15</v>
      </c>
      <c r="BD56" s="6">
        <v>428</v>
      </c>
      <c r="BE56" s="13">
        <v>339639.87000000005</v>
      </c>
      <c r="BF56" s="112">
        <v>2</v>
      </c>
      <c r="BG56" s="6">
        <v>567</v>
      </c>
      <c r="BH56" s="6">
        <v>3</v>
      </c>
      <c r="BI56" s="6">
        <v>1275</v>
      </c>
      <c r="BJ56" s="6"/>
      <c r="BK56" s="6"/>
      <c r="BL56" s="6">
        <v>5</v>
      </c>
      <c r="BM56" s="13">
        <v>1842</v>
      </c>
      <c r="BN56" s="112">
        <v>6</v>
      </c>
      <c r="BO56" s="6">
        <v>472.1</v>
      </c>
      <c r="BP56" s="6">
        <v>37</v>
      </c>
      <c r="BQ56" s="6">
        <v>1167.3</v>
      </c>
      <c r="BR56" s="6">
        <v>2</v>
      </c>
      <c r="BS56" s="6">
        <v>260.10000000000002</v>
      </c>
      <c r="BT56" s="6">
        <v>45</v>
      </c>
      <c r="BU56" s="13">
        <v>1899.5</v>
      </c>
      <c r="BV56" s="112"/>
      <c r="BW56" s="6"/>
      <c r="BX56" s="6"/>
      <c r="BY56" s="13"/>
      <c r="BZ56" s="112">
        <v>475</v>
      </c>
      <c r="CA56" s="6">
        <v>70090.600000000006</v>
      </c>
      <c r="CB56" s="6">
        <v>93</v>
      </c>
      <c r="CC56" s="6">
        <v>18620.599999999999</v>
      </c>
      <c r="CD56" s="6"/>
      <c r="CE56" s="6"/>
      <c r="CF56" s="6">
        <v>568</v>
      </c>
      <c r="CG56" s="13">
        <v>88711.200000000012</v>
      </c>
      <c r="CH56" s="112"/>
      <c r="CI56" s="6"/>
      <c r="CJ56" s="6"/>
      <c r="CK56" s="6"/>
      <c r="CL56" s="6">
        <v>38</v>
      </c>
      <c r="CM56" s="6">
        <v>489032</v>
      </c>
      <c r="CN56" s="6">
        <v>38</v>
      </c>
      <c r="CO56" s="13">
        <v>489032</v>
      </c>
      <c r="CP56" s="112">
        <v>71</v>
      </c>
      <c r="CQ56" s="6">
        <v>14.12</v>
      </c>
      <c r="CR56" s="6">
        <v>39</v>
      </c>
      <c r="CS56" s="6">
        <v>1436</v>
      </c>
      <c r="CT56" s="6"/>
      <c r="CU56" s="6"/>
      <c r="CV56" s="6">
        <v>110</v>
      </c>
      <c r="CW56" s="6">
        <v>1450.12</v>
      </c>
      <c r="CX56" s="149">
        <v>1973</v>
      </c>
      <c r="CY56">
        <v>3479</v>
      </c>
      <c r="CZ56" s="6">
        <v>136894.306251</v>
      </c>
      <c r="DA56">
        <v>1591</v>
      </c>
      <c r="DB56" s="6">
        <v>409640.50392400002</v>
      </c>
      <c r="DC56">
        <v>84</v>
      </c>
      <c r="DD56" s="6">
        <v>489540.71304599999</v>
      </c>
      <c r="DE56">
        <f t="shared" si="2"/>
        <v>5154</v>
      </c>
      <c r="DF56" s="13">
        <f t="shared" si="3"/>
        <v>1036075.523221</v>
      </c>
    </row>
    <row r="57" spans="1:110" x14ac:dyDescent="0.25">
      <c r="A57" s="115">
        <v>1972</v>
      </c>
      <c r="B57" s="112">
        <v>376</v>
      </c>
      <c r="C57" s="6">
        <v>1709.40834</v>
      </c>
      <c r="D57" s="6">
        <v>322</v>
      </c>
      <c r="E57" s="6">
        <v>50457.38351</v>
      </c>
      <c r="F57" s="6">
        <v>39</v>
      </c>
      <c r="G57" s="6">
        <v>515.97419400000001</v>
      </c>
      <c r="H57" s="6">
        <v>737</v>
      </c>
      <c r="I57" s="13">
        <v>52682.766044000004</v>
      </c>
      <c r="J57" s="112">
        <v>1322</v>
      </c>
      <c r="K57" s="6">
        <v>12895.1</v>
      </c>
      <c r="L57" s="6">
        <v>582</v>
      </c>
      <c r="M57" s="6">
        <v>12706.8</v>
      </c>
      <c r="N57" s="6"/>
      <c r="O57" s="6"/>
      <c r="P57" s="6">
        <v>1904</v>
      </c>
      <c r="Q57" s="13">
        <v>25601.9</v>
      </c>
      <c r="R57" s="112">
        <v>305</v>
      </c>
      <c r="S57" s="6">
        <v>10151.9</v>
      </c>
      <c r="T57" s="6">
        <v>234</v>
      </c>
      <c r="U57" s="6">
        <v>32074.9</v>
      </c>
      <c r="V57" s="6"/>
      <c r="W57" s="6"/>
      <c r="X57" s="6">
        <v>539</v>
      </c>
      <c r="Y57" s="13">
        <v>42226.8</v>
      </c>
      <c r="Z57" s="112"/>
      <c r="AA57" s="6"/>
      <c r="AB57" s="6"/>
      <c r="AC57" s="6"/>
      <c r="AD57" s="6"/>
      <c r="AE57" s="6"/>
      <c r="AF57" s="6"/>
      <c r="AG57" s="13"/>
      <c r="AH57" s="112">
        <v>1</v>
      </c>
      <c r="AI57" s="6">
        <v>344</v>
      </c>
      <c r="AJ57" s="6">
        <v>18</v>
      </c>
      <c r="AK57" s="6">
        <v>43509</v>
      </c>
      <c r="AL57" s="6">
        <v>1</v>
      </c>
      <c r="AM57" s="6">
        <v>769</v>
      </c>
      <c r="AN57" s="6">
        <v>20</v>
      </c>
      <c r="AO57" s="13">
        <v>44622</v>
      </c>
      <c r="AP57" s="112"/>
      <c r="AQ57" s="6"/>
      <c r="AR57" s="6"/>
      <c r="AS57" s="6"/>
      <c r="AT57" s="6"/>
      <c r="AU57" s="6"/>
      <c r="AV57" s="6"/>
      <c r="AW57" s="13"/>
      <c r="AX57" s="112">
        <v>76</v>
      </c>
      <c r="AY57" s="6">
        <v>1225.3800000000001</v>
      </c>
      <c r="AZ57" s="6">
        <v>219</v>
      </c>
      <c r="BA57" s="6">
        <v>193303.63</v>
      </c>
      <c r="BB57" s="6">
        <v>20</v>
      </c>
      <c r="BC57" s="6">
        <v>30037.63</v>
      </c>
      <c r="BD57" s="6">
        <v>315</v>
      </c>
      <c r="BE57" s="13">
        <v>224566.64</v>
      </c>
      <c r="BF57" s="112">
        <v>5</v>
      </c>
      <c r="BG57" s="6">
        <v>3588</v>
      </c>
      <c r="BH57" s="6">
        <v>15</v>
      </c>
      <c r="BI57" s="6">
        <v>30050</v>
      </c>
      <c r="BJ57" s="6"/>
      <c r="BK57" s="6"/>
      <c r="BL57" s="6">
        <v>20</v>
      </c>
      <c r="BM57" s="13">
        <v>33638</v>
      </c>
      <c r="BN57" s="112">
        <v>5</v>
      </c>
      <c r="BO57" s="6">
        <v>41.1</v>
      </c>
      <c r="BP57" s="6">
        <v>26</v>
      </c>
      <c r="BQ57" s="6">
        <v>416.8</v>
      </c>
      <c r="BR57" s="6">
        <v>1</v>
      </c>
      <c r="BS57" s="6">
        <v>0.1</v>
      </c>
      <c r="BT57" s="6">
        <v>32</v>
      </c>
      <c r="BU57" s="13">
        <v>458.00000000000006</v>
      </c>
      <c r="BV57" s="112"/>
      <c r="BW57" s="6"/>
      <c r="BX57" s="6"/>
      <c r="BY57" s="13"/>
      <c r="BZ57" s="112">
        <v>963</v>
      </c>
      <c r="CA57" s="6">
        <v>82673.5</v>
      </c>
      <c r="CB57" s="6">
        <v>179</v>
      </c>
      <c r="CC57" s="6">
        <v>21606.9</v>
      </c>
      <c r="CD57" s="6"/>
      <c r="CE57" s="6"/>
      <c r="CF57" s="6">
        <v>1142</v>
      </c>
      <c r="CG57" s="13">
        <v>104280.4</v>
      </c>
      <c r="CH57" s="112"/>
      <c r="CI57" s="6"/>
      <c r="CJ57" s="6"/>
      <c r="CK57" s="6"/>
      <c r="CL57" s="6">
        <v>24</v>
      </c>
      <c r="CM57" s="6">
        <v>158430</v>
      </c>
      <c r="CN57" s="6">
        <v>24</v>
      </c>
      <c r="CO57" s="13">
        <v>158430</v>
      </c>
      <c r="CP57" s="112">
        <v>58</v>
      </c>
      <c r="CQ57" s="6">
        <v>467.59</v>
      </c>
      <c r="CR57" s="6">
        <v>84</v>
      </c>
      <c r="CS57" s="6">
        <v>70121.08</v>
      </c>
      <c r="CT57" s="6"/>
      <c r="CU57" s="6"/>
      <c r="CV57" s="6">
        <v>142</v>
      </c>
      <c r="CW57" s="6">
        <v>70588.67</v>
      </c>
      <c r="CX57" s="149">
        <v>1972</v>
      </c>
      <c r="CY57">
        <v>3111</v>
      </c>
      <c r="CZ57" s="6">
        <v>113095.97834</v>
      </c>
      <c r="DA57">
        <v>1679</v>
      </c>
      <c r="DB57" s="6">
        <v>454246.49351</v>
      </c>
      <c r="DC57">
        <v>85</v>
      </c>
      <c r="DD57" s="6">
        <v>189752.70419399999</v>
      </c>
      <c r="DE57">
        <f t="shared" si="2"/>
        <v>4875</v>
      </c>
      <c r="DF57" s="13">
        <f t="shared" si="3"/>
        <v>757095.17604399996</v>
      </c>
    </row>
    <row r="58" spans="1:110" x14ac:dyDescent="0.25">
      <c r="A58" s="115">
        <v>1971</v>
      </c>
      <c r="B58" s="112">
        <v>449</v>
      </c>
      <c r="C58" s="6">
        <v>5444.6284900000001</v>
      </c>
      <c r="D58" s="6">
        <v>433</v>
      </c>
      <c r="E58" s="6">
        <v>59527.145514000003</v>
      </c>
      <c r="F58" s="6">
        <v>24</v>
      </c>
      <c r="G58" s="6">
        <v>706.17644600000006</v>
      </c>
      <c r="H58" s="6">
        <v>906</v>
      </c>
      <c r="I58" s="13">
        <v>65677.950450000004</v>
      </c>
      <c r="J58" s="112">
        <v>1561</v>
      </c>
      <c r="K58" s="6">
        <v>60801.4</v>
      </c>
      <c r="L58" s="6">
        <v>1334</v>
      </c>
      <c r="M58" s="6">
        <v>290541.00199999998</v>
      </c>
      <c r="N58" s="6"/>
      <c r="O58" s="6"/>
      <c r="P58" s="6">
        <v>2895</v>
      </c>
      <c r="Q58" s="13">
        <v>351342.402</v>
      </c>
      <c r="R58" s="112">
        <v>406</v>
      </c>
      <c r="S58" s="6">
        <v>11813.1</v>
      </c>
      <c r="T58" s="6">
        <v>81</v>
      </c>
      <c r="U58" s="6">
        <v>1461.2</v>
      </c>
      <c r="V58" s="6">
        <v>2</v>
      </c>
      <c r="W58" s="6">
        <v>23.7</v>
      </c>
      <c r="X58" s="6">
        <v>489</v>
      </c>
      <c r="Y58" s="13">
        <v>13298.000000000002</v>
      </c>
      <c r="Z58" s="112"/>
      <c r="AA58" s="6"/>
      <c r="AB58" s="6"/>
      <c r="AC58" s="6"/>
      <c r="AD58" s="6"/>
      <c r="AE58" s="6"/>
      <c r="AF58" s="6"/>
      <c r="AG58" s="13"/>
      <c r="AH58" s="112">
        <v>2</v>
      </c>
      <c r="AI58" s="6">
        <v>991</v>
      </c>
      <c r="AJ58" s="6">
        <v>1</v>
      </c>
      <c r="AK58" s="6">
        <v>214</v>
      </c>
      <c r="AL58" s="6">
        <v>1</v>
      </c>
      <c r="AM58" s="6">
        <v>259</v>
      </c>
      <c r="AN58" s="6">
        <v>4</v>
      </c>
      <c r="AO58" s="13">
        <v>1464</v>
      </c>
      <c r="AP58" s="112"/>
      <c r="AQ58" s="6"/>
      <c r="AR58" s="6"/>
      <c r="AS58" s="6"/>
      <c r="AT58" s="6"/>
      <c r="AU58" s="6"/>
      <c r="AV58" s="6"/>
      <c r="AW58" s="13"/>
      <c r="AX58" s="112">
        <v>96</v>
      </c>
      <c r="AY58" s="6">
        <v>27073.23</v>
      </c>
      <c r="AZ58" s="6">
        <v>170</v>
      </c>
      <c r="BA58" s="6">
        <v>638177.11</v>
      </c>
      <c r="BB58" s="6">
        <v>12</v>
      </c>
      <c r="BC58" s="6">
        <v>12900.7</v>
      </c>
      <c r="BD58" s="6">
        <v>278</v>
      </c>
      <c r="BE58" s="13">
        <v>678151.03999999992</v>
      </c>
      <c r="BF58" s="112">
        <v>8</v>
      </c>
      <c r="BG58" s="6">
        <v>7469</v>
      </c>
      <c r="BH58" s="6">
        <v>8</v>
      </c>
      <c r="BI58" s="6">
        <v>30804</v>
      </c>
      <c r="BJ58" s="6"/>
      <c r="BK58" s="6"/>
      <c r="BL58" s="6">
        <v>16</v>
      </c>
      <c r="BM58" s="13">
        <v>38273</v>
      </c>
      <c r="BN58" s="112">
        <v>8</v>
      </c>
      <c r="BO58" s="6">
        <v>342.8</v>
      </c>
      <c r="BP58" s="6">
        <v>82</v>
      </c>
      <c r="BQ58" s="6">
        <v>169811.8</v>
      </c>
      <c r="BR58" s="6"/>
      <c r="BS58" s="6"/>
      <c r="BT58" s="6">
        <v>90</v>
      </c>
      <c r="BU58" s="13">
        <v>170154.59999999998</v>
      </c>
      <c r="BV58" s="112"/>
      <c r="BW58" s="6"/>
      <c r="BX58" s="6"/>
      <c r="BY58" s="13"/>
      <c r="BZ58" s="112">
        <v>13</v>
      </c>
      <c r="CA58" s="6">
        <v>104081.4</v>
      </c>
      <c r="CB58" s="6">
        <v>13</v>
      </c>
      <c r="CC58" s="6">
        <v>87784.7</v>
      </c>
      <c r="CD58" s="6">
        <v>3</v>
      </c>
      <c r="CE58" s="6">
        <v>44030.5</v>
      </c>
      <c r="CF58" s="6">
        <v>29</v>
      </c>
      <c r="CG58" s="13">
        <v>235896.59999999998</v>
      </c>
      <c r="CH58" s="112">
        <v>3</v>
      </c>
      <c r="CI58" s="6">
        <v>1893.9</v>
      </c>
      <c r="CJ58" s="6">
        <v>15</v>
      </c>
      <c r="CK58" s="6">
        <v>82118.2</v>
      </c>
      <c r="CL58" s="6">
        <v>1</v>
      </c>
      <c r="CM58" s="6">
        <v>283.3</v>
      </c>
      <c r="CN58" s="6">
        <v>19</v>
      </c>
      <c r="CO58" s="13">
        <v>84295.4</v>
      </c>
      <c r="CP58" s="112">
        <v>67</v>
      </c>
      <c r="CQ58" s="6">
        <v>964.69</v>
      </c>
      <c r="CR58" s="6">
        <v>72</v>
      </c>
      <c r="CS58" s="6">
        <v>300764.98</v>
      </c>
      <c r="CT58" s="6"/>
      <c r="CU58" s="6"/>
      <c r="CV58" s="6">
        <v>139</v>
      </c>
      <c r="CW58" s="6">
        <v>301729.67</v>
      </c>
      <c r="CX58" s="149">
        <v>1971</v>
      </c>
      <c r="CY58">
        <v>2613</v>
      </c>
      <c r="CZ58" s="6">
        <v>220875.14848999999</v>
      </c>
      <c r="DA58">
        <v>2209</v>
      </c>
      <c r="DB58" s="6">
        <v>1661204.13751</v>
      </c>
      <c r="DC58">
        <v>43</v>
      </c>
      <c r="DD58" s="6">
        <v>58203.376446000002</v>
      </c>
      <c r="DE58">
        <f t="shared" si="2"/>
        <v>4865</v>
      </c>
      <c r="DF58" s="13">
        <f t="shared" si="3"/>
        <v>1940282.6624460001</v>
      </c>
    </row>
    <row r="59" spans="1:110" ht="15.75" thickBot="1" x14ac:dyDescent="0.3">
      <c r="A59" s="116">
        <v>1970</v>
      </c>
      <c r="B59" s="113">
        <v>443</v>
      </c>
      <c r="C59" s="70">
        <v>12956.573349</v>
      </c>
      <c r="D59" s="70">
        <v>336</v>
      </c>
      <c r="E59" s="70">
        <v>54981.983473</v>
      </c>
      <c r="F59" s="70">
        <v>19</v>
      </c>
      <c r="G59" s="70">
        <v>44.110734999999998</v>
      </c>
      <c r="H59" s="70">
        <v>798</v>
      </c>
      <c r="I59" s="72">
        <v>67982.667556999993</v>
      </c>
      <c r="J59" s="113">
        <v>2195</v>
      </c>
      <c r="K59" s="70">
        <v>53111.5</v>
      </c>
      <c r="L59" s="70">
        <v>1807</v>
      </c>
      <c r="M59" s="70">
        <v>52298.500999999997</v>
      </c>
      <c r="N59" s="70"/>
      <c r="O59" s="70"/>
      <c r="P59" s="70">
        <v>4002</v>
      </c>
      <c r="Q59" s="72">
        <v>105410.00099999999</v>
      </c>
      <c r="R59" s="113">
        <v>219</v>
      </c>
      <c r="S59" s="70">
        <v>8724.6</v>
      </c>
      <c r="T59" s="70">
        <v>95</v>
      </c>
      <c r="U59" s="70">
        <v>103138.1</v>
      </c>
      <c r="V59" s="70"/>
      <c r="W59" s="70"/>
      <c r="X59" s="70">
        <v>314</v>
      </c>
      <c r="Y59" s="72">
        <v>111862.70000000001</v>
      </c>
      <c r="Z59" s="113"/>
      <c r="AA59" s="70"/>
      <c r="AB59" s="70"/>
      <c r="AC59" s="70"/>
      <c r="AD59" s="70"/>
      <c r="AE59" s="70"/>
      <c r="AF59" s="70"/>
      <c r="AG59" s="72"/>
      <c r="AH59" s="113">
        <v>2</v>
      </c>
      <c r="AI59" s="70">
        <v>2202</v>
      </c>
      <c r="AJ59" s="70">
        <v>2</v>
      </c>
      <c r="AK59" s="70">
        <v>2590</v>
      </c>
      <c r="AL59" s="70"/>
      <c r="AM59" s="70"/>
      <c r="AN59" s="70">
        <v>4</v>
      </c>
      <c r="AO59" s="72">
        <v>4792</v>
      </c>
      <c r="AP59" s="113"/>
      <c r="AQ59" s="70"/>
      <c r="AR59" s="70"/>
      <c r="AS59" s="70"/>
      <c r="AT59" s="70"/>
      <c r="AU59" s="70"/>
      <c r="AV59" s="70"/>
      <c r="AW59" s="72"/>
      <c r="AX59" s="113">
        <v>39</v>
      </c>
      <c r="AY59" s="70">
        <v>620.29</v>
      </c>
      <c r="AZ59" s="70">
        <v>134</v>
      </c>
      <c r="BA59" s="70">
        <v>206773.7</v>
      </c>
      <c r="BB59" s="70">
        <v>3</v>
      </c>
      <c r="BC59" s="70">
        <v>224.4</v>
      </c>
      <c r="BD59" s="70">
        <v>176</v>
      </c>
      <c r="BE59" s="72">
        <v>207618.39</v>
      </c>
      <c r="BF59" s="113">
        <v>3</v>
      </c>
      <c r="BG59" s="70">
        <v>1487</v>
      </c>
      <c r="BH59" s="70">
        <v>11</v>
      </c>
      <c r="BI59" s="70">
        <v>18148</v>
      </c>
      <c r="BJ59" s="70"/>
      <c r="BK59" s="70"/>
      <c r="BL59" s="70">
        <v>14</v>
      </c>
      <c r="BM59" s="72">
        <v>19635</v>
      </c>
      <c r="BN59" s="113">
        <v>4</v>
      </c>
      <c r="BO59" s="70">
        <v>0.8</v>
      </c>
      <c r="BP59" s="70">
        <v>45</v>
      </c>
      <c r="BQ59" s="70">
        <v>57794.5</v>
      </c>
      <c r="BR59" s="70">
        <v>1</v>
      </c>
      <c r="BS59" s="70">
        <v>26304</v>
      </c>
      <c r="BT59" s="70">
        <v>50</v>
      </c>
      <c r="BU59" s="72">
        <v>84099.3</v>
      </c>
      <c r="BV59" s="113"/>
      <c r="BW59" s="70"/>
      <c r="BX59" s="70"/>
      <c r="BY59" s="72"/>
      <c r="BZ59" s="113">
        <v>7</v>
      </c>
      <c r="CA59" s="70">
        <v>4140.66</v>
      </c>
      <c r="CB59" s="70">
        <v>11</v>
      </c>
      <c r="CC59" s="70">
        <v>19192.57</v>
      </c>
      <c r="CD59" s="70"/>
      <c r="CE59" s="70"/>
      <c r="CF59" s="70">
        <v>18</v>
      </c>
      <c r="CG59" s="72">
        <v>23333.23</v>
      </c>
      <c r="CH59" s="113">
        <v>4</v>
      </c>
      <c r="CI59" s="70">
        <v>75948.5</v>
      </c>
      <c r="CJ59" s="70">
        <v>40</v>
      </c>
      <c r="CK59" s="70">
        <v>744466.61</v>
      </c>
      <c r="CL59" s="70">
        <v>2</v>
      </c>
      <c r="CM59" s="70">
        <v>6500</v>
      </c>
      <c r="CN59" s="70">
        <v>46</v>
      </c>
      <c r="CO59" s="72">
        <v>826915.11</v>
      </c>
      <c r="CP59" s="113">
        <v>109</v>
      </c>
      <c r="CQ59" s="70">
        <v>73.94</v>
      </c>
      <c r="CR59" s="70">
        <v>9</v>
      </c>
      <c r="CS59" s="70">
        <v>26.03</v>
      </c>
      <c r="CT59" s="70"/>
      <c r="CU59" s="70"/>
      <c r="CV59" s="70">
        <v>118</v>
      </c>
      <c r="CW59" s="70">
        <v>99.97</v>
      </c>
      <c r="CX59" s="150">
        <v>1970</v>
      </c>
      <c r="CY59" s="71">
        <v>3025</v>
      </c>
      <c r="CZ59" s="70">
        <v>159265.86334899999</v>
      </c>
      <c r="DA59" s="71">
        <v>2490</v>
      </c>
      <c r="DB59" s="70">
        <v>1259409.99447</v>
      </c>
      <c r="DC59" s="71">
        <v>25</v>
      </c>
      <c r="DD59" s="70">
        <v>33072.510735000003</v>
      </c>
      <c r="DE59" s="71">
        <f t="shared" si="2"/>
        <v>5540</v>
      </c>
      <c r="DF59" s="72">
        <f t="shared" si="3"/>
        <v>1451748.368554</v>
      </c>
    </row>
    <row r="60" spans="1:110" s="10" customFormat="1" x14ac:dyDescent="0.25">
      <c r="A60" s="10" t="s">
        <v>96</v>
      </c>
      <c r="B60" s="52">
        <f>SUM(B6:B59)</f>
        <v>32492</v>
      </c>
      <c r="C60" s="52">
        <f t="shared" ref="C60:BN60" si="4">SUM(C6:C59)</f>
        <v>1332160.9414310001</v>
      </c>
      <c r="D60" s="52">
        <f t="shared" si="4"/>
        <v>26258</v>
      </c>
      <c r="E60" s="52">
        <f t="shared" si="4"/>
        <v>8108968.9048240008</v>
      </c>
      <c r="F60" s="52">
        <f t="shared" si="4"/>
        <v>1684</v>
      </c>
      <c r="G60" s="52">
        <f t="shared" si="4"/>
        <v>2298269.2943540011</v>
      </c>
      <c r="H60" s="52">
        <f t="shared" si="4"/>
        <v>60434</v>
      </c>
      <c r="I60" s="52">
        <f t="shared" si="4"/>
        <v>11739399.140608998</v>
      </c>
      <c r="J60" s="52">
        <f t="shared" si="4"/>
        <v>54607</v>
      </c>
      <c r="K60" s="52">
        <f t="shared" si="4"/>
        <v>1911509.2309999999</v>
      </c>
      <c r="L60" s="52">
        <f t="shared" si="4"/>
        <v>60238</v>
      </c>
      <c r="M60" s="52">
        <f t="shared" si="4"/>
        <v>8742071.5240000021</v>
      </c>
      <c r="N60" s="52">
        <f t="shared" si="4"/>
        <v>270</v>
      </c>
      <c r="O60" s="52">
        <f t="shared" si="4"/>
        <v>37310.239999999998</v>
      </c>
      <c r="P60" s="52">
        <f t="shared" si="4"/>
        <v>115115</v>
      </c>
      <c r="Q60" s="52">
        <f t="shared" si="4"/>
        <v>10690890.995000005</v>
      </c>
      <c r="R60" s="52">
        <f t="shared" si="4"/>
        <v>12271</v>
      </c>
      <c r="S60" s="52">
        <f t="shared" si="4"/>
        <v>2474127.9057320002</v>
      </c>
      <c r="T60" s="52">
        <f t="shared" si="4"/>
        <v>11929</v>
      </c>
      <c r="U60" s="52">
        <f t="shared" si="4"/>
        <v>12084202.996150998</v>
      </c>
      <c r="V60" s="52">
        <f t="shared" si="4"/>
        <v>2868</v>
      </c>
      <c r="W60" s="52">
        <f t="shared" si="4"/>
        <v>1250284.4250780002</v>
      </c>
      <c r="X60" s="52">
        <f t="shared" si="4"/>
        <v>27068</v>
      </c>
      <c r="Y60" s="52">
        <f t="shared" si="4"/>
        <v>15808615.326960996</v>
      </c>
      <c r="Z60" s="52">
        <f t="shared" si="4"/>
        <v>9059</v>
      </c>
      <c r="AA60" s="52">
        <f t="shared" si="4"/>
        <v>77210.399999999994</v>
      </c>
      <c r="AB60" s="52">
        <f t="shared" si="4"/>
        <v>1022</v>
      </c>
      <c r="AC60" s="52">
        <f t="shared" si="4"/>
        <v>2504.4</v>
      </c>
      <c r="AD60" s="52">
        <f t="shared" si="4"/>
        <v>1376</v>
      </c>
      <c r="AE60" s="52">
        <f t="shared" si="4"/>
        <v>1957.8999999999999</v>
      </c>
      <c r="AF60" s="52">
        <f t="shared" si="4"/>
        <v>11457</v>
      </c>
      <c r="AG60" s="52">
        <f t="shared" si="4"/>
        <v>81672.7</v>
      </c>
      <c r="AH60" s="52">
        <f t="shared" si="4"/>
        <v>3885</v>
      </c>
      <c r="AI60" s="52">
        <f t="shared" si="4"/>
        <v>324124.16499999998</v>
      </c>
      <c r="AJ60" s="52">
        <f t="shared" si="4"/>
        <v>468</v>
      </c>
      <c r="AK60" s="52">
        <f t="shared" si="4"/>
        <v>1147158.0070000002</v>
      </c>
      <c r="AL60" s="52">
        <f t="shared" si="4"/>
        <v>149</v>
      </c>
      <c r="AM60" s="52">
        <f t="shared" si="4"/>
        <v>63495.793460000008</v>
      </c>
      <c r="AN60" s="52">
        <f t="shared" si="4"/>
        <v>4502</v>
      </c>
      <c r="AO60" s="52">
        <f t="shared" si="4"/>
        <v>1534777.9654600001</v>
      </c>
      <c r="AP60" s="52">
        <f t="shared" si="4"/>
        <v>8952</v>
      </c>
      <c r="AQ60" s="52">
        <f t="shared" si="4"/>
        <v>51100.428608999988</v>
      </c>
      <c r="AR60" s="52">
        <f t="shared" si="4"/>
        <v>246</v>
      </c>
      <c r="AS60" s="52">
        <f t="shared" si="4"/>
        <v>204.75546500000004</v>
      </c>
      <c r="AT60" s="52">
        <f t="shared" si="4"/>
        <v>1616</v>
      </c>
      <c r="AU60" s="52">
        <f t="shared" si="4"/>
        <v>2120.076</v>
      </c>
      <c r="AV60" s="52">
        <f t="shared" si="4"/>
        <v>10814</v>
      </c>
      <c r="AW60" s="52">
        <f t="shared" si="4"/>
        <v>53425.260074000013</v>
      </c>
      <c r="AX60" s="52">
        <f t="shared" si="4"/>
        <v>2602</v>
      </c>
      <c r="AY60" s="52">
        <f t="shared" si="4"/>
        <v>416614.92499999999</v>
      </c>
      <c r="AZ60" s="52">
        <f t="shared" si="4"/>
        <v>11220</v>
      </c>
      <c r="BA60" s="52">
        <f t="shared" si="4"/>
        <v>32847581.08930001</v>
      </c>
      <c r="BB60" s="52">
        <f t="shared" si="4"/>
        <v>255</v>
      </c>
      <c r="BC60" s="52">
        <f t="shared" si="4"/>
        <v>225145.2371</v>
      </c>
      <c r="BD60" s="52">
        <f t="shared" si="4"/>
        <v>14077</v>
      </c>
      <c r="BE60" s="52">
        <f t="shared" si="4"/>
        <v>33489341.251400001</v>
      </c>
      <c r="BF60" s="52">
        <f t="shared" si="4"/>
        <v>32311</v>
      </c>
      <c r="BG60" s="52">
        <f t="shared" si="4"/>
        <v>1034003.8036419998</v>
      </c>
      <c r="BH60" s="52">
        <f t="shared" si="4"/>
        <v>30998</v>
      </c>
      <c r="BI60" s="52">
        <f t="shared" si="4"/>
        <v>9156717.8928730004</v>
      </c>
      <c r="BJ60" s="52">
        <f t="shared" si="4"/>
        <v>1339</v>
      </c>
      <c r="BK60" s="52">
        <f t="shared" si="4"/>
        <v>269055.80363499996</v>
      </c>
      <c r="BL60" s="52">
        <f t="shared" si="4"/>
        <v>64648</v>
      </c>
      <c r="BM60" s="52">
        <f t="shared" si="4"/>
        <v>10459777.500150003</v>
      </c>
      <c r="BN60" s="52">
        <f t="shared" si="4"/>
        <v>1482</v>
      </c>
      <c r="BO60" s="52">
        <f t="shared" ref="BO60:CW60" si="5">SUM(BO6:BO59)</f>
        <v>212231.79342</v>
      </c>
      <c r="BP60" s="52">
        <f t="shared" si="5"/>
        <v>2442</v>
      </c>
      <c r="BQ60" s="52">
        <f t="shared" si="5"/>
        <v>4381466.0990000004</v>
      </c>
      <c r="BR60" s="52">
        <f t="shared" si="5"/>
        <v>152</v>
      </c>
      <c r="BS60" s="52">
        <f t="shared" si="5"/>
        <v>254587.46560000005</v>
      </c>
      <c r="BT60" s="52">
        <f t="shared" si="5"/>
        <v>4076</v>
      </c>
      <c r="BU60" s="52">
        <f t="shared" si="5"/>
        <v>4848285.3580199992</v>
      </c>
      <c r="BV60" s="52">
        <f t="shared" si="5"/>
        <v>35</v>
      </c>
      <c r="BW60" s="52">
        <f t="shared" si="5"/>
        <v>41.597380000000008</v>
      </c>
      <c r="BX60" s="52">
        <f t="shared" si="5"/>
        <v>35</v>
      </c>
      <c r="BY60" s="52">
        <f t="shared" si="5"/>
        <v>41.597380000000008</v>
      </c>
      <c r="BZ60" s="52">
        <f t="shared" si="5"/>
        <v>31686</v>
      </c>
      <c r="CA60" s="52">
        <f t="shared" si="5"/>
        <v>1166858.7425959997</v>
      </c>
      <c r="CB60" s="52">
        <f t="shared" si="5"/>
        <v>12310</v>
      </c>
      <c r="CC60" s="52">
        <f t="shared" si="5"/>
        <v>16537698.11325</v>
      </c>
      <c r="CD60" s="52">
        <f t="shared" si="5"/>
        <v>3</v>
      </c>
      <c r="CE60" s="52">
        <f t="shared" si="5"/>
        <v>44030.5</v>
      </c>
      <c r="CF60" s="52">
        <f t="shared" si="5"/>
        <v>43999</v>
      </c>
      <c r="CG60" s="52">
        <f t="shared" si="5"/>
        <v>17748587.355845995</v>
      </c>
      <c r="CH60" s="52">
        <f t="shared" si="5"/>
        <v>13627</v>
      </c>
      <c r="CI60" s="52">
        <f t="shared" si="5"/>
        <v>2396445.4331110003</v>
      </c>
      <c r="CJ60" s="52">
        <f t="shared" si="5"/>
        <v>12273</v>
      </c>
      <c r="CK60" s="52">
        <f t="shared" si="5"/>
        <v>22175629.182505</v>
      </c>
      <c r="CL60" s="52">
        <f t="shared" si="5"/>
        <v>134</v>
      </c>
      <c r="CM60" s="52">
        <f t="shared" si="5"/>
        <v>795660.9</v>
      </c>
      <c r="CN60" s="52">
        <f t="shared" si="5"/>
        <v>26034</v>
      </c>
      <c r="CO60" s="52">
        <f t="shared" si="5"/>
        <v>25367735.515616003</v>
      </c>
      <c r="CP60" s="52">
        <f t="shared" si="5"/>
        <v>2652</v>
      </c>
      <c r="CQ60" s="52">
        <f t="shared" si="5"/>
        <v>251742.42099999997</v>
      </c>
      <c r="CR60" s="52">
        <f t="shared" si="5"/>
        <v>4016</v>
      </c>
      <c r="CS60" s="52">
        <f t="shared" si="5"/>
        <v>7299070.8929999964</v>
      </c>
      <c r="CT60" s="52">
        <f t="shared" si="5"/>
        <v>409</v>
      </c>
      <c r="CU60" s="52">
        <f t="shared" si="5"/>
        <v>596313.44999999995</v>
      </c>
      <c r="CV60" s="52">
        <f t="shared" si="5"/>
        <v>7077</v>
      </c>
      <c r="CW60" s="52">
        <f t="shared" si="5"/>
        <v>8147126.7639999986</v>
      </c>
      <c r="CX60" s="105" t="s">
        <v>96</v>
      </c>
      <c r="CY60" s="106">
        <f>SUM(CY6:CY59)</f>
        <v>205661</v>
      </c>
      <c r="CZ60" s="106">
        <f t="shared" ref="CZ60:DF60" si="6">SUM(CZ6:CZ59)</f>
        <v>11648171.787920002</v>
      </c>
      <c r="DA60" s="106">
        <f t="shared" si="6"/>
        <v>173420</v>
      </c>
      <c r="DB60" s="106">
        <f t="shared" si="6"/>
        <v>122483273.857344</v>
      </c>
      <c r="DC60" s="106">
        <f t="shared" si="6"/>
        <v>10255</v>
      </c>
      <c r="DD60" s="106">
        <f t="shared" si="6"/>
        <v>5838231.0852240007</v>
      </c>
      <c r="DE60" s="106">
        <f t="shared" si="6"/>
        <v>389336</v>
      </c>
      <c r="DF60" s="106">
        <f t="shared" si="6"/>
        <v>139969676.73048797</v>
      </c>
    </row>
    <row r="61" spans="1:110" s="102" customFormat="1" x14ac:dyDescent="0.25">
      <c r="A61" s="102" t="s">
        <v>106</v>
      </c>
      <c r="B61" s="117">
        <f>AVERAGE(B6:B59)</f>
        <v>601.7037037037037</v>
      </c>
      <c r="C61" s="117">
        <f t="shared" ref="C61:BN61" si="7">AVERAGE(C6:C59)</f>
        <v>24669.647063537039</v>
      </c>
      <c r="D61" s="117">
        <f t="shared" si="7"/>
        <v>486.25925925925924</v>
      </c>
      <c r="E61" s="117">
        <f t="shared" si="7"/>
        <v>150166.0908300741</v>
      </c>
      <c r="F61" s="117">
        <f t="shared" si="7"/>
        <v>31.185185185185187</v>
      </c>
      <c r="G61" s="117">
        <f t="shared" si="7"/>
        <v>42560.542488037056</v>
      </c>
      <c r="H61" s="117">
        <f t="shared" si="7"/>
        <v>1119.148148148148</v>
      </c>
      <c r="I61" s="117">
        <f t="shared" si="7"/>
        <v>217396.2803816481</v>
      </c>
      <c r="J61" s="117">
        <f t="shared" si="7"/>
        <v>1011.2407407407408</v>
      </c>
      <c r="K61" s="117">
        <f t="shared" si="7"/>
        <v>35398.319092592588</v>
      </c>
      <c r="L61" s="117">
        <f t="shared" si="7"/>
        <v>1115.5185185185185</v>
      </c>
      <c r="M61" s="117">
        <f t="shared" si="7"/>
        <v>161890.21340740746</v>
      </c>
      <c r="N61" s="117">
        <f t="shared" si="7"/>
        <v>33.75</v>
      </c>
      <c r="O61" s="117">
        <f t="shared" si="7"/>
        <v>4663.78</v>
      </c>
      <c r="P61" s="117">
        <f t="shared" si="7"/>
        <v>2131.7592592592591</v>
      </c>
      <c r="Q61" s="117">
        <f t="shared" si="7"/>
        <v>197979.46287037045</v>
      </c>
      <c r="R61" s="117">
        <f t="shared" si="7"/>
        <v>245.42</v>
      </c>
      <c r="S61" s="117">
        <f t="shared" si="7"/>
        <v>49482.558114640007</v>
      </c>
      <c r="T61" s="117">
        <f t="shared" si="7"/>
        <v>238.58</v>
      </c>
      <c r="U61" s="117">
        <f t="shared" si="7"/>
        <v>241684.05992301996</v>
      </c>
      <c r="V61" s="117">
        <f t="shared" si="7"/>
        <v>220.61538461538461</v>
      </c>
      <c r="W61" s="117">
        <f t="shared" si="7"/>
        <v>96175.725006000008</v>
      </c>
      <c r="X61" s="117">
        <f t="shared" si="7"/>
        <v>501.25925925925924</v>
      </c>
      <c r="Y61" s="117">
        <f t="shared" si="7"/>
        <v>292752.1356844629</v>
      </c>
      <c r="Z61" s="117">
        <f t="shared" si="7"/>
        <v>215.6904761904762</v>
      </c>
      <c r="AA61" s="117">
        <f t="shared" si="7"/>
        <v>1838.3428571428569</v>
      </c>
      <c r="AB61" s="117">
        <f t="shared" si="7"/>
        <v>29.2</v>
      </c>
      <c r="AC61" s="117">
        <f t="shared" si="7"/>
        <v>71.554285714285712</v>
      </c>
      <c r="AD61" s="117">
        <f t="shared" si="7"/>
        <v>39.314285714285717</v>
      </c>
      <c r="AE61" s="117">
        <f t="shared" si="7"/>
        <v>55.94</v>
      </c>
      <c r="AF61" s="117">
        <f t="shared" si="7"/>
        <v>272.78571428571428</v>
      </c>
      <c r="AG61" s="117">
        <f t="shared" si="7"/>
        <v>1944.5880952380951</v>
      </c>
      <c r="AH61" s="117">
        <f t="shared" si="7"/>
        <v>74.711538461538467</v>
      </c>
      <c r="AI61" s="117">
        <f t="shared" si="7"/>
        <v>6233.157019230769</v>
      </c>
      <c r="AJ61" s="117">
        <f t="shared" si="7"/>
        <v>9.9574468085106389</v>
      </c>
      <c r="AK61" s="117">
        <f t="shared" si="7"/>
        <v>24407.617170212772</v>
      </c>
      <c r="AL61" s="117">
        <f t="shared" si="7"/>
        <v>13.545454545454545</v>
      </c>
      <c r="AM61" s="117">
        <f t="shared" si="7"/>
        <v>5772.3448600000011</v>
      </c>
      <c r="AN61" s="117">
        <f t="shared" si="7"/>
        <v>83.370370370370367</v>
      </c>
      <c r="AO61" s="117">
        <f t="shared" si="7"/>
        <v>28421.814175185187</v>
      </c>
      <c r="AP61" s="117">
        <f t="shared" si="7"/>
        <v>255.77142857142857</v>
      </c>
      <c r="AQ61" s="117">
        <f t="shared" si="7"/>
        <v>1460.0122459714282</v>
      </c>
      <c r="AR61" s="117">
        <f t="shared" si="7"/>
        <v>8.7857142857142865</v>
      </c>
      <c r="AS61" s="117">
        <f t="shared" si="7"/>
        <v>7.3126951785714303</v>
      </c>
      <c r="AT61" s="117">
        <f t="shared" si="7"/>
        <v>50.5</v>
      </c>
      <c r="AU61" s="117">
        <f t="shared" si="7"/>
        <v>66.252375000000001</v>
      </c>
      <c r="AV61" s="117">
        <f t="shared" si="7"/>
        <v>284.57894736842104</v>
      </c>
      <c r="AW61" s="117">
        <f t="shared" si="7"/>
        <v>1405.927896684211</v>
      </c>
      <c r="AX61" s="117">
        <f t="shared" si="7"/>
        <v>48.185185185185183</v>
      </c>
      <c r="AY61" s="117">
        <f t="shared" si="7"/>
        <v>7715.0912037037033</v>
      </c>
      <c r="AZ61" s="117">
        <f t="shared" si="7"/>
        <v>207.77777777777777</v>
      </c>
      <c r="BA61" s="117">
        <f t="shared" si="7"/>
        <v>608288.53869074094</v>
      </c>
      <c r="BB61" s="117">
        <f t="shared" si="7"/>
        <v>6.375</v>
      </c>
      <c r="BC61" s="117">
        <f t="shared" si="7"/>
        <v>5628.6309275000003</v>
      </c>
      <c r="BD61" s="117">
        <f t="shared" si="7"/>
        <v>260.68518518518516</v>
      </c>
      <c r="BE61" s="117">
        <f t="shared" si="7"/>
        <v>620172.98613703705</v>
      </c>
      <c r="BF61" s="117">
        <f t="shared" si="7"/>
        <v>598.35185185185185</v>
      </c>
      <c r="BG61" s="117">
        <f t="shared" si="7"/>
        <v>19148.218585962961</v>
      </c>
      <c r="BH61" s="117">
        <f t="shared" si="7"/>
        <v>574.03703703703707</v>
      </c>
      <c r="BI61" s="117">
        <f t="shared" si="7"/>
        <v>169568.84986801853</v>
      </c>
      <c r="BJ61" s="117">
        <f t="shared" si="7"/>
        <v>26.78</v>
      </c>
      <c r="BK61" s="117">
        <f t="shared" si="7"/>
        <v>5381.1160726999988</v>
      </c>
      <c r="BL61" s="117">
        <f t="shared" si="7"/>
        <v>1197.1851851851852</v>
      </c>
      <c r="BM61" s="117">
        <f t="shared" si="7"/>
        <v>193699.58333611116</v>
      </c>
      <c r="BN61" s="117">
        <f t="shared" si="7"/>
        <v>30.244897959183675</v>
      </c>
      <c r="BO61" s="117">
        <f t="shared" ref="BO61:CW61" si="8">AVERAGE(BO6:BO59)</f>
        <v>4331.2610902040815</v>
      </c>
      <c r="BP61" s="117">
        <f t="shared" si="8"/>
        <v>45.222222222222221</v>
      </c>
      <c r="BQ61" s="117">
        <f t="shared" si="8"/>
        <v>81138.261092592598</v>
      </c>
      <c r="BR61" s="117">
        <f t="shared" si="8"/>
        <v>4.6060606060606064</v>
      </c>
      <c r="BS61" s="117">
        <f t="shared" si="8"/>
        <v>7714.7716848484861</v>
      </c>
      <c r="BT61" s="117">
        <f t="shared" si="8"/>
        <v>75.481481481481481</v>
      </c>
      <c r="BU61" s="117">
        <f t="shared" si="8"/>
        <v>89783.062185555536</v>
      </c>
      <c r="BV61" s="117">
        <f t="shared" si="8"/>
        <v>5.833333333333333</v>
      </c>
      <c r="BW61" s="117">
        <f t="shared" si="8"/>
        <v>6.932896666666668</v>
      </c>
      <c r="BX61" s="117">
        <f t="shared" si="8"/>
        <v>5.833333333333333</v>
      </c>
      <c r="BY61" s="117">
        <f t="shared" si="8"/>
        <v>6.932896666666668</v>
      </c>
      <c r="BZ61" s="117">
        <f t="shared" si="8"/>
        <v>586.77777777777783</v>
      </c>
      <c r="CA61" s="117">
        <f t="shared" si="8"/>
        <v>21608.495233259255</v>
      </c>
      <c r="CB61" s="117">
        <f t="shared" si="8"/>
        <v>227.96296296296296</v>
      </c>
      <c r="CC61" s="117">
        <f t="shared" si="8"/>
        <v>306253.66876388888</v>
      </c>
      <c r="CD61" s="117">
        <f t="shared" si="8"/>
        <v>3</v>
      </c>
      <c r="CE61" s="117">
        <f t="shared" si="8"/>
        <v>44030.5</v>
      </c>
      <c r="CF61" s="117">
        <f t="shared" si="8"/>
        <v>814.7962962962963</v>
      </c>
      <c r="CG61" s="117">
        <f t="shared" si="8"/>
        <v>328677.54362677771</v>
      </c>
      <c r="CH61" s="117">
        <f t="shared" si="8"/>
        <v>283.89583333333331</v>
      </c>
      <c r="CI61" s="117">
        <f t="shared" si="8"/>
        <v>49925.946523145838</v>
      </c>
      <c r="CJ61" s="117">
        <f t="shared" si="8"/>
        <v>245.46</v>
      </c>
      <c r="CK61" s="117">
        <f t="shared" si="8"/>
        <v>443512.58365009999</v>
      </c>
      <c r="CL61" s="117">
        <f t="shared" si="8"/>
        <v>10.307692307692308</v>
      </c>
      <c r="CM61" s="117">
        <f t="shared" si="8"/>
        <v>61204.68461538462</v>
      </c>
      <c r="CN61" s="117">
        <f t="shared" si="8"/>
        <v>482.11111111111109</v>
      </c>
      <c r="CO61" s="117">
        <f t="shared" si="8"/>
        <v>469772.87991881487</v>
      </c>
      <c r="CP61" s="117">
        <f t="shared" si="8"/>
        <v>49.111111111111114</v>
      </c>
      <c r="CQ61" s="117">
        <f t="shared" si="8"/>
        <v>4661.8966851851847</v>
      </c>
      <c r="CR61" s="117">
        <f t="shared" si="8"/>
        <v>75.773584905660371</v>
      </c>
      <c r="CS61" s="117">
        <f t="shared" si="8"/>
        <v>137718.318735849</v>
      </c>
      <c r="CT61" s="117">
        <f t="shared" si="8"/>
        <v>81.8</v>
      </c>
      <c r="CU61" s="117">
        <f t="shared" si="8"/>
        <v>119262.68999999999</v>
      </c>
      <c r="CV61" s="117">
        <f t="shared" si="8"/>
        <v>131.05555555555554</v>
      </c>
      <c r="CW61" s="117">
        <f t="shared" si="8"/>
        <v>150872.71785185183</v>
      </c>
      <c r="CX61" s="102" t="s">
        <v>106</v>
      </c>
      <c r="CY61" s="103">
        <f>AVERAGE(CY6:CY59)</f>
        <v>3808.537037037037</v>
      </c>
      <c r="CZ61" s="103">
        <f t="shared" ref="CZ61:DF61" si="9">AVERAGE(CZ6:CZ59)</f>
        <v>215706.88496148153</v>
      </c>
      <c r="DA61" s="103">
        <f t="shared" si="9"/>
        <v>3211.4814814814813</v>
      </c>
      <c r="DB61" s="103">
        <f t="shared" si="9"/>
        <v>2268208.775136</v>
      </c>
      <c r="DC61" s="103">
        <f t="shared" si="9"/>
        <v>189.90740740740742</v>
      </c>
      <c r="DD61" s="103">
        <f t="shared" si="9"/>
        <v>108115.39046711112</v>
      </c>
      <c r="DE61" s="103">
        <f t="shared" si="9"/>
        <v>7209.9259259259261</v>
      </c>
      <c r="DF61" s="103">
        <f t="shared" si="9"/>
        <v>2592031.0505645922</v>
      </c>
    </row>
  </sheetData>
  <mergeCells count="70">
    <mergeCell ref="CP3:CW3"/>
    <mergeCell ref="CP4:CQ4"/>
    <mergeCell ref="CR4:CS4"/>
    <mergeCell ref="CT4:CU4"/>
    <mergeCell ref="CV4:CW4"/>
    <mergeCell ref="A1:U1"/>
    <mergeCell ref="CH3:CO3"/>
    <mergeCell ref="CH4:CI4"/>
    <mergeCell ref="CJ4:CK4"/>
    <mergeCell ref="CL4:CM4"/>
    <mergeCell ref="CN4:CO4"/>
    <mergeCell ref="BV4:BW4"/>
    <mergeCell ref="BX4:BY4"/>
    <mergeCell ref="BZ4:CA4"/>
    <mergeCell ref="A2:T2"/>
    <mergeCell ref="CB4:CC4"/>
    <mergeCell ref="BV3:BY3"/>
    <mergeCell ref="BZ3:CG3"/>
    <mergeCell ref="CD4:CE4"/>
    <mergeCell ref="CF4:CG4"/>
    <mergeCell ref="BF3:BM3"/>
    <mergeCell ref="BF4:BG4"/>
    <mergeCell ref="BH4:BI4"/>
    <mergeCell ref="BJ4:BK4"/>
    <mergeCell ref="BL4:BM4"/>
    <mergeCell ref="BN3:BU3"/>
    <mergeCell ref="BN4:BO4"/>
    <mergeCell ref="BP4:BQ4"/>
    <mergeCell ref="BR4:BS4"/>
    <mergeCell ref="BT4:BU4"/>
    <mergeCell ref="AP3:AW3"/>
    <mergeCell ref="AP4:AQ4"/>
    <mergeCell ref="AR4:AS4"/>
    <mergeCell ref="AT4:AU4"/>
    <mergeCell ref="AV4:AW4"/>
    <mergeCell ref="AX3:BE3"/>
    <mergeCell ref="AX4:AY4"/>
    <mergeCell ref="AZ4:BA4"/>
    <mergeCell ref="BB4:BC4"/>
    <mergeCell ref="BD4:BE4"/>
    <mergeCell ref="Z3:AG3"/>
    <mergeCell ref="Z4:AA4"/>
    <mergeCell ref="AB4:AC4"/>
    <mergeCell ref="AD4:AE4"/>
    <mergeCell ref="AF4:AG4"/>
    <mergeCell ref="AH3:AO3"/>
    <mergeCell ref="AH4:AI4"/>
    <mergeCell ref="AJ4:AK4"/>
    <mergeCell ref="AL4:AM4"/>
    <mergeCell ref="AN4:AO4"/>
    <mergeCell ref="J3:Q3"/>
    <mergeCell ref="J4:K4"/>
    <mergeCell ref="L4:M4"/>
    <mergeCell ref="N4:O4"/>
    <mergeCell ref="P4:Q4"/>
    <mergeCell ref="R3:Y3"/>
    <mergeCell ref="R4:S4"/>
    <mergeCell ref="T4:U4"/>
    <mergeCell ref="V4:W4"/>
    <mergeCell ref="X4:Y4"/>
    <mergeCell ref="B4:C4"/>
    <mergeCell ref="D4:E4"/>
    <mergeCell ref="F4:G4"/>
    <mergeCell ref="H4:I4"/>
    <mergeCell ref="B3:I3"/>
    <mergeCell ref="CY4:CZ4"/>
    <mergeCell ref="DA4:DB4"/>
    <mergeCell ref="DC4:DD4"/>
    <mergeCell ref="DE4:DF4"/>
    <mergeCell ref="CX3:DF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73"/>
  <sheetViews>
    <sheetView workbookViewId="0">
      <selection sqref="A1:S1"/>
    </sheetView>
  </sheetViews>
  <sheetFormatPr defaultRowHeight="15" x14ac:dyDescent="0.25"/>
  <cols>
    <col min="1" max="1" width="7.7109375" style="10" customWidth="1"/>
    <col min="2" max="2" width="10.42578125" style="6" customWidth="1"/>
    <col min="3" max="3" width="10.7109375" style="6" customWidth="1"/>
    <col min="4" max="4" width="14.85546875" style="6" customWidth="1"/>
    <col min="5" max="5" width="12.28515625" customWidth="1"/>
    <col min="6" max="6" width="18.7109375" style="6" customWidth="1"/>
    <col min="7" max="7" width="25.28515625" customWidth="1"/>
    <col min="8" max="8" width="7.28515625" customWidth="1"/>
  </cols>
  <sheetData>
    <row r="1" spans="1:19" ht="21" x14ac:dyDescent="0.35">
      <c r="A1" s="232" t="s">
        <v>135</v>
      </c>
      <c r="B1" s="232"/>
      <c r="C1" s="232"/>
      <c r="D1" s="232"/>
      <c r="E1" s="232"/>
      <c r="F1" s="232"/>
      <c r="G1" s="232"/>
      <c r="H1" s="232"/>
      <c r="I1" s="232"/>
      <c r="J1" s="232"/>
      <c r="K1" s="232"/>
      <c r="L1" s="232"/>
      <c r="M1" s="232"/>
      <c r="N1" s="232"/>
      <c r="O1" s="232"/>
      <c r="P1" s="232"/>
      <c r="Q1" s="232"/>
      <c r="R1" s="232"/>
      <c r="S1" s="232"/>
    </row>
    <row r="2" spans="1:19" ht="80.25" customHeight="1" x14ac:dyDescent="0.25">
      <c r="A2" s="216" t="s">
        <v>136</v>
      </c>
      <c r="B2" s="217"/>
      <c r="C2" s="217"/>
      <c r="D2" s="217"/>
      <c r="E2" s="217"/>
      <c r="F2" s="217"/>
      <c r="G2" s="217"/>
      <c r="H2" s="217"/>
      <c r="I2" s="217"/>
      <c r="J2" s="217"/>
      <c r="K2" s="217"/>
      <c r="L2" s="217"/>
      <c r="M2" s="217"/>
      <c r="N2" s="217"/>
      <c r="O2" s="217"/>
      <c r="P2" s="217"/>
      <c r="Q2" s="217"/>
      <c r="R2" s="217"/>
      <c r="S2" s="217"/>
    </row>
    <row r="3" spans="1:19" ht="18.75" x14ac:dyDescent="0.3">
      <c r="A3" s="218" t="s">
        <v>27</v>
      </c>
      <c r="B3" s="219"/>
      <c r="C3" s="219"/>
      <c r="D3" s="219"/>
      <c r="E3" s="219"/>
      <c r="F3" s="219"/>
      <c r="G3" s="219"/>
      <c r="I3" s="43"/>
    </row>
    <row r="4" spans="1:19" s="17" customFormat="1" x14ac:dyDescent="0.25">
      <c r="A4" s="25"/>
      <c r="B4" s="166" t="s">
        <v>111</v>
      </c>
      <c r="C4" s="167"/>
      <c r="D4" s="167"/>
      <c r="E4" s="159" t="s">
        <v>110</v>
      </c>
      <c r="F4" s="160"/>
      <c r="G4" s="119" t="s">
        <v>94</v>
      </c>
    </row>
    <row r="5" spans="1:19" s="42" customFormat="1" ht="28.5" customHeight="1" x14ac:dyDescent="0.25">
      <c r="A5" s="39" t="s">
        <v>22</v>
      </c>
      <c r="B5" s="40" t="s">
        <v>23</v>
      </c>
      <c r="C5" s="41" t="s">
        <v>24</v>
      </c>
      <c r="D5" s="41" t="s">
        <v>28</v>
      </c>
      <c r="E5" s="56" t="s">
        <v>26</v>
      </c>
      <c r="F5" s="67" t="s">
        <v>25</v>
      </c>
      <c r="G5" s="120" t="s">
        <v>117</v>
      </c>
    </row>
    <row r="6" spans="1:19" s="42" customFormat="1" ht="17.25" customHeight="1" x14ac:dyDescent="0.25">
      <c r="A6" s="54">
        <v>2023</v>
      </c>
      <c r="B6" s="65">
        <v>6843</v>
      </c>
      <c r="C6" s="6">
        <v>17612059.027789999</v>
      </c>
      <c r="D6" s="6">
        <v>885388.21420000005</v>
      </c>
      <c r="E6" s="57">
        <v>965</v>
      </c>
      <c r="F6" s="59">
        <v>17574975.320172001</v>
      </c>
      <c r="G6" s="59">
        <v>14600643.188503016</v>
      </c>
    </row>
    <row r="7" spans="1:19" s="42" customFormat="1" ht="17.25" customHeight="1" x14ac:dyDescent="0.25">
      <c r="A7" s="37">
        <v>2022</v>
      </c>
      <c r="B7" s="65">
        <v>5657</v>
      </c>
      <c r="C7" s="6">
        <v>1585082.4110610005</v>
      </c>
      <c r="D7" s="6">
        <v>64312.1</v>
      </c>
      <c r="E7" s="57">
        <v>425</v>
      </c>
      <c r="F7" s="59">
        <v>1559165.10995</v>
      </c>
      <c r="G7" s="59">
        <v>1458275.4191143024</v>
      </c>
    </row>
    <row r="8" spans="1:19" s="42" customFormat="1" ht="16.5" customHeight="1" x14ac:dyDescent="0.25">
      <c r="A8" s="37">
        <v>2021</v>
      </c>
      <c r="B8" s="65">
        <v>6710</v>
      </c>
      <c r="C8" s="6">
        <v>4078894.9055249994</v>
      </c>
      <c r="D8" s="6">
        <v>271700.51995300001</v>
      </c>
      <c r="E8" s="57">
        <v>596</v>
      </c>
      <c r="F8" s="59">
        <v>4038706.9471399998</v>
      </c>
      <c r="G8" s="59">
        <v>3918425.6593405935</v>
      </c>
    </row>
    <row r="9" spans="1:19" s="1" customFormat="1" x14ac:dyDescent="0.25">
      <c r="A9" s="37">
        <v>2020</v>
      </c>
      <c r="B9" s="65">
        <v>4014</v>
      </c>
      <c r="C9" s="6">
        <v>218261.659403</v>
      </c>
      <c r="D9" s="6">
        <v>50891.5</v>
      </c>
      <c r="E9" s="57">
        <v>80</v>
      </c>
      <c r="F9" s="59">
        <v>206153.91007300001</v>
      </c>
      <c r="G9" s="59">
        <v>215820.8949117155</v>
      </c>
    </row>
    <row r="10" spans="1:19" s="1" customFormat="1" x14ac:dyDescent="0.25">
      <c r="A10" s="37">
        <v>2019</v>
      </c>
      <c r="B10" s="65">
        <v>4062</v>
      </c>
      <c r="C10" s="6">
        <v>1786215.0278979996</v>
      </c>
      <c r="D10" s="6">
        <v>350134.89</v>
      </c>
      <c r="E10" s="57">
        <v>192</v>
      </c>
      <c r="F10" s="59">
        <v>1765434.6195400001</v>
      </c>
      <c r="G10" s="59">
        <v>1604243.5037957965</v>
      </c>
    </row>
    <row r="11" spans="1:19" s="1" customFormat="1" x14ac:dyDescent="0.25">
      <c r="A11" s="37">
        <v>2018</v>
      </c>
      <c r="B11" s="65">
        <v>7111</v>
      </c>
      <c r="C11" s="6">
        <v>2328851.351154001</v>
      </c>
      <c r="D11" s="6">
        <v>156775</v>
      </c>
      <c r="E11" s="57">
        <v>428</v>
      </c>
      <c r="F11" s="59">
        <v>2290129.7668099999</v>
      </c>
      <c r="G11" s="59">
        <v>1863380.4401286107</v>
      </c>
    </row>
    <row r="12" spans="1:19" s="1" customFormat="1" x14ac:dyDescent="0.25">
      <c r="A12" s="37">
        <v>2017</v>
      </c>
      <c r="B12" s="65">
        <v>5654</v>
      </c>
      <c r="C12" s="6">
        <v>3589424.061009001</v>
      </c>
      <c r="D12" s="6">
        <v>521012</v>
      </c>
      <c r="E12" s="57">
        <v>468</v>
      </c>
      <c r="F12" s="59">
        <v>3557144.8898999998</v>
      </c>
      <c r="G12" s="59">
        <v>3048196.6095059826</v>
      </c>
    </row>
    <row r="13" spans="1:19" s="1" customFormat="1" x14ac:dyDescent="0.25">
      <c r="A13" s="37">
        <v>2016</v>
      </c>
      <c r="B13" s="65">
        <v>5259</v>
      </c>
      <c r="C13" s="6">
        <v>1319573.1554099999</v>
      </c>
      <c r="D13" s="6">
        <v>485123.6</v>
      </c>
      <c r="E13" s="57">
        <v>204</v>
      </c>
      <c r="F13" s="59">
        <v>1296927.6041000001</v>
      </c>
      <c r="G13" s="59">
        <v>1213682.5240264747</v>
      </c>
    </row>
    <row r="14" spans="1:19" s="1" customFormat="1" x14ac:dyDescent="0.25">
      <c r="A14" s="37">
        <v>2015</v>
      </c>
      <c r="B14" s="65">
        <v>7029</v>
      </c>
      <c r="C14" s="6">
        <v>3908375.1306130001</v>
      </c>
      <c r="D14" s="6">
        <v>245236.618216</v>
      </c>
      <c r="E14" s="57">
        <v>546</v>
      </c>
      <c r="F14" s="59">
        <v>3873577.5105599998</v>
      </c>
      <c r="G14" s="59">
        <v>3351101.9721100386</v>
      </c>
    </row>
    <row r="15" spans="1:19" s="1" customFormat="1" x14ac:dyDescent="0.25">
      <c r="A15" s="37">
        <v>2014</v>
      </c>
      <c r="B15" s="65">
        <v>5016</v>
      </c>
      <c r="C15" s="6">
        <v>4545654.8538010009</v>
      </c>
      <c r="D15" s="6">
        <v>632984.1</v>
      </c>
      <c r="E15" s="57">
        <v>341</v>
      </c>
      <c r="F15" s="59">
        <v>4521266.08</v>
      </c>
      <c r="G15" s="59">
        <v>3855121.3912533913</v>
      </c>
    </row>
    <row r="16" spans="1:19" s="1" customFormat="1" x14ac:dyDescent="0.25">
      <c r="A16" s="37">
        <v>2013</v>
      </c>
      <c r="B16" s="65">
        <v>6246</v>
      </c>
      <c r="C16" s="6">
        <v>4268419.8630539998</v>
      </c>
      <c r="D16" s="6">
        <v>501689.1</v>
      </c>
      <c r="E16" s="57">
        <v>374</v>
      </c>
      <c r="F16" s="59">
        <v>4242470.8258600002</v>
      </c>
      <c r="G16" s="59">
        <v>4143415.6536607044</v>
      </c>
    </row>
    <row r="17" spans="1:7" s="1" customFormat="1" x14ac:dyDescent="0.25">
      <c r="A17" s="37">
        <v>2012</v>
      </c>
      <c r="B17" s="65">
        <v>7911</v>
      </c>
      <c r="C17" s="6">
        <v>1811734.0501860001</v>
      </c>
      <c r="D17" s="6">
        <v>134603</v>
      </c>
      <c r="E17" s="57">
        <v>420</v>
      </c>
      <c r="F17" s="59">
        <v>1781048.4685</v>
      </c>
      <c r="G17" s="59">
        <v>1638446.7928192748</v>
      </c>
    </row>
    <row r="18" spans="1:7" s="1" customFormat="1" x14ac:dyDescent="0.25">
      <c r="A18" s="37">
        <v>2011</v>
      </c>
      <c r="B18" s="65">
        <v>4675</v>
      </c>
      <c r="C18" s="6">
        <v>2397841.8870700002</v>
      </c>
      <c r="D18" s="6">
        <v>577646.80000000005</v>
      </c>
      <c r="E18" s="57">
        <v>233</v>
      </c>
      <c r="F18" s="59">
        <v>2382280.9391000001</v>
      </c>
      <c r="G18" s="59">
        <v>1930700.4252017485</v>
      </c>
    </row>
    <row r="19" spans="1:7" s="1" customFormat="1" x14ac:dyDescent="0.25">
      <c r="A19" s="37">
        <v>2010</v>
      </c>
      <c r="B19" s="65">
        <v>7315</v>
      </c>
      <c r="C19" s="6">
        <v>3179203.3083540006</v>
      </c>
      <c r="D19" s="6">
        <v>453144</v>
      </c>
      <c r="E19" s="57">
        <v>386</v>
      </c>
      <c r="F19" s="59">
        <v>3149098.5729499999</v>
      </c>
      <c r="G19" s="59">
        <v>2872096.0135856057</v>
      </c>
    </row>
    <row r="20" spans="1:7" s="1" customFormat="1" x14ac:dyDescent="0.25">
      <c r="A20" s="37">
        <v>2009</v>
      </c>
      <c r="B20" s="65">
        <v>7138</v>
      </c>
      <c r="C20" s="6">
        <v>762733.84899999993</v>
      </c>
      <c r="D20" s="6">
        <v>66571</v>
      </c>
      <c r="E20" s="57">
        <v>233</v>
      </c>
      <c r="F20" s="59">
        <v>735515.61899999995</v>
      </c>
      <c r="G20" s="59">
        <v>770935.68993208429</v>
      </c>
    </row>
    <row r="21" spans="1:7" s="1" customFormat="1" x14ac:dyDescent="0.25">
      <c r="A21" s="37">
        <v>2008</v>
      </c>
      <c r="B21" s="65">
        <v>6235</v>
      </c>
      <c r="C21" s="6">
        <v>1664921.8010020002</v>
      </c>
      <c r="D21" s="6">
        <v>137175</v>
      </c>
      <c r="E21" s="57">
        <v>203</v>
      </c>
      <c r="F21" s="59">
        <v>1644188.75</v>
      </c>
      <c r="G21" s="59">
        <v>1395679.6686874456</v>
      </c>
    </row>
    <row r="22" spans="1:7" s="1" customFormat="1" x14ac:dyDescent="0.25">
      <c r="A22" s="37">
        <v>2007</v>
      </c>
      <c r="B22" s="65">
        <v>6911</v>
      </c>
      <c r="C22" s="6">
        <v>1785449.6671990003</v>
      </c>
      <c r="D22" s="6">
        <v>125208</v>
      </c>
      <c r="E22" s="57">
        <v>256</v>
      </c>
      <c r="F22" s="59">
        <v>1763600.0862</v>
      </c>
      <c r="G22" s="59">
        <v>1549713.9326471486</v>
      </c>
    </row>
    <row r="23" spans="1:7" s="1" customFormat="1" x14ac:dyDescent="0.25">
      <c r="A23" s="37">
        <v>2006</v>
      </c>
      <c r="B23" s="65">
        <v>9719</v>
      </c>
      <c r="C23" s="6">
        <v>2100682.6908069998</v>
      </c>
      <c r="D23" s="6">
        <v>208540</v>
      </c>
      <c r="E23" s="57">
        <v>416</v>
      </c>
      <c r="F23" s="59">
        <v>2065064.08779</v>
      </c>
      <c r="G23" s="59">
        <v>1880027.1562635354</v>
      </c>
    </row>
    <row r="24" spans="1:7" s="1" customFormat="1" x14ac:dyDescent="0.25">
      <c r="A24" s="37">
        <v>2005</v>
      </c>
      <c r="B24" s="65">
        <v>7442</v>
      </c>
      <c r="C24" s="6">
        <v>1686893.7660109999</v>
      </c>
      <c r="D24" s="6">
        <v>77698</v>
      </c>
      <c r="E24" s="57">
        <v>303</v>
      </c>
      <c r="F24" s="59">
        <v>1664208.4269999999</v>
      </c>
      <c r="G24" s="59">
        <v>1627060.7913953061</v>
      </c>
    </row>
    <row r="25" spans="1:7" s="1" customFormat="1" x14ac:dyDescent="0.25">
      <c r="A25" s="37">
        <v>2004</v>
      </c>
      <c r="B25" s="65">
        <v>6470</v>
      </c>
      <c r="C25" s="6">
        <v>3183184.2455990002</v>
      </c>
      <c r="D25" s="6">
        <v>175969</v>
      </c>
      <c r="E25" s="57">
        <v>432</v>
      </c>
      <c r="F25" s="59">
        <v>3160833.8560000001</v>
      </c>
      <c r="G25" s="59">
        <v>2847796.8920799321</v>
      </c>
    </row>
    <row r="26" spans="1:7" s="1" customFormat="1" x14ac:dyDescent="0.25">
      <c r="A26" s="37">
        <v>2003</v>
      </c>
      <c r="B26" s="65">
        <v>8257</v>
      </c>
      <c r="C26" s="6">
        <v>2168494.2300129998</v>
      </c>
      <c r="D26" s="6">
        <v>84790</v>
      </c>
      <c r="E26" s="57">
        <v>414</v>
      </c>
      <c r="F26" s="59">
        <v>2135956.6050100001</v>
      </c>
      <c r="G26" s="59">
        <v>1794352.557342994</v>
      </c>
    </row>
    <row r="27" spans="1:7" s="1" customFormat="1" x14ac:dyDescent="0.25">
      <c r="A27" s="37">
        <v>2002</v>
      </c>
      <c r="B27" s="65">
        <v>7849</v>
      </c>
      <c r="C27" s="6">
        <v>2763472.7961510005</v>
      </c>
      <c r="D27" s="6">
        <v>238866.8</v>
      </c>
      <c r="E27" s="57">
        <v>322</v>
      </c>
      <c r="F27" s="59">
        <v>2732860.12415</v>
      </c>
      <c r="G27" s="59">
        <v>2694747.0060032392</v>
      </c>
    </row>
    <row r="28" spans="1:7" s="1" customFormat="1" x14ac:dyDescent="0.25">
      <c r="A28" s="37">
        <v>2001</v>
      </c>
      <c r="B28" s="65">
        <v>7732</v>
      </c>
      <c r="C28" s="6">
        <v>653496.17102999997</v>
      </c>
      <c r="D28" s="6">
        <v>104534.3</v>
      </c>
      <c r="E28" s="57">
        <v>175</v>
      </c>
      <c r="F28" s="59">
        <v>628084.93702399998</v>
      </c>
      <c r="G28" s="59">
        <v>561834.73978032067</v>
      </c>
    </row>
    <row r="29" spans="1:7" s="1" customFormat="1" x14ac:dyDescent="0.25">
      <c r="A29" s="37">
        <v>2000</v>
      </c>
      <c r="B29" s="65">
        <v>5403</v>
      </c>
      <c r="C29" s="6">
        <v>636645.06100400013</v>
      </c>
      <c r="D29" s="6">
        <v>47812.949000000001</v>
      </c>
      <c r="E29" s="57">
        <v>182</v>
      </c>
      <c r="F29" s="59">
        <v>615393.17700000003</v>
      </c>
      <c r="G29" s="59">
        <v>617689.19098016166</v>
      </c>
    </row>
    <row r="30" spans="1:7" s="1" customFormat="1" x14ac:dyDescent="0.25">
      <c r="A30" s="37">
        <v>1999</v>
      </c>
      <c r="B30" s="65">
        <v>7598</v>
      </c>
      <c r="C30" s="6">
        <v>1777307.980002</v>
      </c>
      <c r="D30" s="6">
        <v>199064</v>
      </c>
      <c r="E30" s="57">
        <v>303</v>
      </c>
      <c r="F30" s="59">
        <v>1744929.6</v>
      </c>
      <c r="G30" s="59">
        <v>1640200.0200861651</v>
      </c>
    </row>
    <row r="31" spans="1:7" s="1" customFormat="1" x14ac:dyDescent="0.25">
      <c r="A31" s="37">
        <v>1998</v>
      </c>
      <c r="B31" s="65">
        <v>10766</v>
      </c>
      <c r="C31" s="6">
        <v>4823328.0240179999</v>
      </c>
      <c r="D31" s="6">
        <v>163138.1</v>
      </c>
      <c r="E31" s="57">
        <v>530</v>
      </c>
      <c r="F31" s="59">
        <v>4781853.5400099996</v>
      </c>
      <c r="G31" s="59">
        <v>4159032.3596063643</v>
      </c>
    </row>
    <row r="32" spans="1:7" s="1" customFormat="1" x14ac:dyDescent="0.25">
      <c r="A32" s="37">
        <v>1997</v>
      </c>
      <c r="B32" s="65">
        <v>6064</v>
      </c>
      <c r="C32" s="6">
        <v>634632.63994299993</v>
      </c>
      <c r="D32" s="6">
        <v>98825</v>
      </c>
      <c r="E32" s="57">
        <v>131</v>
      </c>
      <c r="F32" s="59">
        <v>617453.27993900003</v>
      </c>
      <c r="G32" s="59">
        <v>734956.25675608811</v>
      </c>
    </row>
    <row r="33" spans="1:7" s="1" customFormat="1" x14ac:dyDescent="0.25">
      <c r="A33" s="37">
        <v>1996</v>
      </c>
      <c r="B33" s="65">
        <v>6406</v>
      </c>
      <c r="C33" s="6">
        <v>1923642.2500369998</v>
      </c>
      <c r="D33" s="6">
        <v>69444</v>
      </c>
      <c r="E33" s="57">
        <v>467</v>
      </c>
      <c r="F33" s="59">
        <v>1889962.53003</v>
      </c>
      <c r="G33" s="59">
        <v>1764731.8966909978</v>
      </c>
    </row>
    <row r="34" spans="1:7" s="1" customFormat="1" x14ac:dyDescent="0.25">
      <c r="A34" s="37">
        <v>1995</v>
      </c>
      <c r="B34" s="65">
        <v>8463</v>
      </c>
      <c r="C34" s="6">
        <v>7481286.5392200006</v>
      </c>
      <c r="D34" s="6">
        <v>1050000</v>
      </c>
      <c r="E34" s="57">
        <v>471</v>
      </c>
      <c r="F34" s="59">
        <v>7445929.74921</v>
      </c>
      <c r="G34" s="59">
        <v>5888403.4387589861</v>
      </c>
    </row>
    <row r="35" spans="1:7" s="1" customFormat="1" x14ac:dyDescent="0.25">
      <c r="A35" s="37">
        <v>1994</v>
      </c>
      <c r="B35" s="65">
        <v>9663</v>
      </c>
      <c r="C35" s="6">
        <v>6206707.4599900004</v>
      </c>
      <c r="D35" s="6">
        <v>553680</v>
      </c>
      <c r="E35" s="57">
        <v>408</v>
      </c>
      <c r="F35" s="59">
        <v>6170815.9999900004</v>
      </c>
      <c r="G35" s="59">
        <v>5042101.7675836692</v>
      </c>
    </row>
    <row r="36" spans="1:7" s="1" customFormat="1" x14ac:dyDescent="0.25">
      <c r="A36" s="37">
        <v>1993</v>
      </c>
      <c r="B36" s="65">
        <v>5949</v>
      </c>
      <c r="C36" s="6">
        <v>1950305.9000050002</v>
      </c>
      <c r="D36" s="6">
        <v>301715.3</v>
      </c>
      <c r="E36" s="57">
        <v>213</v>
      </c>
      <c r="F36" s="59">
        <v>1927580.59</v>
      </c>
      <c r="G36" s="59">
        <v>1962375.8922047948</v>
      </c>
    </row>
    <row r="37" spans="1:7" s="1" customFormat="1" x14ac:dyDescent="0.25">
      <c r="A37" s="37">
        <v>1992</v>
      </c>
      <c r="B37" s="65">
        <v>8967</v>
      </c>
      <c r="C37" s="6">
        <v>851782.92000200006</v>
      </c>
      <c r="D37" s="6">
        <v>125260</v>
      </c>
      <c r="E37" s="57">
        <v>149</v>
      </c>
      <c r="F37" s="59">
        <v>827722.82</v>
      </c>
      <c r="G37" s="59">
        <v>861653.61620947777</v>
      </c>
    </row>
    <row r="38" spans="1:7" s="1" customFormat="1" x14ac:dyDescent="0.25">
      <c r="A38" s="37">
        <v>1991</v>
      </c>
      <c r="B38" s="65">
        <v>10183</v>
      </c>
      <c r="C38" s="6">
        <v>1545668.6000059997</v>
      </c>
      <c r="D38" s="6">
        <v>151000</v>
      </c>
      <c r="E38" s="57">
        <v>311</v>
      </c>
      <c r="F38" s="59">
        <v>1510392.98</v>
      </c>
      <c r="G38" s="59">
        <v>1533155.9876645154</v>
      </c>
    </row>
    <row r="39" spans="1:7" s="1" customFormat="1" x14ac:dyDescent="0.25">
      <c r="A39" s="37">
        <v>1990</v>
      </c>
      <c r="B39" s="65">
        <v>9974</v>
      </c>
      <c r="C39" s="6">
        <v>953301.858243</v>
      </c>
      <c r="D39" s="6">
        <v>61715.19</v>
      </c>
      <c r="E39" s="57">
        <v>246</v>
      </c>
      <c r="F39" s="59">
        <v>923994.40990900004</v>
      </c>
      <c r="G39" s="59">
        <v>858872.15855825553</v>
      </c>
    </row>
    <row r="40" spans="1:7" s="1" customFormat="1" x14ac:dyDescent="0.25">
      <c r="A40" s="37">
        <v>1989</v>
      </c>
      <c r="B40" s="65">
        <v>12015</v>
      </c>
      <c r="C40" s="6">
        <v>7597266.5178899989</v>
      </c>
      <c r="D40" s="6">
        <v>449694</v>
      </c>
      <c r="E40" s="57">
        <v>770</v>
      </c>
      <c r="F40" s="59">
        <v>7546643.2574899998</v>
      </c>
      <c r="G40" s="59">
        <v>6663734.3201341406</v>
      </c>
    </row>
    <row r="41" spans="1:7" s="1" customFormat="1" x14ac:dyDescent="0.25">
      <c r="A41" s="37">
        <v>1988</v>
      </c>
      <c r="B41" s="65">
        <v>10168</v>
      </c>
      <c r="C41" s="6">
        <v>1351568.3169639998</v>
      </c>
      <c r="D41" s="6">
        <v>156450</v>
      </c>
      <c r="E41" s="57">
        <v>292</v>
      </c>
      <c r="F41" s="59">
        <v>1313994.35033</v>
      </c>
      <c r="G41" s="59">
        <v>1216450.533196819</v>
      </c>
    </row>
    <row r="42" spans="1:7" s="1" customFormat="1" x14ac:dyDescent="0.25">
      <c r="A42" s="37">
        <v>1987</v>
      </c>
      <c r="B42" s="65">
        <v>10465</v>
      </c>
      <c r="C42" s="6">
        <v>1017736.7150309997</v>
      </c>
      <c r="D42" s="6">
        <v>65812.558900000004</v>
      </c>
      <c r="E42" s="57">
        <v>285</v>
      </c>
      <c r="F42" s="59">
        <v>980409.30882399995</v>
      </c>
      <c r="G42" s="59">
        <v>885032.34603567736</v>
      </c>
    </row>
    <row r="43" spans="1:7" s="1" customFormat="1" x14ac:dyDescent="0.25">
      <c r="A43" s="37">
        <v>1986</v>
      </c>
      <c r="B43" s="65">
        <v>6091</v>
      </c>
      <c r="C43" s="6">
        <v>1005912.803005</v>
      </c>
      <c r="D43" s="6">
        <v>80000</v>
      </c>
      <c r="E43" s="57">
        <v>173</v>
      </c>
      <c r="F43" s="59">
        <v>983693.01</v>
      </c>
      <c r="G43" s="59">
        <v>819883.07398052479</v>
      </c>
    </row>
    <row r="44" spans="1:7" s="1" customFormat="1" x14ac:dyDescent="0.25">
      <c r="A44" s="37">
        <v>1985</v>
      </c>
      <c r="B44" s="65">
        <v>7760</v>
      </c>
      <c r="C44" s="6">
        <v>847534.70215599996</v>
      </c>
      <c r="D44" s="6">
        <v>49376</v>
      </c>
      <c r="E44" s="57">
        <v>205</v>
      </c>
      <c r="F44" s="59">
        <v>820389.07775000005</v>
      </c>
      <c r="G44" s="59">
        <v>710670.2888734563</v>
      </c>
    </row>
    <row r="45" spans="1:7" s="1" customFormat="1" x14ac:dyDescent="0.25">
      <c r="A45" s="37">
        <v>1984</v>
      </c>
      <c r="B45" s="65">
        <v>8484</v>
      </c>
      <c r="C45" s="6">
        <v>761796.76970100007</v>
      </c>
      <c r="D45" s="6">
        <v>68691.521999999997</v>
      </c>
      <c r="E45" s="57">
        <v>217</v>
      </c>
      <c r="F45" s="59">
        <v>730342.25069100002</v>
      </c>
      <c r="G45" s="59">
        <v>825463.68755992688</v>
      </c>
    </row>
    <row r="46" spans="1:7" s="1" customFormat="1" x14ac:dyDescent="0.25">
      <c r="A46" s="37">
        <v>1983</v>
      </c>
      <c r="B46" s="65">
        <v>7978</v>
      </c>
      <c r="C46" s="6">
        <v>2014471.0152090001</v>
      </c>
      <c r="D46" s="6">
        <v>132975</v>
      </c>
      <c r="E46" s="57">
        <v>319</v>
      </c>
      <c r="F46" s="59">
        <v>1985201.7879699999</v>
      </c>
      <c r="G46" s="59">
        <v>1735114.341662619</v>
      </c>
    </row>
    <row r="47" spans="1:7" s="1" customFormat="1" x14ac:dyDescent="0.25">
      <c r="A47" s="37">
        <v>1982</v>
      </c>
      <c r="B47" s="65">
        <v>7748</v>
      </c>
      <c r="C47" s="6">
        <v>1757247.1460509996</v>
      </c>
      <c r="D47" s="6">
        <v>232867.28786899999</v>
      </c>
      <c r="E47" s="57">
        <v>266</v>
      </c>
      <c r="F47" s="59">
        <v>1726672.9892899999</v>
      </c>
      <c r="G47" s="59">
        <v>1598845.3484765049</v>
      </c>
    </row>
    <row r="48" spans="1:7" s="1" customFormat="1" x14ac:dyDescent="0.25">
      <c r="A48" s="37">
        <v>1981</v>
      </c>
      <c r="B48" s="65">
        <v>9242</v>
      </c>
      <c r="C48" s="6">
        <v>6284457.9968719995</v>
      </c>
      <c r="D48" s="6">
        <v>624883</v>
      </c>
      <c r="E48" s="57">
        <v>418</v>
      </c>
      <c r="F48" s="59">
        <v>6250933.1829599999</v>
      </c>
      <c r="G48" s="59">
        <v>4804470.8544136267</v>
      </c>
    </row>
    <row r="49" spans="1:7" s="1" customFormat="1" x14ac:dyDescent="0.25">
      <c r="A49" s="37">
        <v>1980</v>
      </c>
      <c r="B49" s="65">
        <v>7483</v>
      </c>
      <c r="C49" s="6">
        <v>4824673.1066350006</v>
      </c>
      <c r="D49" s="6">
        <v>327849</v>
      </c>
      <c r="E49" s="57">
        <v>444</v>
      </c>
      <c r="F49" s="59">
        <v>4781256.1214399999</v>
      </c>
      <c r="G49" s="59">
        <v>4944599.8171320213</v>
      </c>
    </row>
    <row r="50" spans="1:7" s="1" customFormat="1" x14ac:dyDescent="0.25">
      <c r="A50" s="37">
        <v>1979</v>
      </c>
      <c r="B50" s="65">
        <v>8296</v>
      </c>
      <c r="C50" s="6">
        <v>3374029.3880810002</v>
      </c>
      <c r="D50" s="6">
        <v>857600</v>
      </c>
      <c r="E50" s="57">
        <v>267</v>
      </c>
      <c r="F50" s="59">
        <v>3346738.36748</v>
      </c>
      <c r="G50" s="59">
        <v>2422712.6126533733</v>
      </c>
    </row>
    <row r="51" spans="1:7" s="1" customFormat="1" x14ac:dyDescent="0.25">
      <c r="A51" s="37">
        <v>1978</v>
      </c>
      <c r="B51" s="65">
        <v>5778</v>
      </c>
      <c r="C51" s="6">
        <v>280044.91175799997</v>
      </c>
      <c r="D51" s="6">
        <v>48583</v>
      </c>
      <c r="E51" s="57">
        <v>82</v>
      </c>
      <c r="F51" s="59">
        <v>261333.091223</v>
      </c>
      <c r="G51" s="59">
        <v>211261.02030233483</v>
      </c>
    </row>
    <row r="52" spans="1:7" s="1" customFormat="1" x14ac:dyDescent="0.25">
      <c r="A52" s="37">
        <v>1977</v>
      </c>
      <c r="B52" s="65">
        <v>7057</v>
      </c>
      <c r="C52" s="6">
        <v>1393502.7215380003</v>
      </c>
      <c r="D52" s="6">
        <v>190648.3</v>
      </c>
      <c r="E52" s="57">
        <v>252</v>
      </c>
      <c r="F52" s="59">
        <v>1368155.47111</v>
      </c>
      <c r="G52" s="59">
        <v>1116404.6514797071</v>
      </c>
    </row>
    <row r="53" spans="1:7" s="1" customFormat="1" x14ac:dyDescent="0.25">
      <c r="A53" s="37">
        <v>1976</v>
      </c>
      <c r="B53" s="65">
        <v>8286</v>
      </c>
      <c r="C53" s="6">
        <v>2183524.7053869995</v>
      </c>
      <c r="D53" s="6">
        <v>58598.400000000001</v>
      </c>
      <c r="E53" s="57">
        <v>404</v>
      </c>
      <c r="F53" s="59">
        <v>2143816.2593800002</v>
      </c>
      <c r="G53" s="59">
        <v>1939763.1633001072</v>
      </c>
    </row>
    <row r="54" spans="1:7" s="1" customFormat="1" x14ac:dyDescent="0.25">
      <c r="A54" s="37">
        <v>1975</v>
      </c>
      <c r="B54" s="65">
        <v>6339</v>
      </c>
      <c r="C54" s="6">
        <v>995007.02695700002</v>
      </c>
      <c r="D54" s="6">
        <v>151012</v>
      </c>
      <c r="E54" s="57">
        <v>187</v>
      </c>
      <c r="F54" s="59">
        <v>970792.55325300002</v>
      </c>
      <c r="G54" s="59">
        <v>797249.36706990947</v>
      </c>
    </row>
    <row r="55" spans="1:7" s="1" customFormat="1" x14ac:dyDescent="0.25">
      <c r="A55" s="37">
        <v>1974</v>
      </c>
      <c r="B55" s="65">
        <v>5021</v>
      </c>
      <c r="C55" s="6">
        <v>912172.01539699989</v>
      </c>
      <c r="D55" s="6">
        <v>122558</v>
      </c>
      <c r="E55" s="57">
        <v>178</v>
      </c>
      <c r="F55" s="59">
        <v>891829.432531</v>
      </c>
      <c r="G55" s="59">
        <v>818242.80047190015</v>
      </c>
    </row>
    <row r="56" spans="1:7" s="1" customFormat="1" x14ac:dyDescent="0.25">
      <c r="A56" s="37">
        <v>1973</v>
      </c>
      <c r="B56" s="65">
        <v>5154</v>
      </c>
      <c r="C56" s="6">
        <v>1036075.523221</v>
      </c>
      <c r="D56" s="6">
        <v>50598</v>
      </c>
      <c r="E56" s="57">
        <v>235</v>
      </c>
      <c r="F56" s="59">
        <v>1011751.32208</v>
      </c>
      <c r="G56" s="59">
        <v>1694612.4982268403</v>
      </c>
    </row>
    <row r="57" spans="1:7" s="1" customFormat="1" x14ac:dyDescent="0.25">
      <c r="A57" s="37">
        <v>1972</v>
      </c>
      <c r="B57" s="65">
        <v>4875</v>
      </c>
      <c r="C57" s="6">
        <v>757095.17604399985</v>
      </c>
      <c r="D57" s="6">
        <v>67886</v>
      </c>
      <c r="E57" s="57">
        <v>239</v>
      </c>
      <c r="F57" s="59">
        <v>731390.73999300005</v>
      </c>
      <c r="G57" s="59">
        <v>564359.20267062727</v>
      </c>
    </row>
    <row r="58" spans="1:7" s="1" customFormat="1" x14ac:dyDescent="0.25">
      <c r="A58" s="37">
        <v>1971</v>
      </c>
      <c r="B58" s="65">
        <v>4865</v>
      </c>
      <c r="C58" s="6">
        <v>1940282.6624499997</v>
      </c>
      <c r="D58" s="6">
        <v>128919</v>
      </c>
      <c r="E58" s="57">
        <v>317</v>
      </c>
      <c r="F58" s="59">
        <v>1916091.6292099999</v>
      </c>
      <c r="G58" s="59"/>
    </row>
    <row r="59" spans="1:7" s="1" customFormat="1" x14ac:dyDescent="0.25">
      <c r="A59" s="37">
        <v>1970</v>
      </c>
      <c r="B59" s="65">
        <v>5540</v>
      </c>
      <c r="C59" s="6">
        <v>1451748.3685569998</v>
      </c>
      <c r="D59" s="6">
        <v>289769</v>
      </c>
      <c r="E59" s="57">
        <v>256</v>
      </c>
      <c r="F59" s="59">
        <v>1429237.65022</v>
      </c>
      <c r="G59" s="59"/>
    </row>
    <row r="60" spans="1:7" s="1" customFormat="1" x14ac:dyDescent="0.25">
      <c r="A60" s="37">
        <v>1969</v>
      </c>
      <c r="B60" s="65">
        <v>3550</v>
      </c>
      <c r="C60" s="6">
        <v>1419755.9269719999</v>
      </c>
      <c r="D60" s="6">
        <v>124416</v>
      </c>
      <c r="E60" s="57">
        <v>233</v>
      </c>
      <c r="F60" s="59">
        <v>1400490.15848</v>
      </c>
      <c r="G60" s="59"/>
    </row>
    <row r="61" spans="1:7" s="1" customFormat="1" x14ac:dyDescent="0.25">
      <c r="A61" s="37">
        <v>1968</v>
      </c>
      <c r="B61" s="65">
        <v>2767</v>
      </c>
      <c r="C61" s="6">
        <v>1263440.3035940002</v>
      </c>
      <c r="D61" s="6">
        <v>378328</v>
      </c>
      <c r="E61" s="57">
        <v>181</v>
      </c>
      <c r="F61" s="59">
        <v>1249409.7081500001</v>
      </c>
      <c r="G61" s="59"/>
    </row>
    <row r="62" spans="1:7" s="1" customFormat="1" x14ac:dyDescent="0.25">
      <c r="A62" s="37">
        <v>1967</v>
      </c>
      <c r="B62" s="65">
        <v>4421</v>
      </c>
      <c r="C62" s="6">
        <v>589000.2335020001</v>
      </c>
      <c r="D62" s="6">
        <v>24483.17</v>
      </c>
      <c r="E62" s="57">
        <v>297</v>
      </c>
      <c r="F62" s="59">
        <v>568059.47280500003</v>
      </c>
      <c r="G62" s="59"/>
    </row>
    <row r="63" spans="1:7" s="1" customFormat="1" x14ac:dyDescent="0.25">
      <c r="A63" s="37">
        <v>1966</v>
      </c>
      <c r="B63" s="65">
        <v>2718</v>
      </c>
      <c r="C63" s="6">
        <v>497450.698645</v>
      </c>
      <c r="D63" s="6">
        <v>128636.94</v>
      </c>
      <c r="E63" s="57">
        <v>114</v>
      </c>
      <c r="F63" s="59">
        <v>484228.92116099998</v>
      </c>
      <c r="G63" s="59"/>
    </row>
    <row r="64" spans="1:7" s="1" customFormat="1" x14ac:dyDescent="0.25">
      <c r="A64" s="37">
        <v>1965</v>
      </c>
      <c r="B64" s="65">
        <v>3177</v>
      </c>
      <c r="C64" s="6">
        <v>210368.87067099998</v>
      </c>
      <c r="D64" s="6">
        <v>24981.199000000001</v>
      </c>
      <c r="E64" s="57">
        <v>94</v>
      </c>
      <c r="F64" s="59">
        <v>198376.4669</v>
      </c>
      <c r="G64" s="59"/>
    </row>
    <row r="65" spans="1:7" s="1" customFormat="1" x14ac:dyDescent="0.25">
      <c r="A65" s="37">
        <v>1964</v>
      </c>
      <c r="B65" s="65">
        <v>1712</v>
      </c>
      <c r="C65" s="6">
        <v>1138930.567639</v>
      </c>
      <c r="D65" s="6">
        <v>83951</v>
      </c>
      <c r="E65" s="57">
        <v>212</v>
      </c>
      <c r="F65" s="59">
        <v>1133463.5697699999</v>
      </c>
      <c r="G65" s="59"/>
    </row>
    <row r="66" spans="1:7" s="1" customFormat="1" x14ac:dyDescent="0.25">
      <c r="A66" s="37">
        <v>1963</v>
      </c>
      <c r="B66" s="65">
        <v>3047</v>
      </c>
      <c r="C66" s="6">
        <v>174876.30691400002</v>
      </c>
      <c r="D66" s="6">
        <v>30364</v>
      </c>
      <c r="E66" s="57">
        <v>122</v>
      </c>
      <c r="F66" s="59">
        <v>165352.76180199999</v>
      </c>
      <c r="G66" s="59"/>
    </row>
    <row r="67" spans="1:7" s="1" customFormat="1" x14ac:dyDescent="0.25">
      <c r="A67" s="37">
        <v>1962</v>
      </c>
      <c r="B67" s="65">
        <v>1957</v>
      </c>
      <c r="C67" s="6">
        <v>325129.08202600002</v>
      </c>
      <c r="D67" s="6">
        <v>51800</v>
      </c>
      <c r="E67" s="57">
        <v>116</v>
      </c>
      <c r="F67" s="59">
        <v>320094.565244</v>
      </c>
      <c r="G67" s="59"/>
    </row>
    <row r="68" spans="1:7" s="1" customFormat="1" x14ac:dyDescent="0.25">
      <c r="A68" s="37">
        <v>1961</v>
      </c>
      <c r="B68" s="65">
        <v>4219</v>
      </c>
      <c r="C68" s="6">
        <v>2778095.6071200008</v>
      </c>
      <c r="D68" s="6">
        <v>199914</v>
      </c>
      <c r="E68" s="57">
        <v>463</v>
      </c>
      <c r="F68" s="59">
        <v>2758136.01566</v>
      </c>
      <c r="G68" s="59"/>
    </row>
    <row r="69" spans="1:7" s="1" customFormat="1" x14ac:dyDescent="0.25">
      <c r="A69" s="37">
        <v>1960</v>
      </c>
      <c r="B69" s="65">
        <v>2856</v>
      </c>
      <c r="C69" s="6">
        <v>597841.22686000005</v>
      </c>
      <c r="D69" s="6">
        <v>41625</v>
      </c>
      <c r="E69" s="57">
        <v>256</v>
      </c>
      <c r="F69" s="59">
        <v>584942.02</v>
      </c>
      <c r="G69" s="59"/>
    </row>
    <row r="70" spans="1:7" s="1" customFormat="1" x14ac:dyDescent="0.25">
      <c r="A70" s="38">
        <v>1959</v>
      </c>
      <c r="B70" s="66">
        <v>1632</v>
      </c>
      <c r="C70" s="8">
        <v>287625.80099999998</v>
      </c>
      <c r="D70" s="8">
        <v>36211.300999999999</v>
      </c>
      <c r="E70" s="53">
        <v>161</v>
      </c>
      <c r="F70" s="60">
        <v>278121.34100000001</v>
      </c>
      <c r="G70" s="59"/>
    </row>
    <row r="71" spans="1:7" s="7" customFormat="1" ht="30" customHeight="1" x14ac:dyDescent="0.25">
      <c r="A71" s="26" t="s">
        <v>29</v>
      </c>
      <c r="B71" s="27">
        <f>AVERAGE(B6:B15)</f>
        <v>5735.5</v>
      </c>
      <c r="C71" s="27">
        <f t="shared" ref="C71:G71" si="0">AVERAGE(C6:C15)</f>
        <v>4097239.1583663998</v>
      </c>
      <c r="D71" s="27">
        <f t="shared" si="0"/>
        <v>366355.85423689999</v>
      </c>
      <c r="E71" s="27">
        <f t="shared" si="0"/>
        <v>424.5</v>
      </c>
      <c r="F71" s="27">
        <f t="shared" si="0"/>
        <v>4068348.1758244997</v>
      </c>
      <c r="G71" s="27">
        <f t="shared" si="0"/>
        <v>3512889.1602689913</v>
      </c>
    </row>
    <row r="72" spans="1:7" ht="30" customHeight="1" x14ac:dyDescent="0.25">
      <c r="A72" s="26" t="s">
        <v>30</v>
      </c>
      <c r="B72" s="27">
        <f>AVERAGE(B6:B25)</f>
        <v>6370.85</v>
      </c>
      <c r="C72" s="27">
        <f t="shared" ref="C72:G72" si="1">AVERAGE(C6:C25)</f>
        <v>3190672.8355973</v>
      </c>
      <c r="D72" s="27">
        <f t="shared" si="1"/>
        <v>306090.12211845</v>
      </c>
      <c r="E72" s="27">
        <f t="shared" si="1"/>
        <v>375.05</v>
      </c>
      <c r="F72" s="27">
        <f t="shared" si="1"/>
        <v>3163589.5695322501</v>
      </c>
      <c r="G72" s="27">
        <f t="shared" si="1"/>
        <v>2789238.2309481357</v>
      </c>
    </row>
    <row r="73" spans="1:7" ht="30" customHeight="1" thickBot="1" x14ac:dyDescent="0.3">
      <c r="A73" s="28" t="s">
        <v>31</v>
      </c>
      <c r="B73" s="29">
        <f>AVERAGE(B6:B35)</f>
        <v>6853.9333333333334</v>
      </c>
      <c r="C73" s="29">
        <f t="shared" ref="C73:G73" si="2">AVERAGE(C6:C35)</f>
        <v>3096082.3287784671</v>
      </c>
      <c r="D73" s="29">
        <f t="shared" si="2"/>
        <v>291065.25304563332</v>
      </c>
      <c r="E73" s="29">
        <f t="shared" si="2"/>
        <v>363.46666666666664</v>
      </c>
      <c r="F73" s="29">
        <f t="shared" si="2"/>
        <v>3067834.3644335996</v>
      </c>
      <c r="G73" s="29">
        <f t="shared" si="2"/>
        <v>2689427.1284183892</v>
      </c>
    </row>
  </sheetData>
  <mergeCells count="5">
    <mergeCell ref="B4:D4"/>
    <mergeCell ref="E4:F4"/>
    <mergeCell ref="A2:S2"/>
    <mergeCell ref="A3:G3"/>
    <mergeCell ref="A1:S1"/>
  </mergeCells>
  <pageMargins left="0.7" right="0.7" top="0.75" bottom="0.75" header="0.3" footer="0.3"/>
  <pageSetup orientation="portrait" verticalDpi="0" r:id="rId1"/>
  <headerFooter>
    <oddHeader>&amp;R&amp;"Calibri"&amp;12&amp;K000000 UNCLASSIFIED - NON CLASSIFIÉ&amp;1#_x000D_</oddHead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04049-52FC-416F-88D4-A6BF8C72EE52}">
  <dimension ref="A1:CV74"/>
  <sheetViews>
    <sheetView workbookViewId="0">
      <selection sqref="A1:S1"/>
    </sheetView>
  </sheetViews>
  <sheetFormatPr defaultRowHeight="15" x14ac:dyDescent="0.25"/>
  <cols>
    <col min="1" max="1" width="9.140625" style="2"/>
    <col min="2" max="2" width="8.7109375" style="4" customWidth="1"/>
    <col min="3" max="3" width="10.7109375" style="6" customWidth="1"/>
    <col min="4" max="4" width="12.85546875" customWidth="1"/>
    <col min="5" max="5" width="13.28515625" style="6" customWidth="1"/>
    <col min="6" max="6" width="12.28515625" customWidth="1"/>
    <col min="7" max="7" width="18.140625" style="6" customWidth="1"/>
    <col min="8" max="8" width="16.5703125" style="6" customWidth="1"/>
    <col min="9" max="9" width="8.7109375" style="4" customWidth="1"/>
    <col min="10" max="10" width="10.7109375" style="6" customWidth="1"/>
    <col min="11" max="11" width="12.85546875" customWidth="1"/>
    <col min="12" max="12" width="13.28515625" style="6" customWidth="1"/>
    <col min="13" max="13" width="12.28515625" customWidth="1"/>
    <col min="14" max="15" width="18.140625" style="6" customWidth="1"/>
    <col min="16" max="16" width="8.7109375" style="4" customWidth="1"/>
    <col min="17" max="17" width="10.7109375" style="6" customWidth="1"/>
    <col min="18" max="18" width="12.85546875" customWidth="1"/>
    <col min="19" max="19" width="13.28515625" style="6" customWidth="1"/>
    <col min="20" max="20" width="12.28515625" customWidth="1"/>
    <col min="21" max="22" width="18.140625" style="6" customWidth="1"/>
    <col min="23" max="23" width="8.7109375" style="4" customWidth="1"/>
    <col min="24" max="24" width="10.7109375" style="6" customWidth="1"/>
    <col min="25" max="25" width="12.85546875" customWidth="1"/>
    <col min="26" max="26" width="13.28515625" style="6" customWidth="1"/>
    <col min="27" max="27" width="12.28515625" customWidth="1"/>
    <col min="28" max="29" width="18.140625" style="6" customWidth="1"/>
    <col min="30" max="30" width="8.7109375" style="4" customWidth="1"/>
    <col min="31" max="31" width="10.7109375" style="6" customWidth="1"/>
    <col min="32" max="32" width="12.85546875" customWidth="1"/>
    <col min="33" max="33" width="13.28515625" style="6" customWidth="1"/>
    <col min="34" max="34" width="12.28515625" customWidth="1"/>
    <col min="35" max="36" width="18.140625" style="6" customWidth="1"/>
    <col min="37" max="37" width="8.7109375" style="4" customWidth="1"/>
    <col min="38" max="38" width="10.7109375" style="6" customWidth="1"/>
    <col min="39" max="39" width="12.85546875" customWidth="1"/>
    <col min="40" max="40" width="13.28515625" style="6" customWidth="1"/>
    <col min="41" max="41" width="12.28515625" customWidth="1"/>
    <col min="42" max="43" width="18.140625" style="6" customWidth="1"/>
    <col min="44" max="44" width="8.7109375" style="4" customWidth="1"/>
    <col min="45" max="45" width="10.7109375" style="6" customWidth="1"/>
    <col min="46" max="46" width="12.85546875" customWidth="1"/>
    <col min="47" max="47" width="13.28515625" style="6" customWidth="1"/>
    <col min="48" max="48" width="12.28515625" customWidth="1"/>
    <col min="49" max="49" width="18" customWidth="1"/>
    <col min="50" max="52" width="18.140625" style="6" customWidth="1"/>
    <col min="53" max="53" width="8.7109375" style="4" customWidth="1"/>
    <col min="54" max="54" width="10.7109375" style="6" customWidth="1"/>
    <col min="55" max="55" width="12.85546875" customWidth="1"/>
    <col min="56" max="56" width="13.28515625" style="6" customWidth="1"/>
    <col min="57" max="57" width="12.28515625" customWidth="1"/>
    <col min="58" max="59" width="18.140625" style="6" customWidth="1"/>
    <col min="60" max="60" width="8.7109375" style="4" customWidth="1"/>
    <col min="61" max="61" width="10.7109375" style="6" customWidth="1"/>
    <col min="62" max="62" width="12.85546875" customWidth="1"/>
    <col min="63" max="63" width="13.28515625" style="6" customWidth="1"/>
    <col min="64" max="64" width="12.28515625" customWidth="1"/>
    <col min="65" max="65" width="18.140625" style="13" customWidth="1"/>
    <col min="66" max="66" width="8.7109375" style="4" customWidth="1"/>
    <col min="67" max="67" width="10.7109375" style="6" customWidth="1"/>
    <col min="68" max="68" width="12.85546875" customWidth="1"/>
    <col min="69" max="69" width="13.28515625" style="6" customWidth="1"/>
    <col min="70" max="70" width="12.28515625" customWidth="1"/>
    <col min="71" max="72" width="18.140625" style="6" customWidth="1"/>
    <col min="73" max="73" width="8.7109375" style="4" customWidth="1"/>
    <col min="74" max="74" width="10.7109375" style="6" customWidth="1"/>
    <col min="75" max="75" width="12.85546875" customWidth="1"/>
    <col min="76" max="76" width="13.28515625" style="6" customWidth="1"/>
    <col min="77" max="77" width="12.28515625" customWidth="1"/>
    <col min="78" max="79" width="18.140625" style="6" customWidth="1"/>
    <col min="80" max="80" width="8.7109375" style="4" customWidth="1"/>
    <col min="81" max="81" width="10.7109375" style="6" customWidth="1"/>
    <col min="82" max="82" width="12.85546875" customWidth="1"/>
    <col min="83" max="83" width="13.28515625" style="6" customWidth="1"/>
    <col min="84" max="84" width="12.28515625" customWidth="1"/>
    <col min="85" max="86" width="18.140625" style="6" customWidth="1"/>
    <col min="87" max="87" width="8.7109375" style="4" customWidth="1"/>
    <col min="88" max="88" width="10.7109375" style="6" customWidth="1"/>
    <col min="89" max="89" width="12.85546875" customWidth="1"/>
    <col min="90" max="90" width="13.28515625" style="6" customWidth="1"/>
    <col min="91" max="91" width="12.28515625" customWidth="1"/>
    <col min="92" max="92" width="18.140625" style="13" customWidth="1"/>
    <col min="93" max="93" width="18.140625" style="6" customWidth="1"/>
    <col min="94" max="94" width="8.5703125" style="63" customWidth="1"/>
    <col min="95" max="95" width="8.7109375" style="6" customWidth="1"/>
    <col min="96" max="96" width="10.7109375" style="6" customWidth="1"/>
    <col min="97" max="97" width="14.85546875" style="6" customWidth="1"/>
    <col min="98" max="98" width="12.28515625" customWidth="1"/>
    <col min="99" max="99" width="18.140625" style="13" customWidth="1"/>
    <col min="100" max="100" width="18.140625" style="6" customWidth="1"/>
  </cols>
  <sheetData>
    <row r="1" spans="1:100" ht="21" x14ac:dyDescent="0.35">
      <c r="A1" s="232" t="s">
        <v>137</v>
      </c>
      <c r="B1" s="232"/>
      <c r="C1" s="232"/>
      <c r="D1" s="232"/>
      <c r="E1" s="232"/>
      <c r="F1" s="232"/>
      <c r="G1" s="232"/>
      <c r="H1" s="232"/>
      <c r="I1" s="232"/>
      <c r="J1" s="232"/>
      <c r="K1" s="232"/>
      <c r="L1" s="232"/>
      <c r="M1" s="232"/>
      <c r="N1" s="232"/>
      <c r="O1" s="232"/>
      <c r="P1" s="232"/>
      <c r="Q1" s="232"/>
      <c r="R1" s="232"/>
      <c r="S1" s="232"/>
      <c r="U1"/>
      <c r="V1"/>
      <c r="W1"/>
      <c r="X1"/>
      <c r="Z1"/>
      <c r="AB1"/>
      <c r="AC1"/>
      <c r="AD1"/>
      <c r="AE1"/>
      <c r="AG1"/>
      <c r="AI1"/>
      <c r="AJ1"/>
      <c r="AK1"/>
      <c r="AL1"/>
      <c r="AN1"/>
      <c r="AP1"/>
      <c r="AQ1"/>
      <c r="AR1"/>
      <c r="AS1"/>
      <c r="AU1"/>
      <c r="AX1"/>
      <c r="AY1"/>
      <c r="AZ1"/>
      <c r="BA1"/>
      <c r="BB1"/>
      <c r="BD1"/>
      <c r="BF1"/>
      <c r="BG1"/>
      <c r="BH1"/>
      <c r="BI1"/>
      <c r="BK1"/>
      <c r="BM1"/>
      <c r="BN1"/>
      <c r="BO1"/>
      <c r="BQ1"/>
      <c r="BS1"/>
      <c r="BT1"/>
      <c r="BU1"/>
      <c r="BV1"/>
      <c r="BX1"/>
      <c r="BZ1"/>
      <c r="CA1"/>
      <c r="CB1"/>
      <c r="CC1"/>
      <c r="CE1"/>
      <c r="CG1"/>
      <c r="CH1"/>
      <c r="CI1"/>
      <c r="CJ1"/>
      <c r="CL1"/>
      <c r="CN1"/>
      <c r="CO1"/>
      <c r="CP1"/>
      <c r="CQ1"/>
      <c r="CR1"/>
      <c r="CS1"/>
      <c r="CU1"/>
      <c r="CV1"/>
    </row>
    <row r="2" spans="1:100" ht="70.5" customHeight="1" thickBot="1" x14ac:dyDescent="0.3">
      <c r="A2" s="216" t="s">
        <v>136</v>
      </c>
      <c r="B2" s="217"/>
      <c r="C2" s="217"/>
      <c r="D2" s="217"/>
      <c r="E2" s="217"/>
      <c r="F2" s="217"/>
      <c r="G2" s="217"/>
      <c r="H2" s="217"/>
      <c r="I2" s="217"/>
      <c r="J2" s="217"/>
      <c r="K2" s="217"/>
      <c r="L2" s="217"/>
      <c r="M2" s="217"/>
      <c r="N2" s="217"/>
      <c r="O2" s="217"/>
      <c r="P2" s="217"/>
      <c r="Q2" s="217"/>
      <c r="R2" s="217"/>
      <c r="S2" s="217"/>
      <c r="U2"/>
      <c r="V2"/>
      <c r="W2"/>
      <c r="X2"/>
      <c r="Z2"/>
      <c r="AB2"/>
      <c r="AC2"/>
      <c r="AD2"/>
      <c r="AE2"/>
      <c r="AG2"/>
      <c r="AI2"/>
      <c r="AJ2"/>
      <c r="AK2"/>
      <c r="AL2"/>
      <c r="AN2"/>
      <c r="AP2"/>
      <c r="AQ2"/>
      <c r="AR2"/>
      <c r="AS2"/>
      <c r="AU2"/>
      <c r="AX2"/>
      <c r="AY2"/>
      <c r="AZ2"/>
      <c r="BA2"/>
      <c r="BB2"/>
      <c r="BD2"/>
      <c r="BF2"/>
      <c r="BG2"/>
      <c r="BH2"/>
      <c r="BI2"/>
      <c r="BK2"/>
      <c r="BM2"/>
      <c r="BN2"/>
      <c r="BO2"/>
      <c r="BQ2"/>
      <c r="BS2"/>
      <c r="BT2"/>
      <c r="BU2"/>
      <c r="BV2"/>
      <c r="BX2"/>
      <c r="BZ2"/>
      <c r="CA2"/>
      <c r="CB2"/>
      <c r="CC2"/>
      <c r="CE2"/>
      <c r="CG2"/>
      <c r="CH2"/>
      <c r="CI2"/>
      <c r="CJ2"/>
      <c r="CL2"/>
      <c r="CN2"/>
      <c r="CO2"/>
      <c r="CP2"/>
      <c r="CQ2"/>
      <c r="CR2"/>
      <c r="CS2"/>
      <c r="CU2"/>
      <c r="CV2"/>
    </row>
    <row r="3" spans="1:100" s="51" customFormat="1" ht="32.25" thickBot="1" x14ac:dyDescent="0.55000000000000004">
      <c r="A3" s="50"/>
      <c r="B3" s="169" t="s">
        <v>1</v>
      </c>
      <c r="C3" s="170"/>
      <c r="D3" s="170"/>
      <c r="E3" s="170"/>
      <c r="F3" s="170"/>
      <c r="G3" s="170"/>
      <c r="H3" s="171"/>
      <c r="I3" s="169" t="s">
        <v>2</v>
      </c>
      <c r="J3" s="170"/>
      <c r="K3" s="170"/>
      <c r="L3" s="170"/>
      <c r="M3" s="170"/>
      <c r="N3" s="170"/>
      <c r="O3" s="171"/>
      <c r="P3" s="169" t="s">
        <v>3</v>
      </c>
      <c r="Q3" s="170"/>
      <c r="R3" s="170"/>
      <c r="S3" s="170"/>
      <c r="T3" s="170"/>
      <c r="U3" s="170"/>
      <c r="V3" s="171"/>
      <c r="W3" s="169" t="s">
        <v>10</v>
      </c>
      <c r="X3" s="170"/>
      <c r="Y3" s="170"/>
      <c r="Z3" s="170"/>
      <c r="AA3" s="170"/>
      <c r="AB3" s="170"/>
      <c r="AC3" s="171"/>
      <c r="AD3" s="169" t="s">
        <v>4</v>
      </c>
      <c r="AE3" s="170"/>
      <c r="AF3" s="170"/>
      <c r="AG3" s="170"/>
      <c r="AH3" s="170"/>
      <c r="AI3" s="170"/>
      <c r="AJ3" s="171"/>
      <c r="AK3" s="169" t="s">
        <v>9</v>
      </c>
      <c r="AL3" s="170"/>
      <c r="AM3" s="170"/>
      <c r="AN3" s="170"/>
      <c r="AO3" s="170"/>
      <c r="AP3" s="170"/>
      <c r="AQ3" s="171"/>
      <c r="AR3" s="169" t="s">
        <v>44</v>
      </c>
      <c r="AS3" s="183"/>
      <c r="AT3" s="183"/>
      <c r="AU3" s="183"/>
      <c r="AV3" s="183"/>
      <c r="AW3" s="183"/>
      <c r="AX3" s="184"/>
      <c r="AY3" s="172" t="s">
        <v>114</v>
      </c>
      <c r="AZ3" s="173"/>
      <c r="BA3" s="170" t="s">
        <v>5</v>
      </c>
      <c r="BB3" s="170"/>
      <c r="BC3" s="170"/>
      <c r="BD3" s="170"/>
      <c r="BE3" s="170"/>
      <c r="BF3" s="170"/>
      <c r="BG3" s="171"/>
      <c r="BH3" s="169" t="s">
        <v>41</v>
      </c>
      <c r="BI3" s="183"/>
      <c r="BJ3" s="183"/>
      <c r="BK3" s="183"/>
      <c r="BL3" s="183"/>
      <c r="BM3" s="184"/>
      <c r="BN3" s="169" t="s">
        <v>40</v>
      </c>
      <c r="BO3" s="170"/>
      <c r="BP3" s="170"/>
      <c r="BQ3" s="170"/>
      <c r="BR3" s="170"/>
      <c r="BS3" s="170"/>
      <c r="BT3" s="171"/>
      <c r="BU3" s="169" t="s">
        <v>6</v>
      </c>
      <c r="BV3" s="170"/>
      <c r="BW3" s="170"/>
      <c r="BX3" s="170"/>
      <c r="BY3" s="170"/>
      <c r="BZ3" s="170"/>
      <c r="CA3" s="171"/>
      <c r="CB3" s="169" t="s">
        <v>7</v>
      </c>
      <c r="CC3" s="170"/>
      <c r="CD3" s="170"/>
      <c r="CE3" s="170"/>
      <c r="CF3" s="170"/>
      <c r="CG3" s="170"/>
      <c r="CH3" s="170"/>
      <c r="CI3" s="169" t="s">
        <v>8</v>
      </c>
      <c r="CJ3" s="170"/>
      <c r="CK3" s="170"/>
      <c r="CL3" s="170"/>
      <c r="CM3" s="170"/>
      <c r="CN3" s="170"/>
      <c r="CO3" s="171"/>
      <c r="CP3" s="128"/>
      <c r="CQ3" s="174" t="s">
        <v>21</v>
      </c>
      <c r="CR3" s="175"/>
      <c r="CS3" s="175"/>
      <c r="CT3" s="175"/>
      <c r="CU3" s="175"/>
      <c r="CV3" s="176"/>
    </row>
    <row r="4" spans="1:100" s="141" customFormat="1" x14ac:dyDescent="0.25">
      <c r="A4" s="139"/>
      <c r="B4" s="221" t="s">
        <v>111</v>
      </c>
      <c r="C4" s="220"/>
      <c r="D4" s="220"/>
      <c r="E4" s="220"/>
      <c r="F4" s="220" t="s">
        <v>110</v>
      </c>
      <c r="G4" s="220"/>
      <c r="H4" s="142" t="s">
        <v>94</v>
      </c>
      <c r="I4" s="221" t="s">
        <v>111</v>
      </c>
      <c r="J4" s="220"/>
      <c r="K4" s="220"/>
      <c r="L4" s="220"/>
      <c r="M4" s="220" t="s">
        <v>110</v>
      </c>
      <c r="N4" s="220"/>
      <c r="O4" s="142" t="s">
        <v>94</v>
      </c>
      <c r="P4" s="221" t="s">
        <v>111</v>
      </c>
      <c r="Q4" s="220"/>
      <c r="R4" s="220"/>
      <c r="S4" s="220"/>
      <c r="T4" s="220" t="s">
        <v>110</v>
      </c>
      <c r="U4" s="220"/>
      <c r="V4" s="142" t="s">
        <v>94</v>
      </c>
      <c r="W4" s="221" t="s">
        <v>111</v>
      </c>
      <c r="X4" s="220"/>
      <c r="Y4" s="220"/>
      <c r="Z4" s="220"/>
      <c r="AA4" s="220" t="s">
        <v>110</v>
      </c>
      <c r="AB4" s="220"/>
      <c r="AC4" s="142" t="s">
        <v>94</v>
      </c>
      <c r="AD4" s="221" t="s">
        <v>111</v>
      </c>
      <c r="AE4" s="220"/>
      <c r="AF4" s="220"/>
      <c r="AG4" s="220"/>
      <c r="AH4" s="220" t="s">
        <v>110</v>
      </c>
      <c r="AI4" s="220"/>
      <c r="AJ4" s="142" t="s">
        <v>94</v>
      </c>
      <c r="AK4" s="221" t="s">
        <v>111</v>
      </c>
      <c r="AL4" s="220"/>
      <c r="AM4" s="220"/>
      <c r="AN4" s="220"/>
      <c r="AO4" s="220" t="s">
        <v>110</v>
      </c>
      <c r="AP4" s="220"/>
      <c r="AQ4" s="142" t="s">
        <v>94</v>
      </c>
      <c r="AR4" s="221" t="s">
        <v>111</v>
      </c>
      <c r="AS4" s="220"/>
      <c r="AT4" s="220"/>
      <c r="AU4" s="220"/>
      <c r="AV4" s="220" t="s">
        <v>110</v>
      </c>
      <c r="AW4" s="220"/>
      <c r="AX4" s="142" t="s">
        <v>94</v>
      </c>
      <c r="AY4" s="140" t="s">
        <v>110</v>
      </c>
      <c r="AZ4" s="142" t="s">
        <v>94</v>
      </c>
      <c r="BA4" s="221" t="s">
        <v>111</v>
      </c>
      <c r="BB4" s="220"/>
      <c r="BC4" s="220"/>
      <c r="BD4" s="220"/>
      <c r="BE4" s="220" t="s">
        <v>110</v>
      </c>
      <c r="BF4" s="220"/>
      <c r="BG4" s="142" t="s">
        <v>94</v>
      </c>
      <c r="BH4" s="221" t="s">
        <v>111</v>
      </c>
      <c r="BI4" s="220"/>
      <c r="BJ4" s="220"/>
      <c r="BK4" s="220"/>
      <c r="BL4" s="220" t="s">
        <v>110</v>
      </c>
      <c r="BM4" s="220"/>
      <c r="BN4" s="221" t="s">
        <v>111</v>
      </c>
      <c r="BO4" s="220"/>
      <c r="BP4" s="220"/>
      <c r="BQ4" s="220"/>
      <c r="BR4" s="220" t="s">
        <v>110</v>
      </c>
      <c r="BS4" s="220"/>
      <c r="BT4" s="142" t="s">
        <v>94</v>
      </c>
      <c r="BU4" s="221" t="s">
        <v>111</v>
      </c>
      <c r="BV4" s="220"/>
      <c r="BW4" s="220"/>
      <c r="BX4" s="220"/>
      <c r="BY4" s="220" t="s">
        <v>110</v>
      </c>
      <c r="BZ4" s="220"/>
      <c r="CA4" s="142" t="s">
        <v>94</v>
      </c>
      <c r="CB4" s="221" t="s">
        <v>111</v>
      </c>
      <c r="CC4" s="220"/>
      <c r="CD4" s="220"/>
      <c r="CE4" s="220"/>
      <c r="CF4" s="220" t="s">
        <v>110</v>
      </c>
      <c r="CG4" s="220"/>
      <c r="CH4" s="142" t="s">
        <v>94</v>
      </c>
      <c r="CI4" s="221" t="s">
        <v>111</v>
      </c>
      <c r="CJ4" s="220"/>
      <c r="CK4" s="220"/>
      <c r="CL4" s="220"/>
      <c r="CM4" s="220" t="s">
        <v>110</v>
      </c>
      <c r="CN4" s="220"/>
      <c r="CO4" s="142" t="s">
        <v>94</v>
      </c>
      <c r="CP4" s="139"/>
      <c r="CQ4" s="222" t="s">
        <v>111</v>
      </c>
      <c r="CR4" s="223"/>
      <c r="CS4" s="223"/>
      <c r="CT4" s="220" t="s">
        <v>110</v>
      </c>
      <c r="CU4" s="224"/>
      <c r="CV4" s="142" t="s">
        <v>94</v>
      </c>
    </row>
    <row r="5" spans="1:100" s="23" customFormat="1" ht="39" customHeight="1" thickBot="1" x14ac:dyDescent="0.3">
      <c r="A5" s="39" t="s">
        <v>22</v>
      </c>
      <c r="B5" s="44" t="s">
        <v>23</v>
      </c>
      <c r="C5" s="45" t="s">
        <v>24</v>
      </c>
      <c r="D5" s="46" t="s">
        <v>32</v>
      </c>
      <c r="E5" s="49" t="s">
        <v>28</v>
      </c>
      <c r="F5" s="47" t="s">
        <v>26</v>
      </c>
      <c r="G5" s="48" t="s">
        <v>25</v>
      </c>
      <c r="H5" s="138" t="s">
        <v>118</v>
      </c>
      <c r="I5" s="44" t="s">
        <v>23</v>
      </c>
      <c r="J5" s="45" t="s">
        <v>24</v>
      </c>
      <c r="K5" s="46" t="s">
        <v>32</v>
      </c>
      <c r="L5" s="49" t="s">
        <v>28</v>
      </c>
      <c r="M5" s="47" t="s">
        <v>26</v>
      </c>
      <c r="N5" s="48" t="s">
        <v>25</v>
      </c>
      <c r="O5" s="138" t="s">
        <v>118</v>
      </c>
      <c r="P5" s="44" t="s">
        <v>23</v>
      </c>
      <c r="Q5" s="45" t="s">
        <v>24</v>
      </c>
      <c r="R5" s="46" t="s">
        <v>32</v>
      </c>
      <c r="S5" s="49" t="s">
        <v>28</v>
      </c>
      <c r="T5" s="47" t="s">
        <v>26</v>
      </c>
      <c r="U5" s="48" t="s">
        <v>25</v>
      </c>
      <c r="V5" s="138" t="s">
        <v>118</v>
      </c>
      <c r="W5" s="44" t="s">
        <v>23</v>
      </c>
      <c r="X5" s="45" t="s">
        <v>24</v>
      </c>
      <c r="Y5" s="46" t="s">
        <v>32</v>
      </c>
      <c r="Z5" s="49" t="s">
        <v>28</v>
      </c>
      <c r="AA5" s="47" t="s">
        <v>26</v>
      </c>
      <c r="AB5" s="48" t="s">
        <v>25</v>
      </c>
      <c r="AC5" s="138" t="s">
        <v>118</v>
      </c>
      <c r="AD5" s="44" t="s">
        <v>23</v>
      </c>
      <c r="AE5" s="45" t="s">
        <v>24</v>
      </c>
      <c r="AF5" s="46" t="s">
        <v>32</v>
      </c>
      <c r="AG5" s="49" t="s">
        <v>28</v>
      </c>
      <c r="AH5" s="47" t="s">
        <v>26</v>
      </c>
      <c r="AI5" s="48" t="s">
        <v>25</v>
      </c>
      <c r="AJ5" s="138" t="s">
        <v>118</v>
      </c>
      <c r="AK5" s="44" t="s">
        <v>23</v>
      </c>
      <c r="AL5" s="45" t="s">
        <v>24</v>
      </c>
      <c r="AM5" s="46" t="s">
        <v>32</v>
      </c>
      <c r="AN5" s="49" t="s">
        <v>28</v>
      </c>
      <c r="AO5" s="47" t="s">
        <v>26</v>
      </c>
      <c r="AP5" s="48" t="s">
        <v>25</v>
      </c>
      <c r="AQ5" s="138" t="s">
        <v>118</v>
      </c>
      <c r="AR5" s="44" t="s">
        <v>23</v>
      </c>
      <c r="AS5" s="45" t="s">
        <v>24</v>
      </c>
      <c r="AT5" s="46" t="s">
        <v>32</v>
      </c>
      <c r="AU5" s="49" t="s">
        <v>28</v>
      </c>
      <c r="AV5" s="47" t="s">
        <v>26</v>
      </c>
      <c r="AW5" s="48" t="s">
        <v>25</v>
      </c>
      <c r="AX5" s="138" t="s">
        <v>118</v>
      </c>
      <c r="AY5" s="129" t="s">
        <v>115</v>
      </c>
      <c r="AZ5" s="138" t="s">
        <v>118</v>
      </c>
      <c r="BA5" s="44" t="s">
        <v>23</v>
      </c>
      <c r="BB5" s="45" t="s">
        <v>24</v>
      </c>
      <c r="BC5" s="46" t="s">
        <v>32</v>
      </c>
      <c r="BD5" s="49" t="s">
        <v>28</v>
      </c>
      <c r="BE5" s="47" t="s">
        <v>26</v>
      </c>
      <c r="BF5" s="48" t="s">
        <v>25</v>
      </c>
      <c r="BG5" s="138" t="s">
        <v>118</v>
      </c>
      <c r="BH5" s="44" t="s">
        <v>23</v>
      </c>
      <c r="BI5" s="45" t="s">
        <v>24</v>
      </c>
      <c r="BJ5" s="46" t="s">
        <v>32</v>
      </c>
      <c r="BK5" s="49" t="s">
        <v>28</v>
      </c>
      <c r="BL5" s="47" t="s">
        <v>26</v>
      </c>
      <c r="BM5" s="48" t="s">
        <v>25</v>
      </c>
      <c r="BN5" s="44" t="s">
        <v>23</v>
      </c>
      <c r="BO5" s="45" t="s">
        <v>24</v>
      </c>
      <c r="BP5" s="46" t="s">
        <v>32</v>
      </c>
      <c r="BQ5" s="49" t="s">
        <v>28</v>
      </c>
      <c r="BR5" s="47" t="s">
        <v>26</v>
      </c>
      <c r="BS5" s="48" t="s">
        <v>25</v>
      </c>
      <c r="BT5" s="138" t="s">
        <v>118</v>
      </c>
      <c r="BU5" s="44" t="s">
        <v>23</v>
      </c>
      <c r="BV5" s="45" t="s">
        <v>24</v>
      </c>
      <c r="BW5" s="46" t="s">
        <v>32</v>
      </c>
      <c r="BX5" s="49" t="s">
        <v>28</v>
      </c>
      <c r="BY5" s="47" t="s">
        <v>26</v>
      </c>
      <c r="BZ5" s="48" t="s">
        <v>25</v>
      </c>
      <c r="CA5" s="138" t="s">
        <v>118</v>
      </c>
      <c r="CB5" s="44" t="s">
        <v>23</v>
      </c>
      <c r="CC5" s="45" t="s">
        <v>24</v>
      </c>
      <c r="CD5" s="46" t="s">
        <v>32</v>
      </c>
      <c r="CE5" s="49" t="s">
        <v>28</v>
      </c>
      <c r="CF5" s="47" t="s">
        <v>26</v>
      </c>
      <c r="CG5" s="48" t="s">
        <v>25</v>
      </c>
      <c r="CH5" s="138" t="s">
        <v>118</v>
      </c>
      <c r="CI5" s="44" t="s">
        <v>23</v>
      </c>
      <c r="CJ5" s="45" t="s">
        <v>24</v>
      </c>
      <c r="CK5" s="46" t="s">
        <v>32</v>
      </c>
      <c r="CL5" s="49" t="s">
        <v>28</v>
      </c>
      <c r="CM5" s="47" t="s">
        <v>26</v>
      </c>
      <c r="CN5" s="48" t="s">
        <v>25</v>
      </c>
      <c r="CO5" s="138" t="s">
        <v>118</v>
      </c>
      <c r="CP5" s="126" t="s">
        <v>0</v>
      </c>
      <c r="CQ5" s="44" t="s">
        <v>23</v>
      </c>
      <c r="CR5" s="45" t="s">
        <v>24</v>
      </c>
      <c r="CS5" s="49" t="s">
        <v>28</v>
      </c>
      <c r="CT5" s="47" t="s">
        <v>26</v>
      </c>
      <c r="CU5" s="48" t="s">
        <v>25</v>
      </c>
      <c r="CV5" s="138" t="s">
        <v>118</v>
      </c>
    </row>
    <row r="6" spans="1:100" s="1" customFormat="1" x14ac:dyDescent="0.25">
      <c r="A6" s="61">
        <v>2023</v>
      </c>
      <c r="B6" s="5">
        <v>1131</v>
      </c>
      <c r="C6" s="6">
        <v>2211873.2200000002</v>
      </c>
      <c r="D6" s="1">
        <v>0</v>
      </c>
      <c r="E6" s="6">
        <v>234061</v>
      </c>
      <c r="F6">
        <v>71</v>
      </c>
      <c r="G6" s="6">
        <v>2207989.2200000002</v>
      </c>
      <c r="H6" s="6">
        <v>1933945.0857963203</v>
      </c>
      <c r="I6" s="5">
        <v>2280</v>
      </c>
      <c r="J6" s="6">
        <v>2840246.9730000002</v>
      </c>
      <c r="K6" s="1">
        <v>0</v>
      </c>
      <c r="L6" s="6">
        <v>619072.5</v>
      </c>
      <c r="M6">
        <v>219</v>
      </c>
      <c r="N6" s="6">
        <v>2829784.71</v>
      </c>
      <c r="O6" s="6">
        <v>2203857.8406866388</v>
      </c>
      <c r="P6" s="5">
        <v>300</v>
      </c>
      <c r="Q6" s="6">
        <v>198634.3</v>
      </c>
      <c r="R6" s="1">
        <v>0.1</v>
      </c>
      <c r="S6" s="6">
        <v>23014</v>
      </c>
      <c r="T6">
        <v>47</v>
      </c>
      <c r="U6" s="6">
        <v>195255.2</v>
      </c>
      <c r="V6" s="6">
        <v>141418.61476951238</v>
      </c>
      <c r="W6" s="5">
        <v>202</v>
      </c>
      <c r="X6" s="6">
        <v>853.8</v>
      </c>
      <c r="Y6" s="1">
        <v>0</v>
      </c>
      <c r="Z6" s="6">
        <v>504</v>
      </c>
      <c r="AA6">
        <v>1</v>
      </c>
      <c r="AB6" s="6">
        <v>504</v>
      </c>
      <c r="AC6" s="6">
        <v>2277.91136787</v>
      </c>
      <c r="AD6" s="5">
        <v>107</v>
      </c>
      <c r="AE6" s="6">
        <v>21914.1</v>
      </c>
      <c r="AF6" s="1">
        <v>0</v>
      </c>
      <c r="AG6" s="6">
        <v>10560</v>
      </c>
      <c r="AH6">
        <v>7</v>
      </c>
      <c r="AI6" s="6">
        <v>21727</v>
      </c>
      <c r="AJ6" s="6">
        <v>18934.132477368999</v>
      </c>
      <c r="AK6" s="5">
        <v>220</v>
      </c>
      <c r="AL6" s="6">
        <v>25093.269250000001</v>
      </c>
      <c r="AM6" s="1">
        <v>0.01</v>
      </c>
      <c r="AN6" s="6">
        <v>23379.199218999998</v>
      </c>
      <c r="AO6">
        <v>2</v>
      </c>
      <c r="AP6" s="6">
        <v>24348.729248</v>
      </c>
      <c r="AQ6" s="6">
        <v>21787.797745607284</v>
      </c>
      <c r="AR6" s="4">
        <v>305</v>
      </c>
      <c r="AS6" s="6">
        <v>4164807.0647999998</v>
      </c>
      <c r="AT6" s="6">
        <v>0</v>
      </c>
      <c r="AU6" s="6">
        <v>641421</v>
      </c>
      <c r="AV6">
        <v>154</v>
      </c>
      <c r="AW6" s="6">
        <v>4160829.96</v>
      </c>
      <c r="AX6" s="6">
        <v>3481725.851346314</v>
      </c>
      <c r="AY6" s="112"/>
      <c r="AZ6" s="133">
        <v>4271.1589819481997</v>
      </c>
      <c r="BA6">
        <v>748</v>
      </c>
      <c r="BB6" s="6">
        <v>441604.3</v>
      </c>
      <c r="BC6" s="6">
        <v>0</v>
      </c>
      <c r="BD6" s="6">
        <v>62378</v>
      </c>
      <c r="BE6">
        <v>50</v>
      </c>
      <c r="BF6" s="6">
        <v>437268.3</v>
      </c>
      <c r="BG6" s="6">
        <v>338451.26049287111</v>
      </c>
      <c r="BH6" s="5">
        <v>7</v>
      </c>
      <c r="BI6" s="6">
        <v>7.94</v>
      </c>
      <c r="BJ6" s="6">
        <v>2.6197229827800001E-2</v>
      </c>
      <c r="BK6" s="6">
        <v>2.9</v>
      </c>
      <c r="BL6"/>
      <c r="BM6" s="13"/>
      <c r="BN6">
        <v>122</v>
      </c>
      <c r="BO6" s="6">
        <v>1007529.23</v>
      </c>
      <c r="BP6" s="6">
        <v>0</v>
      </c>
      <c r="BQ6" s="6">
        <v>348511</v>
      </c>
      <c r="BR6">
        <v>32</v>
      </c>
      <c r="BS6" s="6">
        <v>1006882</v>
      </c>
      <c r="BT6" s="6">
        <v>768357.36367845105</v>
      </c>
      <c r="BU6" s="5">
        <v>713</v>
      </c>
      <c r="BV6" s="6">
        <v>4288263.6258500004</v>
      </c>
      <c r="BW6" s="1">
        <v>0</v>
      </c>
      <c r="BX6" s="6">
        <v>885388.21420000005</v>
      </c>
      <c r="BY6">
        <v>187</v>
      </c>
      <c r="BZ6" s="6">
        <v>4284512.9909199998</v>
      </c>
      <c r="CA6" s="6">
        <v>4266506.280001523</v>
      </c>
      <c r="CB6" s="5">
        <v>486</v>
      </c>
      <c r="CC6" s="6">
        <v>1883006.2</v>
      </c>
      <c r="CD6" s="1">
        <v>0</v>
      </c>
      <c r="CE6" s="6">
        <v>543976</v>
      </c>
      <c r="CF6">
        <v>90</v>
      </c>
      <c r="CG6" s="6">
        <v>1880650.9</v>
      </c>
      <c r="CH6" s="6">
        <v>1086014.5605971022</v>
      </c>
      <c r="CI6" s="5">
        <v>222</v>
      </c>
      <c r="CJ6" s="6">
        <v>528225</v>
      </c>
      <c r="CK6" s="1">
        <v>0</v>
      </c>
      <c r="CL6" s="6">
        <v>68201.820000000007</v>
      </c>
      <c r="CM6">
        <v>105</v>
      </c>
      <c r="CN6" s="6">
        <v>525222.31000000006</v>
      </c>
      <c r="CO6" s="13">
        <v>333095.33056148863</v>
      </c>
      <c r="CP6" s="127">
        <v>2023</v>
      </c>
      <c r="CQ6" s="65">
        <v>6843</v>
      </c>
      <c r="CR6" s="6">
        <v>17612059.027789999</v>
      </c>
      <c r="CS6" s="6">
        <v>885388.21420000005</v>
      </c>
      <c r="CT6" s="57">
        <v>965</v>
      </c>
      <c r="CU6" s="59">
        <v>17574975.320172001</v>
      </c>
      <c r="CV6" s="13">
        <v>14600643.188503016</v>
      </c>
    </row>
    <row r="7" spans="1:100" s="1" customFormat="1" x14ac:dyDescent="0.25">
      <c r="A7" s="61">
        <v>2022</v>
      </c>
      <c r="B7" s="5">
        <v>1297</v>
      </c>
      <c r="C7" s="6">
        <v>136687.5</v>
      </c>
      <c r="D7" s="1">
        <v>0.01</v>
      </c>
      <c r="E7" s="6">
        <v>40417.71</v>
      </c>
      <c r="F7">
        <v>31</v>
      </c>
      <c r="G7" s="6">
        <v>133155.42000000001</v>
      </c>
      <c r="H7" s="6">
        <v>119908.3360861557</v>
      </c>
      <c r="I7" s="5">
        <v>1783</v>
      </c>
      <c r="J7" s="6">
        <v>135060.91500000001</v>
      </c>
      <c r="K7" s="1">
        <v>0</v>
      </c>
      <c r="L7" s="6">
        <v>34753</v>
      </c>
      <c r="M7">
        <v>63</v>
      </c>
      <c r="N7" s="6">
        <v>129411.83</v>
      </c>
      <c r="O7" s="6">
        <v>113477.58987651601</v>
      </c>
      <c r="P7" s="5">
        <v>224</v>
      </c>
      <c r="Q7" s="6">
        <v>191778.2</v>
      </c>
      <c r="R7" s="1">
        <v>0</v>
      </c>
      <c r="S7" s="6">
        <v>52759.7</v>
      </c>
      <c r="T7">
        <v>23</v>
      </c>
      <c r="U7" s="6">
        <v>190306.9</v>
      </c>
      <c r="V7" s="6">
        <v>135772.55251975107</v>
      </c>
      <c r="W7" s="5">
        <v>214</v>
      </c>
      <c r="X7" s="6">
        <v>175.9</v>
      </c>
      <c r="Y7" s="1">
        <v>0.1</v>
      </c>
      <c r="Z7" s="6">
        <v>29</v>
      </c>
      <c r="AA7"/>
      <c r="AB7" s="6"/>
      <c r="AC7" s="6"/>
      <c r="AD7" s="5">
        <v>102</v>
      </c>
      <c r="AE7" s="6">
        <v>23890.2</v>
      </c>
      <c r="AF7" s="1">
        <v>0</v>
      </c>
      <c r="AG7" s="6">
        <v>16750.7</v>
      </c>
      <c r="AH7">
        <v>4</v>
      </c>
      <c r="AI7" s="6">
        <v>23071.7</v>
      </c>
      <c r="AJ7" s="6">
        <v>20082.396871239001</v>
      </c>
      <c r="AK7" s="5">
        <v>152</v>
      </c>
      <c r="AL7" s="6">
        <v>3383.703</v>
      </c>
      <c r="AM7" s="1">
        <v>0.01</v>
      </c>
      <c r="AN7" s="6">
        <v>3199.09</v>
      </c>
      <c r="AO7">
        <v>1</v>
      </c>
      <c r="AP7" s="6">
        <v>3199.09</v>
      </c>
      <c r="AQ7" s="6">
        <v>2840.1147395045082</v>
      </c>
      <c r="AR7" s="4">
        <v>260</v>
      </c>
      <c r="AS7" s="6">
        <v>586216.23199999996</v>
      </c>
      <c r="AT7" s="6">
        <v>0</v>
      </c>
      <c r="AU7" s="6">
        <v>64312.1</v>
      </c>
      <c r="AV7">
        <v>101</v>
      </c>
      <c r="AW7" s="6">
        <v>581200</v>
      </c>
      <c r="AX7" s="6">
        <v>579870.76908995223</v>
      </c>
      <c r="AY7" s="112"/>
      <c r="AZ7" s="133">
        <v>987.07240360419974</v>
      </c>
      <c r="BA7">
        <v>276</v>
      </c>
      <c r="BB7" s="6">
        <v>2625.2999519999998</v>
      </c>
      <c r="BC7" s="6">
        <v>0.1</v>
      </c>
      <c r="BD7" s="6">
        <v>1445.1999510000001</v>
      </c>
      <c r="BE7">
        <v>3</v>
      </c>
      <c r="BF7" s="6">
        <v>1895.1999510000001</v>
      </c>
      <c r="BG7" s="6">
        <v>3312.6511937048003</v>
      </c>
      <c r="BH7" s="5">
        <v>4</v>
      </c>
      <c r="BI7" s="6">
        <v>0.52</v>
      </c>
      <c r="BJ7" s="6">
        <v>2.6197229827800001E-2</v>
      </c>
      <c r="BK7" s="6">
        <v>0.3</v>
      </c>
      <c r="BL7"/>
      <c r="BM7" s="13"/>
      <c r="BN7">
        <v>160</v>
      </c>
      <c r="BO7" s="6">
        <v>39685.567900000002</v>
      </c>
      <c r="BP7" s="6">
        <v>1E-4</v>
      </c>
      <c r="BQ7" s="6">
        <v>9200</v>
      </c>
      <c r="BR7">
        <v>20</v>
      </c>
      <c r="BS7" s="6">
        <v>38285.949999999997</v>
      </c>
      <c r="BT7" s="6">
        <v>34744.980545752762</v>
      </c>
      <c r="BU7" s="5">
        <v>449</v>
      </c>
      <c r="BV7" s="6">
        <v>29638.1</v>
      </c>
      <c r="BW7" s="1">
        <v>0</v>
      </c>
      <c r="BX7" s="6">
        <v>14768.4</v>
      </c>
      <c r="BY7">
        <v>9</v>
      </c>
      <c r="BZ7" s="6">
        <v>29243.3</v>
      </c>
      <c r="CA7" s="6">
        <v>28199.856971352179</v>
      </c>
      <c r="CB7" s="5">
        <v>447</v>
      </c>
      <c r="CC7" s="6">
        <v>265573</v>
      </c>
      <c r="CD7" s="1">
        <v>0.1</v>
      </c>
      <c r="CE7" s="6">
        <v>47155.6</v>
      </c>
      <c r="CF7">
        <v>67</v>
      </c>
      <c r="CG7" s="6">
        <v>262850.59999999998</v>
      </c>
      <c r="CH7" s="6">
        <v>224795.68512016861</v>
      </c>
      <c r="CI7" s="5">
        <v>289</v>
      </c>
      <c r="CJ7" s="6">
        <v>170367.27</v>
      </c>
      <c r="CK7" s="1">
        <v>0</v>
      </c>
      <c r="CL7" s="6">
        <v>11000</v>
      </c>
      <c r="CM7">
        <v>103</v>
      </c>
      <c r="CN7" s="6">
        <v>166545.12</v>
      </c>
      <c r="CO7" s="13">
        <v>194283.41369660117</v>
      </c>
      <c r="CP7" s="127">
        <v>2022</v>
      </c>
      <c r="CQ7" s="4">
        <v>5653</v>
      </c>
      <c r="CR7" s="6">
        <v>1585081.8878500001</v>
      </c>
      <c r="CS7" s="6">
        <v>64312.1</v>
      </c>
      <c r="CT7">
        <v>425</v>
      </c>
      <c r="CU7" s="13">
        <v>1559165.10995</v>
      </c>
      <c r="CV7" s="13">
        <v>1458275.4191143024</v>
      </c>
    </row>
    <row r="8" spans="1:100" s="1" customFormat="1" x14ac:dyDescent="0.25">
      <c r="A8" s="61">
        <v>2021</v>
      </c>
      <c r="B8" s="5">
        <v>1383</v>
      </c>
      <c r="C8" s="6">
        <v>65770.5</v>
      </c>
      <c r="D8" s="1">
        <v>0.01</v>
      </c>
      <c r="E8" s="6">
        <v>28011.4</v>
      </c>
      <c r="F8">
        <v>19</v>
      </c>
      <c r="G8" s="6">
        <v>62240.01</v>
      </c>
      <c r="H8" s="6">
        <v>56143.805269555647</v>
      </c>
      <c r="I8" s="5">
        <v>1649</v>
      </c>
      <c r="J8" s="6">
        <v>866342.54700000002</v>
      </c>
      <c r="K8" s="1">
        <v>0</v>
      </c>
      <c r="L8" s="6">
        <v>95980</v>
      </c>
      <c r="M8">
        <v>117</v>
      </c>
      <c r="N8" s="6">
        <v>857711.57</v>
      </c>
      <c r="O8" s="6">
        <v>785937.85483295354</v>
      </c>
      <c r="P8" s="5">
        <v>494</v>
      </c>
      <c r="Q8" s="6">
        <v>1142713.9089599999</v>
      </c>
      <c r="R8" s="1">
        <v>1.1911E-2</v>
      </c>
      <c r="S8" s="6">
        <v>271700.51995300001</v>
      </c>
      <c r="T8">
        <v>148</v>
      </c>
      <c r="U8" s="6">
        <v>1136577.6681900001</v>
      </c>
      <c r="V8" s="6">
        <v>1139060.9359605454</v>
      </c>
      <c r="W8" s="5">
        <v>179</v>
      </c>
      <c r="X8" s="6">
        <v>380.1</v>
      </c>
      <c r="Y8" s="1">
        <v>0.1</v>
      </c>
      <c r="Z8" s="6">
        <v>126</v>
      </c>
      <c r="AA8"/>
      <c r="AB8" s="6"/>
      <c r="AC8" s="6"/>
      <c r="AD8" s="5">
        <v>85</v>
      </c>
      <c r="AE8" s="6">
        <v>341</v>
      </c>
      <c r="AF8" s="1">
        <v>0</v>
      </c>
      <c r="AG8" s="6">
        <v>125</v>
      </c>
      <c r="AH8"/>
      <c r="AI8" s="6"/>
      <c r="AJ8" s="6"/>
      <c r="AK8" s="5">
        <v>113</v>
      </c>
      <c r="AL8" s="6">
        <v>197.14200099999999</v>
      </c>
      <c r="AM8" s="1">
        <v>1E-3</v>
      </c>
      <c r="AN8" s="6">
        <v>104</v>
      </c>
      <c r="AO8"/>
      <c r="AP8" s="6"/>
      <c r="AQ8" s="6">
        <v>184.38128366485</v>
      </c>
      <c r="AR8" s="4">
        <v>139</v>
      </c>
      <c r="AS8" s="6">
        <v>155491.15</v>
      </c>
      <c r="AT8" s="6">
        <v>0</v>
      </c>
      <c r="AU8" s="6">
        <v>24009.3</v>
      </c>
      <c r="AV8">
        <v>41</v>
      </c>
      <c r="AW8" s="6">
        <v>152875.4</v>
      </c>
      <c r="AX8" s="6">
        <v>154434.19776561257</v>
      </c>
      <c r="AY8" s="112"/>
      <c r="AZ8" s="133">
        <v>247.07640559000001</v>
      </c>
      <c r="BA8">
        <v>1200</v>
      </c>
      <c r="BB8" s="6">
        <v>784562.39896300004</v>
      </c>
      <c r="BC8" s="6">
        <v>0.1</v>
      </c>
      <c r="BD8" s="6">
        <v>191810</v>
      </c>
      <c r="BE8">
        <v>76</v>
      </c>
      <c r="BF8" s="6">
        <v>778709.99894700001</v>
      </c>
      <c r="BG8" s="6">
        <v>687865.63854036457</v>
      </c>
      <c r="BH8" s="5">
        <v>1</v>
      </c>
      <c r="BI8" s="6">
        <v>0.4</v>
      </c>
      <c r="BJ8" s="6">
        <v>2.6197229827800001E-2</v>
      </c>
      <c r="BK8" s="6">
        <v>0.4</v>
      </c>
      <c r="BL8"/>
      <c r="BM8" s="13"/>
      <c r="BN8">
        <v>96</v>
      </c>
      <c r="BO8" s="6">
        <v>43276.638599999998</v>
      </c>
      <c r="BP8" s="6">
        <v>1E-4</v>
      </c>
      <c r="BQ8" s="6">
        <v>14155.8</v>
      </c>
      <c r="BR8">
        <v>8</v>
      </c>
      <c r="BS8" s="6">
        <v>42046.9</v>
      </c>
      <c r="BT8" s="6">
        <v>43063.975481038295</v>
      </c>
      <c r="BU8" s="5">
        <v>624</v>
      </c>
      <c r="BV8" s="6">
        <v>49483.1</v>
      </c>
      <c r="BW8" s="1">
        <v>0</v>
      </c>
      <c r="BX8" s="6">
        <v>26858.9</v>
      </c>
      <c r="BY8">
        <v>13</v>
      </c>
      <c r="BZ8" s="6">
        <v>48152.800000000003</v>
      </c>
      <c r="CA8" s="6">
        <v>49362.129509076331</v>
      </c>
      <c r="CB8" s="5">
        <v>635</v>
      </c>
      <c r="CC8" s="6">
        <v>956060.9</v>
      </c>
      <c r="CD8" s="1">
        <v>0.1</v>
      </c>
      <c r="CE8" s="6">
        <v>88805.3</v>
      </c>
      <c r="CF8">
        <v>163</v>
      </c>
      <c r="CG8" s="6">
        <v>947897.6</v>
      </c>
      <c r="CH8" s="6">
        <v>868179.82984723116</v>
      </c>
      <c r="CI8" s="5">
        <v>112</v>
      </c>
      <c r="CJ8" s="6">
        <v>14275.12</v>
      </c>
      <c r="CK8" s="1">
        <v>0</v>
      </c>
      <c r="CL8" s="6">
        <v>3500</v>
      </c>
      <c r="CM8">
        <v>11</v>
      </c>
      <c r="CN8" s="6">
        <v>12495</v>
      </c>
      <c r="CO8" s="13">
        <v>133945.83444496102</v>
      </c>
      <c r="CP8" s="127">
        <v>2021</v>
      </c>
      <c r="CQ8" s="4">
        <v>6709</v>
      </c>
      <c r="CR8" s="6">
        <v>4078894.5055300002</v>
      </c>
      <c r="CS8" s="6">
        <v>271700.51995300001</v>
      </c>
      <c r="CT8">
        <v>596</v>
      </c>
      <c r="CU8" s="13">
        <v>4038706.9471399998</v>
      </c>
      <c r="CV8" s="13">
        <v>3918425.6593405935</v>
      </c>
    </row>
    <row r="9" spans="1:100" s="1" customFormat="1" x14ac:dyDescent="0.25">
      <c r="A9" s="61">
        <v>2020</v>
      </c>
      <c r="B9" s="5">
        <v>744</v>
      </c>
      <c r="C9" s="6">
        <v>3480.4</v>
      </c>
      <c r="D9" s="1">
        <v>0.01</v>
      </c>
      <c r="E9" s="6">
        <v>2420</v>
      </c>
      <c r="F9">
        <v>3</v>
      </c>
      <c r="G9" s="6">
        <v>2917.99</v>
      </c>
      <c r="H9" s="6">
        <v>2826.9124671894206</v>
      </c>
      <c r="I9" s="5">
        <v>668</v>
      </c>
      <c r="J9" s="6">
        <v>14547.793</v>
      </c>
      <c r="K9" s="1">
        <v>0</v>
      </c>
      <c r="L9" s="6">
        <v>7645</v>
      </c>
      <c r="M9">
        <v>7</v>
      </c>
      <c r="N9" s="6">
        <v>13188</v>
      </c>
      <c r="O9" s="6">
        <v>13762.670467504162</v>
      </c>
      <c r="P9" s="5">
        <v>151</v>
      </c>
      <c r="Q9" s="6">
        <v>48573.7</v>
      </c>
      <c r="R9" s="1">
        <v>0.1</v>
      </c>
      <c r="S9" s="6">
        <v>25260.3</v>
      </c>
      <c r="T9">
        <v>17</v>
      </c>
      <c r="U9" s="6">
        <v>46477.8</v>
      </c>
      <c r="V9" s="6">
        <v>43144.509840010069</v>
      </c>
      <c r="W9" s="5">
        <v>462</v>
      </c>
      <c r="X9" s="6">
        <v>1388.4</v>
      </c>
      <c r="Y9" s="1">
        <v>0.1</v>
      </c>
      <c r="Z9" s="6">
        <v>838</v>
      </c>
      <c r="AA9">
        <v>1</v>
      </c>
      <c r="AB9" s="6">
        <v>838</v>
      </c>
      <c r="AC9" s="6"/>
      <c r="AD9" s="5">
        <v>94</v>
      </c>
      <c r="AE9" s="6">
        <v>4177.6000000000004</v>
      </c>
      <c r="AF9" s="1">
        <v>0</v>
      </c>
      <c r="AG9" s="6">
        <v>2002.5</v>
      </c>
      <c r="AH9">
        <v>4</v>
      </c>
      <c r="AI9" s="6">
        <v>3793.5</v>
      </c>
      <c r="AJ9" s="6">
        <v>2720.2402782591998</v>
      </c>
      <c r="AK9" s="5">
        <v>176</v>
      </c>
      <c r="AL9" s="6">
        <v>695.69422299999997</v>
      </c>
      <c r="AM9" s="1">
        <v>0.01</v>
      </c>
      <c r="AN9" s="6">
        <v>147.393574</v>
      </c>
      <c r="AO9"/>
      <c r="AP9" s="6"/>
      <c r="AQ9" s="6">
        <v>672.47937273978891</v>
      </c>
      <c r="AR9" s="4">
        <v>70</v>
      </c>
      <c r="AS9" s="6">
        <v>21139.03</v>
      </c>
      <c r="AT9" s="6">
        <v>0.01</v>
      </c>
      <c r="AU9" s="6">
        <v>3724</v>
      </c>
      <c r="AV9">
        <v>17</v>
      </c>
      <c r="AW9" s="6">
        <v>20592.22</v>
      </c>
      <c r="AX9" s="6">
        <v>18139.9998806273</v>
      </c>
      <c r="AY9" s="112"/>
      <c r="AZ9" s="133">
        <v>49.164309977799995</v>
      </c>
      <c r="BA9">
        <v>609</v>
      </c>
      <c r="BB9" s="6">
        <v>15497.200080000001</v>
      </c>
      <c r="BC9" s="6">
        <v>0.1</v>
      </c>
      <c r="BD9" s="6">
        <v>6678</v>
      </c>
      <c r="BE9">
        <v>12</v>
      </c>
      <c r="BF9" s="6">
        <v>12987.200073</v>
      </c>
      <c r="BG9" s="6">
        <v>13187.865086961898</v>
      </c>
      <c r="BH9" s="5">
        <v>12</v>
      </c>
      <c r="BI9" s="6">
        <v>11.13</v>
      </c>
      <c r="BJ9" s="6">
        <v>2.6197229827800001E-2</v>
      </c>
      <c r="BK9" s="6">
        <v>3</v>
      </c>
      <c r="BL9"/>
      <c r="BM9" s="13"/>
      <c r="BN9">
        <v>99</v>
      </c>
      <c r="BO9" s="6">
        <v>2350.6941000000002</v>
      </c>
      <c r="BP9" s="6">
        <v>1E-4</v>
      </c>
      <c r="BQ9" s="6">
        <v>1100</v>
      </c>
      <c r="BR9">
        <v>2</v>
      </c>
      <c r="BS9" s="6">
        <v>1790</v>
      </c>
      <c r="BT9" s="6">
        <v>2280.353469530347</v>
      </c>
      <c r="BU9" s="5">
        <v>707</v>
      </c>
      <c r="BV9" s="6">
        <v>59986.1</v>
      </c>
      <c r="BW9" s="1">
        <v>0</v>
      </c>
      <c r="BX9" s="6">
        <v>50891.5</v>
      </c>
      <c r="BY9">
        <v>9</v>
      </c>
      <c r="BZ9" s="6">
        <v>58055.5</v>
      </c>
      <c r="CA9" s="6">
        <v>60357.003287686399</v>
      </c>
      <c r="CB9" s="5">
        <v>198</v>
      </c>
      <c r="CC9" s="6">
        <v>42950</v>
      </c>
      <c r="CD9" s="1">
        <v>0</v>
      </c>
      <c r="CE9" s="6">
        <v>40898.400000000001</v>
      </c>
      <c r="CF9">
        <v>4</v>
      </c>
      <c r="CG9" s="6">
        <v>42266.7</v>
      </c>
      <c r="CH9" s="6">
        <v>42739.985643154141</v>
      </c>
      <c r="CI9" s="5">
        <v>24</v>
      </c>
      <c r="CJ9" s="6">
        <v>3463.92</v>
      </c>
      <c r="CK9" s="1">
        <v>0</v>
      </c>
      <c r="CL9" s="6">
        <v>1800</v>
      </c>
      <c r="CM9">
        <v>4</v>
      </c>
      <c r="CN9" s="6">
        <v>3247</v>
      </c>
      <c r="CO9" s="13">
        <v>15939.710808075</v>
      </c>
      <c r="CP9" s="127">
        <v>2020</v>
      </c>
      <c r="CQ9" s="4">
        <v>4002</v>
      </c>
      <c r="CR9" s="6">
        <v>218250.531403</v>
      </c>
      <c r="CS9" s="6">
        <v>50891.5</v>
      </c>
      <c r="CT9">
        <v>80</v>
      </c>
      <c r="CU9" s="13">
        <v>206153.91007300001</v>
      </c>
      <c r="CV9" s="13">
        <v>215820.8949117155</v>
      </c>
    </row>
    <row r="10" spans="1:100" s="1" customFormat="1" x14ac:dyDescent="0.25">
      <c r="A10" s="61">
        <v>2019</v>
      </c>
      <c r="B10" s="5">
        <v>1021</v>
      </c>
      <c r="C10" s="6">
        <v>885943.24</v>
      </c>
      <c r="D10" s="1">
        <v>0.01</v>
      </c>
      <c r="E10" s="6">
        <v>350134.89</v>
      </c>
      <c r="F10">
        <v>26</v>
      </c>
      <c r="G10" s="6">
        <v>882782.29</v>
      </c>
      <c r="H10" s="6">
        <v>711197.72724750685</v>
      </c>
      <c r="I10" s="5">
        <v>834</v>
      </c>
      <c r="J10" s="6">
        <v>21506.524000000001</v>
      </c>
      <c r="K10" s="1">
        <v>0</v>
      </c>
      <c r="L10" s="6">
        <v>5602</v>
      </c>
      <c r="M10">
        <v>14</v>
      </c>
      <c r="N10" s="6">
        <v>19421.32</v>
      </c>
      <c r="O10" s="6">
        <v>20939.147898614574</v>
      </c>
      <c r="P10" s="5">
        <v>278</v>
      </c>
      <c r="Q10" s="6">
        <v>71287.199999999997</v>
      </c>
      <c r="R10" s="1">
        <v>0.1</v>
      </c>
      <c r="S10" s="6">
        <v>22211.599999999999</v>
      </c>
      <c r="T10">
        <v>26</v>
      </c>
      <c r="U10" s="6">
        <v>66862.5</v>
      </c>
      <c r="V10" s="6">
        <v>71864.027555668916</v>
      </c>
      <c r="W10" s="5">
        <v>182</v>
      </c>
      <c r="X10" s="6">
        <v>227.7</v>
      </c>
      <c r="Y10" s="1">
        <v>0.1</v>
      </c>
      <c r="Z10" s="6">
        <v>78</v>
      </c>
      <c r="AA10"/>
      <c r="AB10" s="6"/>
      <c r="AC10" s="6"/>
      <c r="AD10" s="5">
        <v>99</v>
      </c>
      <c r="AE10" s="6">
        <v>316</v>
      </c>
      <c r="AF10" s="1">
        <v>0</v>
      </c>
      <c r="AG10" s="6">
        <v>155.69999999999999</v>
      </c>
      <c r="AH10"/>
      <c r="AI10" s="6"/>
      <c r="AJ10" s="6"/>
      <c r="AK10" s="5">
        <v>143</v>
      </c>
      <c r="AL10" s="6">
        <v>136.77000000000001</v>
      </c>
      <c r="AM10" s="1">
        <v>0.01</v>
      </c>
      <c r="AN10" s="6">
        <v>19.399999999999999</v>
      </c>
      <c r="AO10"/>
      <c r="AP10" s="6"/>
      <c r="AQ10" s="6"/>
      <c r="AR10" s="4">
        <v>146</v>
      </c>
      <c r="AS10" s="6">
        <v>105167.17</v>
      </c>
      <c r="AT10" s="6">
        <v>0</v>
      </c>
      <c r="AU10" s="6">
        <v>52813</v>
      </c>
      <c r="AV10">
        <v>30</v>
      </c>
      <c r="AW10" s="6">
        <v>101993.01</v>
      </c>
      <c r="AX10" s="6">
        <v>110089.55468687387</v>
      </c>
      <c r="AY10" s="112"/>
      <c r="AZ10" s="133">
        <v>2296.4890878800002</v>
      </c>
      <c r="BA10">
        <v>538</v>
      </c>
      <c r="BB10" s="6">
        <v>269725.79956000001</v>
      </c>
      <c r="BC10" s="6">
        <v>0.1</v>
      </c>
      <c r="BD10" s="6">
        <v>96535.898438000004</v>
      </c>
      <c r="BE10">
        <v>20</v>
      </c>
      <c r="BF10" s="6">
        <v>268096.89953599998</v>
      </c>
      <c r="BG10" s="6">
        <v>225155.39462972747</v>
      </c>
      <c r="BH10" s="5">
        <v>3</v>
      </c>
      <c r="BI10" s="6">
        <v>14.21</v>
      </c>
      <c r="BJ10" s="6">
        <v>2.6197229827800001E-2</v>
      </c>
      <c r="BK10" s="6">
        <v>8.4524634882599994</v>
      </c>
      <c r="BL10"/>
      <c r="BM10" s="13"/>
      <c r="BN10">
        <v>87</v>
      </c>
      <c r="BO10" s="6">
        <v>118096.19321</v>
      </c>
      <c r="BP10" s="6">
        <v>1.0000000000000001E-5</v>
      </c>
      <c r="BQ10" s="6">
        <v>78752.600000000006</v>
      </c>
      <c r="BR10">
        <v>17</v>
      </c>
      <c r="BS10" s="6">
        <v>117477</v>
      </c>
      <c r="BT10" s="6">
        <v>125191.82687582461</v>
      </c>
      <c r="BU10" s="5">
        <v>357</v>
      </c>
      <c r="BV10" s="6">
        <v>9604</v>
      </c>
      <c r="BW10" s="1">
        <v>0</v>
      </c>
      <c r="BX10" s="6">
        <v>4967.8</v>
      </c>
      <c r="BY10">
        <v>6</v>
      </c>
      <c r="BZ10" s="6">
        <v>8466.2999999999993</v>
      </c>
      <c r="CA10" s="6">
        <v>9274.1986477526116</v>
      </c>
      <c r="CB10" s="5">
        <v>257</v>
      </c>
      <c r="CC10" s="6">
        <v>48153.599999999999</v>
      </c>
      <c r="CD10" s="1">
        <v>0</v>
      </c>
      <c r="CE10" s="6">
        <v>18454.099999999999</v>
      </c>
      <c r="CF10">
        <v>15</v>
      </c>
      <c r="CG10" s="6">
        <v>45681.3</v>
      </c>
      <c r="CH10" s="6">
        <v>55379.647114627092</v>
      </c>
      <c r="CI10" s="5">
        <v>117</v>
      </c>
      <c r="CJ10" s="6">
        <v>256036.62</v>
      </c>
      <c r="CK10" s="1">
        <v>0</v>
      </c>
      <c r="CL10" s="6">
        <v>111180</v>
      </c>
      <c r="CM10">
        <v>38</v>
      </c>
      <c r="CN10" s="6">
        <v>254654</v>
      </c>
      <c r="CO10" s="13">
        <v>272855.49005132023</v>
      </c>
      <c r="CP10" s="127">
        <v>2019</v>
      </c>
      <c r="CQ10" s="4">
        <v>4059</v>
      </c>
      <c r="CR10" s="6">
        <v>1786200.8167699999</v>
      </c>
      <c r="CS10" s="6">
        <v>350134.89</v>
      </c>
      <c r="CT10">
        <v>192</v>
      </c>
      <c r="CU10" s="13">
        <v>1765434.6195400001</v>
      </c>
      <c r="CV10" s="13">
        <v>1604243.5037957965</v>
      </c>
    </row>
    <row r="11" spans="1:100" s="1" customFormat="1" x14ac:dyDescent="0.25">
      <c r="A11" s="61">
        <v>2018</v>
      </c>
      <c r="B11" s="5">
        <v>1299</v>
      </c>
      <c r="C11" s="6">
        <v>60185.22</v>
      </c>
      <c r="D11" s="1">
        <v>0.01</v>
      </c>
      <c r="E11" s="6">
        <v>8647.6</v>
      </c>
      <c r="F11">
        <v>22</v>
      </c>
      <c r="G11" s="6">
        <v>57137.52</v>
      </c>
      <c r="H11" s="6">
        <v>47754.456324674451</v>
      </c>
      <c r="I11" s="5">
        <v>2089</v>
      </c>
      <c r="J11" s="6">
        <v>1354001.9790000001</v>
      </c>
      <c r="K11" s="1">
        <v>0</v>
      </c>
      <c r="L11" s="6">
        <v>156775</v>
      </c>
      <c r="M11">
        <v>169</v>
      </c>
      <c r="N11" s="6">
        <v>1338567.55</v>
      </c>
      <c r="O11" s="6">
        <v>1045717.1967663829</v>
      </c>
      <c r="P11" s="5">
        <v>476</v>
      </c>
      <c r="Q11" s="6">
        <v>234221.7</v>
      </c>
      <c r="R11" s="1">
        <v>0.1</v>
      </c>
      <c r="S11" s="6">
        <v>60132</v>
      </c>
      <c r="T11">
        <v>62</v>
      </c>
      <c r="U11" s="6">
        <v>229607.2</v>
      </c>
      <c r="V11" s="6">
        <v>211438.78218517313</v>
      </c>
      <c r="W11" s="5">
        <v>285</v>
      </c>
      <c r="X11" s="6">
        <v>310.89999999999998</v>
      </c>
      <c r="Y11" s="1">
        <v>0.1</v>
      </c>
      <c r="Z11" s="6">
        <v>60</v>
      </c>
      <c r="AA11"/>
      <c r="AB11" s="6"/>
      <c r="AC11" s="6">
        <v>70.485825410499999</v>
      </c>
      <c r="AD11" s="5">
        <v>132</v>
      </c>
      <c r="AE11" s="6">
        <v>395.5</v>
      </c>
      <c r="AF11" s="1">
        <v>0</v>
      </c>
      <c r="AG11" s="6">
        <v>153.4</v>
      </c>
      <c r="AH11"/>
      <c r="AI11" s="6"/>
      <c r="AJ11" s="6"/>
      <c r="AK11" s="5">
        <v>190</v>
      </c>
      <c r="AL11" s="6">
        <v>195.41</v>
      </c>
      <c r="AM11" s="1">
        <v>0.01</v>
      </c>
      <c r="AN11" s="6">
        <v>22</v>
      </c>
      <c r="AO11"/>
      <c r="AP11" s="6"/>
      <c r="AQ11" s="6">
        <v>257.67761183569991</v>
      </c>
      <c r="AR11" s="4">
        <v>59</v>
      </c>
      <c r="AS11" s="6">
        <v>15737.64</v>
      </c>
      <c r="AT11" s="6">
        <v>0.01</v>
      </c>
      <c r="AU11" s="6">
        <v>3600.9</v>
      </c>
      <c r="AV11">
        <v>12</v>
      </c>
      <c r="AW11" s="6">
        <v>14287.7</v>
      </c>
      <c r="AX11" s="6">
        <v>14167.351092051902</v>
      </c>
      <c r="AY11" s="112"/>
      <c r="AZ11" s="133">
        <v>278.98713650000002</v>
      </c>
      <c r="BA11">
        <v>1328</v>
      </c>
      <c r="BB11" s="6">
        <v>265690.396802</v>
      </c>
      <c r="BC11" s="6">
        <v>0.1</v>
      </c>
      <c r="BD11" s="6">
        <v>32850.5</v>
      </c>
      <c r="BE11">
        <v>64</v>
      </c>
      <c r="BF11" s="6">
        <v>259730.99681099999</v>
      </c>
      <c r="BG11" s="6">
        <v>220816.98893871225</v>
      </c>
      <c r="BH11" s="5">
        <v>8</v>
      </c>
      <c r="BI11" s="6">
        <v>7.39</v>
      </c>
      <c r="BJ11" s="6">
        <v>2.6197229827800001E-2</v>
      </c>
      <c r="BK11" s="6">
        <v>5.6587400162300003</v>
      </c>
      <c r="BL11"/>
      <c r="BM11" s="13"/>
      <c r="BN11">
        <v>169</v>
      </c>
      <c r="BO11" s="6">
        <v>75562.225200000001</v>
      </c>
      <c r="BP11" s="6">
        <v>1E-4</v>
      </c>
      <c r="BQ11" s="6">
        <v>36400</v>
      </c>
      <c r="BR11">
        <v>15</v>
      </c>
      <c r="BS11" s="6">
        <v>74691</v>
      </c>
      <c r="BT11" s="6">
        <v>47352.43249648132</v>
      </c>
      <c r="BU11" s="5">
        <v>592</v>
      </c>
      <c r="BV11" s="6">
        <v>86260.7</v>
      </c>
      <c r="BW11" s="1">
        <v>0</v>
      </c>
      <c r="BX11" s="6">
        <v>12985</v>
      </c>
      <c r="BY11">
        <v>25</v>
      </c>
      <c r="BZ11" s="6">
        <v>83112.600000000006</v>
      </c>
      <c r="CA11" s="6">
        <v>86722.200395824286</v>
      </c>
      <c r="CB11" s="5">
        <v>433</v>
      </c>
      <c r="CC11" s="6">
        <v>155696.79999999999</v>
      </c>
      <c r="CD11" s="1">
        <v>0</v>
      </c>
      <c r="CE11" s="6">
        <v>35416</v>
      </c>
      <c r="CF11">
        <v>39</v>
      </c>
      <c r="CG11" s="6">
        <v>152657.20000000001</v>
      </c>
      <c r="CH11" s="6">
        <v>108944.97795505375</v>
      </c>
      <c r="CI11" s="5">
        <v>51</v>
      </c>
      <c r="CJ11" s="6">
        <v>80585.490000000005</v>
      </c>
      <c r="CK11" s="1">
        <v>0.01</v>
      </c>
      <c r="CL11" s="6">
        <v>27481</v>
      </c>
      <c r="CM11">
        <v>20</v>
      </c>
      <c r="CN11" s="6">
        <v>80338</v>
      </c>
      <c r="CO11" s="13">
        <v>79858.903400510069</v>
      </c>
      <c r="CP11" s="127">
        <v>2018</v>
      </c>
      <c r="CQ11" s="4">
        <v>7103</v>
      </c>
      <c r="CR11" s="6">
        <v>2328843.9610000001</v>
      </c>
      <c r="CS11" s="6">
        <v>156775</v>
      </c>
      <c r="CT11">
        <v>428</v>
      </c>
      <c r="CU11" s="13">
        <v>2290129.7668099999</v>
      </c>
      <c r="CV11" s="13">
        <v>1863380.4401286107</v>
      </c>
    </row>
    <row r="12" spans="1:100" s="1" customFormat="1" x14ac:dyDescent="0.25">
      <c r="A12" s="61">
        <v>2017</v>
      </c>
      <c r="B12" s="5">
        <v>1244</v>
      </c>
      <c r="C12" s="6">
        <v>49233.31</v>
      </c>
      <c r="D12" s="1">
        <v>0.01</v>
      </c>
      <c r="E12" s="6">
        <v>17023</v>
      </c>
      <c r="F12">
        <v>20</v>
      </c>
      <c r="G12" s="6">
        <v>46243.7</v>
      </c>
      <c r="H12" s="6">
        <v>45263.692645258699</v>
      </c>
      <c r="I12" s="5">
        <v>1349</v>
      </c>
      <c r="J12" s="6">
        <v>1216139.2080000001</v>
      </c>
      <c r="K12" s="1">
        <v>0</v>
      </c>
      <c r="L12" s="6">
        <v>521012</v>
      </c>
      <c r="M12">
        <v>74</v>
      </c>
      <c r="N12" s="6">
        <v>1209920.79</v>
      </c>
      <c r="O12" s="6">
        <v>1029252.8139621953</v>
      </c>
      <c r="P12" s="5">
        <v>557</v>
      </c>
      <c r="Q12" s="6">
        <v>223179.5</v>
      </c>
      <c r="R12" s="1">
        <v>0.1</v>
      </c>
      <c r="S12" s="6">
        <v>28841.5</v>
      </c>
      <c r="T12">
        <v>87</v>
      </c>
      <c r="U12" s="6">
        <v>215821.9</v>
      </c>
      <c r="V12" s="6">
        <v>217462.09291815906</v>
      </c>
      <c r="W12" s="5">
        <v>245</v>
      </c>
      <c r="X12" s="6">
        <v>567.9</v>
      </c>
      <c r="Y12" s="1">
        <v>0.1</v>
      </c>
      <c r="Z12" s="6">
        <v>415</v>
      </c>
      <c r="AA12">
        <v>1</v>
      </c>
      <c r="AB12" s="6">
        <v>415</v>
      </c>
      <c r="AC12" s="6">
        <v>354.04302981699999</v>
      </c>
      <c r="AD12" s="5">
        <v>80</v>
      </c>
      <c r="AE12" s="6">
        <v>699.8</v>
      </c>
      <c r="AF12" s="1">
        <v>0</v>
      </c>
      <c r="AG12" s="6">
        <v>609</v>
      </c>
      <c r="AH12" s="1">
        <v>1</v>
      </c>
      <c r="AI12" s="6">
        <v>609</v>
      </c>
      <c r="AJ12" s="6"/>
      <c r="AK12" s="5">
        <v>175</v>
      </c>
      <c r="AL12" s="6">
        <v>572.77</v>
      </c>
      <c r="AM12" s="1">
        <v>0</v>
      </c>
      <c r="AN12" s="6">
        <v>440</v>
      </c>
      <c r="AO12">
        <v>1</v>
      </c>
      <c r="AP12" s="6">
        <v>440</v>
      </c>
      <c r="AQ12" s="6">
        <v>784.73599072891568</v>
      </c>
      <c r="AR12" s="4">
        <v>261</v>
      </c>
      <c r="AS12" s="6">
        <v>1030258.81</v>
      </c>
      <c r="AT12" s="6">
        <v>0</v>
      </c>
      <c r="AU12" s="6">
        <v>363544</v>
      </c>
      <c r="AV12">
        <v>111</v>
      </c>
      <c r="AW12" s="6">
        <v>1026471.08</v>
      </c>
      <c r="AX12" s="6">
        <v>814013.73492957547</v>
      </c>
      <c r="AY12" s="112"/>
      <c r="AZ12" s="133">
        <v>139.6445361127</v>
      </c>
      <c r="BA12">
        <v>779</v>
      </c>
      <c r="BB12" s="6">
        <v>112783.099898</v>
      </c>
      <c r="BC12" s="6">
        <v>0.1</v>
      </c>
      <c r="BD12" s="6">
        <v>20540</v>
      </c>
      <c r="BE12">
        <v>40</v>
      </c>
      <c r="BF12" s="6">
        <v>106848.59989899999</v>
      </c>
      <c r="BG12" s="6">
        <v>94933.345335071383</v>
      </c>
      <c r="BH12" s="5"/>
      <c r="BI12" s="6"/>
      <c r="BK12" s="6"/>
      <c r="BL12"/>
      <c r="BM12" s="13"/>
      <c r="BN12">
        <v>179</v>
      </c>
      <c r="BO12" s="6">
        <v>119319.91310999999</v>
      </c>
      <c r="BP12" s="6">
        <v>1.0000000000000001E-5</v>
      </c>
      <c r="BQ12" s="6">
        <v>26446</v>
      </c>
      <c r="BR12">
        <v>20</v>
      </c>
      <c r="BS12" s="6">
        <v>118355.17</v>
      </c>
      <c r="BT12" s="6">
        <v>116665.6680541604</v>
      </c>
      <c r="BU12" s="5">
        <v>317</v>
      </c>
      <c r="BV12" s="6">
        <v>38391.9</v>
      </c>
      <c r="BW12" s="1">
        <v>0</v>
      </c>
      <c r="BX12" s="6">
        <v>15430.4</v>
      </c>
      <c r="BY12">
        <v>15</v>
      </c>
      <c r="BZ12" s="6">
        <v>37520.5</v>
      </c>
      <c r="CA12" s="6">
        <v>30626.557233894808</v>
      </c>
      <c r="CB12" s="5">
        <v>353</v>
      </c>
      <c r="CC12" s="6">
        <v>398997.7</v>
      </c>
      <c r="CD12" s="1">
        <v>0.1</v>
      </c>
      <c r="CE12" s="6">
        <v>123012.8</v>
      </c>
      <c r="CF12">
        <v>54</v>
      </c>
      <c r="CG12" s="6">
        <v>396670.2</v>
      </c>
      <c r="CH12" s="6">
        <v>370615.6494309702</v>
      </c>
      <c r="CI12" s="5">
        <v>115</v>
      </c>
      <c r="CJ12" s="6">
        <v>399280.15</v>
      </c>
      <c r="CK12" s="1">
        <v>0</v>
      </c>
      <c r="CL12" s="6">
        <v>86127.86</v>
      </c>
      <c r="CM12">
        <v>44</v>
      </c>
      <c r="CN12" s="6">
        <v>397828.95</v>
      </c>
      <c r="CO12" s="13">
        <v>328084.63144003885</v>
      </c>
      <c r="CP12" s="127">
        <v>2017</v>
      </c>
      <c r="CQ12" s="4">
        <v>5654</v>
      </c>
      <c r="CR12" s="6">
        <v>3589424.0610099998</v>
      </c>
      <c r="CS12" s="6">
        <v>521012</v>
      </c>
      <c r="CT12">
        <v>468</v>
      </c>
      <c r="CU12" s="13">
        <v>3557144.8898999998</v>
      </c>
      <c r="CV12" s="13">
        <v>3048196.6095059826</v>
      </c>
    </row>
    <row r="13" spans="1:100" s="1" customFormat="1" x14ac:dyDescent="0.25">
      <c r="A13" s="61">
        <v>2016</v>
      </c>
      <c r="B13" s="5">
        <v>1436</v>
      </c>
      <c r="C13" s="6">
        <v>507057.04</v>
      </c>
      <c r="D13" s="1">
        <v>0.01</v>
      </c>
      <c r="E13" s="6">
        <v>485123.6</v>
      </c>
      <c r="F13">
        <v>11</v>
      </c>
      <c r="G13" s="6">
        <v>504201.7</v>
      </c>
      <c r="H13" s="6">
        <v>504319.73724977276</v>
      </c>
      <c r="I13" s="5">
        <v>1068</v>
      </c>
      <c r="J13" s="6">
        <v>100377.63099999999</v>
      </c>
      <c r="K13" s="1">
        <v>0</v>
      </c>
      <c r="L13" s="6">
        <v>62700</v>
      </c>
      <c r="M13">
        <v>23</v>
      </c>
      <c r="N13" s="6">
        <v>96678.2</v>
      </c>
      <c r="O13" s="6">
        <v>79042.70537677531</v>
      </c>
      <c r="P13" s="5">
        <v>202</v>
      </c>
      <c r="Q13" s="6">
        <v>38407.5</v>
      </c>
      <c r="R13" s="1">
        <v>0.1</v>
      </c>
      <c r="S13" s="6">
        <v>12648.5</v>
      </c>
      <c r="T13">
        <v>21</v>
      </c>
      <c r="U13" s="6">
        <v>35393.9</v>
      </c>
      <c r="V13" s="6">
        <v>34586.437693254476</v>
      </c>
      <c r="W13" s="5">
        <v>285</v>
      </c>
      <c r="X13" s="6">
        <v>264.8</v>
      </c>
      <c r="Y13" s="1">
        <v>0.1</v>
      </c>
      <c r="Z13" s="6">
        <v>20.399999999999999</v>
      </c>
      <c r="AA13"/>
      <c r="AB13" s="6"/>
      <c r="AC13" s="6"/>
      <c r="AD13" s="5">
        <v>17</v>
      </c>
      <c r="AE13" s="6">
        <v>10603.3</v>
      </c>
      <c r="AF13" s="1">
        <v>0.1</v>
      </c>
      <c r="AG13" s="6">
        <v>9680</v>
      </c>
      <c r="AH13">
        <v>2</v>
      </c>
      <c r="AI13" s="6">
        <v>10316</v>
      </c>
      <c r="AJ13" s="6">
        <v>2870.8259185416005</v>
      </c>
      <c r="AK13" s="5">
        <v>269</v>
      </c>
      <c r="AL13" s="6">
        <v>802.72400000000005</v>
      </c>
      <c r="AM13" s="1">
        <v>1E-3</v>
      </c>
      <c r="AN13" s="6">
        <v>275.01400000000001</v>
      </c>
      <c r="AO13">
        <v>1</v>
      </c>
      <c r="AP13" s="6">
        <v>275.01400000000001</v>
      </c>
      <c r="AQ13" s="6">
        <v>794.52145470620826</v>
      </c>
      <c r="AR13" s="4">
        <v>188</v>
      </c>
      <c r="AS13" s="6">
        <v>254999.36</v>
      </c>
      <c r="AT13" s="6">
        <v>0.01</v>
      </c>
      <c r="AU13" s="6">
        <v>32561.37</v>
      </c>
      <c r="AV13">
        <v>59</v>
      </c>
      <c r="AW13" s="6">
        <v>252202.88</v>
      </c>
      <c r="AX13" s="6">
        <v>213972.81511617365</v>
      </c>
      <c r="AY13" s="112"/>
      <c r="AZ13" s="133">
        <v>142.2539094661</v>
      </c>
      <c r="BA13">
        <v>648</v>
      </c>
      <c r="BB13" s="6">
        <v>86208.700110000005</v>
      </c>
      <c r="BC13" s="6">
        <v>0.1</v>
      </c>
      <c r="BD13" s="6">
        <v>74334</v>
      </c>
      <c r="BE13">
        <v>9</v>
      </c>
      <c r="BF13" s="6">
        <v>84665.200104000003</v>
      </c>
      <c r="BG13" s="6">
        <v>77801.524191886492</v>
      </c>
      <c r="BH13" s="5"/>
      <c r="BI13" s="6"/>
      <c r="BK13" s="6"/>
      <c r="BL13"/>
      <c r="BM13" s="13"/>
      <c r="BN13">
        <v>89</v>
      </c>
      <c r="BO13" s="6">
        <v>11179.5003</v>
      </c>
      <c r="BP13" s="6">
        <v>1E-4</v>
      </c>
      <c r="BQ13" s="6">
        <v>5797.3</v>
      </c>
      <c r="BR13">
        <v>10</v>
      </c>
      <c r="BS13" s="6">
        <v>10254.200000000001</v>
      </c>
      <c r="BT13" s="6">
        <v>18372.919950612795</v>
      </c>
      <c r="BU13" s="5">
        <v>602</v>
      </c>
      <c r="BV13" s="6">
        <v>33370.800000000003</v>
      </c>
      <c r="BW13" s="1">
        <v>0</v>
      </c>
      <c r="BX13" s="6">
        <v>4921.3</v>
      </c>
      <c r="BY13">
        <v>31</v>
      </c>
      <c r="BZ13" s="6">
        <v>30050.2</v>
      </c>
      <c r="CA13" s="6">
        <v>35589.9553993175</v>
      </c>
      <c r="CB13" s="5">
        <v>402</v>
      </c>
      <c r="CC13" s="6">
        <v>254764.4</v>
      </c>
      <c r="CD13" s="1">
        <v>0</v>
      </c>
      <c r="CE13" s="6">
        <v>80347.899999999994</v>
      </c>
      <c r="CF13">
        <v>33</v>
      </c>
      <c r="CG13" s="6">
        <v>251601.31</v>
      </c>
      <c r="CH13" s="6">
        <v>227122.74674575651</v>
      </c>
      <c r="CI13" s="5">
        <v>53</v>
      </c>
      <c r="CJ13" s="6">
        <v>21537.4</v>
      </c>
      <c r="CK13" s="1">
        <v>0</v>
      </c>
      <c r="CL13" s="6">
        <v>13350</v>
      </c>
      <c r="CM13">
        <v>4</v>
      </c>
      <c r="CN13" s="6">
        <v>21289</v>
      </c>
      <c r="CO13" s="13">
        <v>19066.081020211001</v>
      </c>
      <c r="CP13" s="127">
        <v>2016</v>
      </c>
      <c r="CQ13" s="4">
        <v>5259</v>
      </c>
      <c r="CR13" s="6">
        <v>1319573.1554099999</v>
      </c>
      <c r="CS13" s="6">
        <v>485123.6</v>
      </c>
      <c r="CT13">
        <v>204</v>
      </c>
      <c r="CU13" s="13">
        <v>1296927.6041000001</v>
      </c>
      <c r="CV13" s="13">
        <v>1213682.5240264747</v>
      </c>
    </row>
    <row r="14" spans="1:100" s="1" customFormat="1" x14ac:dyDescent="0.25">
      <c r="A14" s="61">
        <v>2015</v>
      </c>
      <c r="B14" s="5">
        <v>1856</v>
      </c>
      <c r="C14" s="6">
        <v>466317.3</v>
      </c>
      <c r="D14" s="1">
        <v>0.01</v>
      </c>
      <c r="E14" s="6">
        <v>68000</v>
      </c>
      <c r="F14">
        <v>64</v>
      </c>
      <c r="G14" s="6">
        <v>460576.84</v>
      </c>
      <c r="H14" s="6">
        <v>412338.67189529131</v>
      </c>
      <c r="I14" s="5">
        <v>1863</v>
      </c>
      <c r="J14" s="6">
        <v>280864.261</v>
      </c>
      <c r="K14" s="1">
        <v>1E-3</v>
      </c>
      <c r="L14" s="6">
        <v>35327.699999999997</v>
      </c>
      <c r="M14">
        <v>75</v>
      </c>
      <c r="N14" s="6">
        <v>274951.96999999997</v>
      </c>
      <c r="O14" s="6">
        <v>231449.1430650276</v>
      </c>
      <c r="P14" s="5">
        <v>459</v>
      </c>
      <c r="Q14" s="6">
        <v>68131.600000000006</v>
      </c>
      <c r="R14" s="1">
        <v>0.1</v>
      </c>
      <c r="S14" s="6">
        <v>8500</v>
      </c>
      <c r="T14">
        <v>44</v>
      </c>
      <c r="U14" s="6">
        <v>63512.5</v>
      </c>
      <c r="V14" s="6">
        <v>65622.698196002675</v>
      </c>
      <c r="W14" s="5">
        <v>221</v>
      </c>
      <c r="X14" s="6">
        <v>262.3</v>
      </c>
      <c r="Y14" s="1">
        <v>0.1</v>
      </c>
      <c r="Z14" s="6">
        <v>38</v>
      </c>
      <c r="AA14"/>
      <c r="AB14" s="6"/>
      <c r="AC14" s="6">
        <v>295.63826235016211</v>
      </c>
      <c r="AD14" s="5">
        <v>25</v>
      </c>
      <c r="AE14" s="6">
        <v>3589.8</v>
      </c>
      <c r="AF14" s="1">
        <v>0</v>
      </c>
      <c r="AG14" s="6">
        <v>1800</v>
      </c>
      <c r="AH14">
        <v>4</v>
      </c>
      <c r="AI14" s="6">
        <v>3520</v>
      </c>
      <c r="AJ14" s="6">
        <v>3432.5552305889996</v>
      </c>
      <c r="AK14" s="5">
        <v>247</v>
      </c>
      <c r="AL14" s="6">
        <v>516.74990000000003</v>
      </c>
      <c r="AM14" s="1">
        <v>0</v>
      </c>
      <c r="AN14" s="6">
        <v>123</v>
      </c>
      <c r="AO14"/>
      <c r="AP14" s="6"/>
      <c r="AQ14" s="6">
        <v>561.67453472856448</v>
      </c>
      <c r="AR14" s="4">
        <v>245</v>
      </c>
      <c r="AS14" s="6">
        <v>646987.64</v>
      </c>
      <c r="AT14" s="6">
        <v>0</v>
      </c>
      <c r="AU14" s="6">
        <v>61658.7</v>
      </c>
      <c r="AV14">
        <v>107</v>
      </c>
      <c r="AW14" s="6">
        <v>643140.76</v>
      </c>
      <c r="AX14" s="6">
        <v>526606.55882410484</v>
      </c>
      <c r="AY14" s="112"/>
      <c r="AZ14" s="133">
        <v>36.534769908100003</v>
      </c>
      <c r="BA14">
        <v>671</v>
      </c>
      <c r="BB14" s="6">
        <v>42721.600097000002</v>
      </c>
      <c r="BC14" s="6">
        <v>0.1</v>
      </c>
      <c r="BD14" s="6">
        <v>15827</v>
      </c>
      <c r="BE14">
        <v>23</v>
      </c>
      <c r="BF14" s="6">
        <v>39387.000092000002</v>
      </c>
      <c r="BG14" s="6">
        <v>38314.090127412084</v>
      </c>
      <c r="BH14" s="5"/>
      <c r="BI14" s="6"/>
      <c r="BK14" s="6"/>
      <c r="BL14"/>
      <c r="BM14" s="13"/>
      <c r="BN14">
        <v>150</v>
      </c>
      <c r="BO14" s="6">
        <v>465029.6202</v>
      </c>
      <c r="BP14" s="6">
        <v>0</v>
      </c>
      <c r="BQ14" s="6">
        <v>214381.4</v>
      </c>
      <c r="BR14">
        <v>42</v>
      </c>
      <c r="BS14" s="6">
        <v>463153.4</v>
      </c>
      <c r="BT14" s="6">
        <v>457107.37108580145</v>
      </c>
      <c r="BU14" s="5">
        <v>384</v>
      </c>
      <c r="BV14" s="6">
        <v>5379.6</v>
      </c>
      <c r="BW14" s="1">
        <v>0</v>
      </c>
      <c r="BX14" s="6">
        <v>1045</v>
      </c>
      <c r="BY14">
        <v>6</v>
      </c>
      <c r="BZ14" s="6">
        <v>4166.3999999999996</v>
      </c>
      <c r="CA14" s="6">
        <v>5394.5115225763775</v>
      </c>
      <c r="CB14" s="5">
        <v>723</v>
      </c>
      <c r="CC14" s="6">
        <v>1758733.0494200001</v>
      </c>
      <c r="CD14" s="1">
        <v>0.1</v>
      </c>
      <c r="CE14" s="6">
        <v>245236.618216</v>
      </c>
      <c r="CF14">
        <v>137</v>
      </c>
      <c r="CG14" s="6">
        <v>1753255.0404699999</v>
      </c>
      <c r="CH14" s="6">
        <v>1461919.1936872778</v>
      </c>
      <c r="CI14" s="5">
        <v>185</v>
      </c>
      <c r="CJ14" s="6">
        <v>169841.61</v>
      </c>
      <c r="CK14" s="1">
        <v>0</v>
      </c>
      <c r="CL14" s="6">
        <v>64466</v>
      </c>
      <c r="CM14">
        <v>44</v>
      </c>
      <c r="CN14" s="6">
        <v>167913.60000000001</v>
      </c>
      <c r="CO14" s="13">
        <v>148023.33090896902</v>
      </c>
      <c r="CP14" s="127">
        <v>2015</v>
      </c>
      <c r="CQ14" s="4">
        <v>7029</v>
      </c>
      <c r="CR14" s="6">
        <v>3908375.1306099999</v>
      </c>
      <c r="CS14" s="6">
        <v>245236.618216</v>
      </c>
      <c r="CT14">
        <v>546</v>
      </c>
      <c r="CU14" s="13">
        <v>3873577.5105599998</v>
      </c>
      <c r="CV14" s="13">
        <v>3351101.9721100386</v>
      </c>
    </row>
    <row r="15" spans="1:100" s="1" customFormat="1" x14ac:dyDescent="0.25">
      <c r="A15" s="61">
        <v>2014</v>
      </c>
      <c r="B15" s="5">
        <v>1451</v>
      </c>
      <c r="C15" s="6">
        <v>23692.71</v>
      </c>
      <c r="D15" s="1">
        <v>0.01</v>
      </c>
      <c r="E15" s="6">
        <v>8972</v>
      </c>
      <c r="F15">
        <v>7</v>
      </c>
      <c r="G15" s="6">
        <v>21542.06</v>
      </c>
      <c r="H15" s="6">
        <v>28351.256414112457</v>
      </c>
      <c r="I15" s="5">
        <v>1469</v>
      </c>
      <c r="J15" s="6">
        <v>368926.18599999999</v>
      </c>
      <c r="K15" s="1">
        <v>0</v>
      </c>
      <c r="L15" s="6">
        <v>133100</v>
      </c>
      <c r="M15">
        <v>40</v>
      </c>
      <c r="N15" s="6">
        <v>363513.61</v>
      </c>
      <c r="O15" s="6">
        <v>324521.09468775592</v>
      </c>
      <c r="P15" s="5">
        <v>245</v>
      </c>
      <c r="Q15" s="6">
        <v>39107.9</v>
      </c>
      <c r="R15" s="1">
        <v>0.1</v>
      </c>
      <c r="S15" s="6">
        <v>9071.2999999999993</v>
      </c>
      <c r="T15">
        <v>15</v>
      </c>
      <c r="U15" s="6">
        <v>36107.699999999997</v>
      </c>
      <c r="V15" s="6">
        <v>34989.311392431417</v>
      </c>
      <c r="W15" s="5">
        <v>180</v>
      </c>
      <c r="X15" s="6">
        <v>113.1</v>
      </c>
      <c r="Y15" s="1">
        <v>0.1</v>
      </c>
      <c r="Z15" s="6">
        <v>6.7</v>
      </c>
      <c r="AA15"/>
      <c r="AB15" s="6"/>
      <c r="AC15" s="6">
        <v>126.3800961595</v>
      </c>
      <c r="AD15" s="5">
        <v>1</v>
      </c>
      <c r="AE15" s="6">
        <v>8832</v>
      </c>
      <c r="AF15" s="1">
        <v>8832</v>
      </c>
      <c r="AG15" s="6">
        <v>8832</v>
      </c>
      <c r="AH15">
        <v>1</v>
      </c>
      <c r="AI15" s="6">
        <v>8832</v>
      </c>
      <c r="AJ15" s="6">
        <v>24102.269684608</v>
      </c>
      <c r="AK15" s="5">
        <v>171</v>
      </c>
      <c r="AL15" s="6">
        <v>564.46069999999997</v>
      </c>
      <c r="AM15" s="1">
        <v>1E-4</v>
      </c>
      <c r="AN15" s="6">
        <v>200.9</v>
      </c>
      <c r="AO15">
        <v>1</v>
      </c>
      <c r="AP15" s="6">
        <v>200.9</v>
      </c>
      <c r="AQ15" s="6">
        <v>583.7035711882836</v>
      </c>
      <c r="AR15" s="4">
        <v>385</v>
      </c>
      <c r="AS15" s="6">
        <v>3418290.52</v>
      </c>
      <c r="AT15" s="6">
        <v>0.01</v>
      </c>
      <c r="AU15" s="6">
        <v>632984.1</v>
      </c>
      <c r="AV15">
        <v>187</v>
      </c>
      <c r="AW15" s="6">
        <v>3413051.31</v>
      </c>
      <c r="AX15" s="6">
        <v>2845389.5415255539</v>
      </c>
      <c r="AY15" s="112"/>
      <c r="AZ15" s="133">
        <v>2809.8829141903998</v>
      </c>
      <c r="BA15">
        <v>308</v>
      </c>
      <c r="BB15" s="6">
        <v>6145.5000010000003</v>
      </c>
      <c r="BC15" s="6">
        <v>0.1</v>
      </c>
      <c r="BD15" s="6">
        <v>2800</v>
      </c>
      <c r="BE15">
        <v>5</v>
      </c>
      <c r="BF15" s="6">
        <v>4917</v>
      </c>
      <c r="BG15" s="6">
        <v>11945.794403071301</v>
      </c>
      <c r="BH15" s="5"/>
      <c r="BI15" s="6"/>
      <c r="BK15" s="6"/>
      <c r="BL15"/>
      <c r="BM15" s="13"/>
      <c r="BN15">
        <v>77</v>
      </c>
      <c r="BO15" s="6">
        <v>270317.70309999998</v>
      </c>
      <c r="BP15" s="6">
        <v>1E-4</v>
      </c>
      <c r="BQ15" s="6">
        <v>85917.7</v>
      </c>
      <c r="BR15">
        <v>15</v>
      </c>
      <c r="BS15" s="6">
        <v>268975.3</v>
      </c>
      <c r="BT15" s="6">
        <v>212479.52295382577</v>
      </c>
      <c r="BU15" s="5">
        <v>292</v>
      </c>
      <c r="BV15" s="6">
        <v>63720.7</v>
      </c>
      <c r="BW15" s="1">
        <v>0</v>
      </c>
      <c r="BX15" s="6">
        <v>23210.2</v>
      </c>
      <c r="BY15">
        <v>12</v>
      </c>
      <c r="BZ15" s="6">
        <v>62271.7</v>
      </c>
      <c r="CA15" s="6">
        <v>54040.412791414994</v>
      </c>
      <c r="CB15" s="5">
        <v>403</v>
      </c>
      <c r="CC15" s="6">
        <v>342783.48</v>
      </c>
      <c r="CD15" s="1">
        <v>0.1</v>
      </c>
      <c r="CE15" s="6">
        <v>78256.899999999994</v>
      </c>
      <c r="CF15">
        <v>54</v>
      </c>
      <c r="CG15" s="6">
        <v>338952.76</v>
      </c>
      <c r="CH15" s="6">
        <v>312568.56654513639</v>
      </c>
      <c r="CI15" s="5">
        <v>34</v>
      </c>
      <c r="CJ15" s="6">
        <v>3160.5940000000001</v>
      </c>
      <c r="CK15" s="1">
        <v>0</v>
      </c>
      <c r="CL15" s="6">
        <v>1929.443</v>
      </c>
      <c r="CM15">
        <v>4</v>
      </c>
      <c r="CN15" s="6">
        <v>2901.74</v>
      </c>
      <c r="CO15" s="13">
        <v>3213.6542739431998</v>
      </c>
      <c r="CP15" s="127">
        <v>2014</v>
      </c>
      <c r="CQ15" s="4">
        <v>5016</v>
      </c>
      <c r="CR15" s="6">
        <v>4545654.8537999997</v>
      </c>
      <c r="CS15" s="6">
        <v>632984.1</v>
      </c>
      <c r="CT15">
        <v>341</v>
      </c>
      <c r="CU15" s="13">
        <v>4521266.08</v>
      </c>
      <c r="CV15" s="13">
        <v>3855121.3912533913</v>
      </c>
    </row>
    <row r="16" spans="1:100" s="1" customFormat="1" x14ac:dyDescent="0.25">
      <c r="A16" s="61">
        <v>2013</v>
      </c>
      <c r="B16" s="5">
        <v>1218</v>
      </c>
      <c r="C16" s="6">
        <v>19578.84</v>
      </c>
      <c r="D16" s="1">
        <v>0.01</v>
      </c>
      <c r="E16" s="6">
        <v>8819.1</v>
      </c>
      <c r="F16">
        <v>8</v>
      </c>
      <c r="G16" s="6">
        <v>17345.3</v>
      </c>
      <c r="H16" s="6">
        <v>19834.478639112484</v>
      </c>
      <c r="I16" s="5">
        <v>1867</v>
      </c>
      <c r="J16" s="6">
        <v>18303.098999999998</v>
      </c>
      <c r="K16" s="1">
        <v>0</v>
      </c>
      <c r="L16" s="6">
        <v>3700</v>
      </c>
      <c r="M16">
        <v>13</v>
      </c>
      <c r="N16" s="6">
        <v>13470.1</v>
      </c>
      <c r="O16" s="6">
        <v>16057.152166795993</v>
      </c>
      <c r="P16" s="5">
        <v>494</v>
      </c>
      <c r="Q16" s="6">
        <v>1115414.8</v>
      </c>
      <c r="R16" s="1">
        <v>0.1</v>
      </c>
      <c r="S16" s="6">
        <v>194873</v>
      </c>
      <c r="T16">
        <v>90</v>
      </c>
      <c r="U16" s="6">
        <v>1111041.8999999999</v>
      </c>
      <c r="V16" s="6">
        <v>1034604.450740524</v>
      </c>
      <c r="W16" s="5">
        <v>353</v>
      </c>
      <c r="X16" s="6">
        <v>880.1</v>
      </c>
      <c r="Y16" s="1">
        <v>0.1</v>
      </c>
      <c r="Z16" s="6">
        <v>140</v>
      </c>
      <c r="AA16"/>
      <c r="AB16" s="6"/>
      <c r="AC16" s="6"/>
      <c r="AD16" s="5">
        <v>71</v>
      </c>
      <c r="AE16" s="6">
        <v>30143.596000000001</v>
      </c>
      <c r="AF16" s="1">
        <v>0</v>
      </c>
      <c r="AG16" s="6">
        <v>27592.935000000001</v>
      </c>
      <c r="AH16">
        <v>2</v>
      </c>
      <c r="AI16" s="6">
        <v>30067.795999999998</v>
      </c>
      <c r="AJ16" s="6">
        <v>90457.865939964991</v>
      </c>
      <c r="AK16" s="5">
        <v>171</v>
      </c>
      <c r="AL16" s="6">
        <v>301.34699999999998</v>
      </c>
      <c r="AM16" s="1">
        <v>0</v>
      </c>
      <c r="AN16" s="6">
        <v>50</v>
      </c>
      <c r="AO16"/>
      <c r="AP16" s="6"/>
      <c r="AQ16" s="6">
        <v>311.95281931266487</v>
      </c>
      <c r="AR16" s="4">
        <v>248</v>
      </c>
      <c r="AS16" s="6">
        <v>537872.72</v>
      </c>
      <c r="AT16" s="6">
        <v>0.01</v>
      </c>
      <c r="AU16" s="6">
        <v>96706.53</v>
      </c>
      <c r="AV16">
        <v>93</v>
      </c>
      <c r="AW16" s="6">
        <v>535065.69999999995</v>
      </c>
      <c r="AX16" s="6">
        <v>460949.0250040075</v>
      </c>
      <c r="AY16" s="112"/>
      <c r="AZ16" s="133">
        <v>132.95170571529999</v>
      </c>
      <c r="BA16">
        <v>581</v>
      </c>
      <c r="BB16" s="6">
        <v>51088.499854000002</v>
      </c>
      <c r="BC16" s="6">
        <v>0.1</v>
      </c>
      <c r="BD16" s="6">
        <v>16301.799805000001</v>
      </c>
      <c r="BE16">
        <v>27</v>
      </c>
      <c r="BF16" s="6">
        <v>48668.499862999997</v>
      </c>
      <c r="BG16" s="6">
        <v>40040.554428107396</v>
      </c>
      <c r="BH16" s="5"/>
      <c r="BI16" s="6"/>
      <c r="BK16" s="6"/>
      <c r="BL16"/>
      <c r="BM16" s="13"/>
      <c r="BN16">
        <v>122</v>
      </c>
      <c r="BO16" s="6">
        <v>59843.771200000003</v>
      </c>
      <c r="BP16" s="6">
        <v>0</v>
      </c>
      <c r="BQ16" s="6">
        <v>10307.299999999999</v>
      </c>
      <c r="BR16">
        <v>20</v>
      </c>
      <c r="BS16" s="6">
        <v>58564.7</v>
      </c>
      <c r="BT16" s="6">
        <v>61122.822626341207</v>
      </c>
      <c r="BU16" s="5">
        <v>515</v>
      </c>
      <c r="BV16" s="6">
        <v>1872842.2</v>
      </c>
      <c r="BW16" s="1">
        <v>0</v>
      </c>
      <c r="BX16" s="6">
        <v>501689.1</v>
      </c>
      <c r="BY16">
        <v>51</v>
      </c>
      <c r="BZ16" s="6">
        <v>1870355.8</v>
      </c>
      <c r="CA16" s="6">
        <v>1905854.3575174042</v>
      </c>
      <c r="CB16" s="5">
        <v>429</v>
      </c>
      <c r="CC16" s="6">
        <v>363837.1</v>
      </c>
      <c r="CD16" s="1">
        <v>0.1</v>
      </c>
      <c r="CE16" s="6">
        <v>122449.8</v>
      </c>
      <c r="CF16">
        <v>33</v>
      </c>
      <c r="CG16" s="6">
        <v>361924.7</v>
      </c>
      <c r="CH16" s="6">
        <v>342541.37175401102</v>
      </c>
      <c r="CI16" s="5">
        <v>177</v>
      </c>
      <c r="CJ16" s="6">
        <v>198313.79</v>
      </c>
      <c r="CK16" s="1">
        <v>0</v>
      </c>
      <c r="CL16" s="6">
        <v>40677</v>
      </c>
      <c r="CM16">
        <v>37</v>
      </c>
      <c r="CN16" s="6">
        <v>195966.33</v>
      </c>
      <c r="CO16" s="13">
        <v>171508.67031940728</v>
      </c>
      <c r="CP16" s="127">
        <v>2013</v>
      </c>
      <c r="CQ16" s="4">
        <v>6246</v>
      </c>
      <c r="CR16" s="6">
        <v>4268419.8630499998</v>
      </c>
      <c r="CS16" s="6">
        <v>501689.1</v>
      </c>
      <c r="CT16">
        <v>374</v>
      </c>
      <c r="CU16" s="13">
        <v>4242470.8258600002</v>
      </c>
      <c r="CV16" s="13">
        <v>4143415.6536607044</v>
      </c>
    </row>
    <row r="17" spans="1:100" s="1" customFormat="1" x14ac:dyDescent="0.25">
      <c r="A17" s="61">
        <v>2012</v>
      </c>
      <c r="B17" s="5">
        <v>1605</v>
      </c>
      <c r="C17" s="6">
        <v>385818.42</v>
      </c>
      <c r="D17" s="1">
        <v>0.01</v>
      </c>
      <c r="E17" s="6">
        <v>134603</v>
      </c>
      <c r="F17">
        <v>36</v>
      </c>
      <c r="G17" s="6">
        <v>383180.56</v>
      </c>
      <c r="H17" s="6">
        <v>335219.16140611522</v>
      </c>
      <c r="I17" s="5">
        <v>1640</v>
      </c>
      <c r="J17" s="6">
        <v>102116.65700000001</v>
      </c>
      <c r="K17" s="1">
        <v>0</v>
      </c>
      <c r="L17" s="6">
        <v>24851.8</v>
      </c>
      <c r="M17">
        <v>30</v>
      </c>
      <c r="N17" s="6">
        <v>97176.6</v>
      </c>
      <c r="O17" s="6">
        <v>83788.658343131625</v>
      </c>
      <c r="P17" s="5">
        <v>497</v>
      </c>
      <c r="Q17" s="6">
        <v>216888.3</v>
      </c>
      <c r="R17" s="1">
        <v>0.1</v>
      </c>
      <c r="S17" s="6">
        <v>19998.599999999999</v>
      </c>
      <c r="T17">
        <v>65</v>
      </c>
      <c r="U17" s="6">
        <v>212333.2</v>
      </c>
      <c r="V17" s="6">
        <v>172946.44359405374</v>
      </c>
      <c r="W17" s="5">
        <v>338</v>
      </c>
      <c r="X17" s="6">
        <v>361.1</v>
      </c>
      <c r="Y17" s="1">
        <v>0.1</v>
      </c>
      <c r="Z17" s="6">
        <v>35</v>
      </c>
      <c r="AA17"/>
      <c r="AB17" s="6"/>
      <c r="AC17" s="6"/>
      <c r="AD17" s="5">
        <v>138</v>
      </c>
      <c r="AE17" s="6">
        <v>29282.685590000001</v>
      </c>
      <c r="AF17" s="1">
        <v>0</v>
      </c>
      <c r="AG17" s="6">
        <v>6613.26</v>
      </c>
      <c r="AH17">
        <v>18</v>
      </c>
      <c r="AI17" s="6">
        <v>28714.197</v>
      </c>
      <c r="AJ17" s="6">
        <v>192987.53804891274</v>
      </c>
      <c r="AK17" s="5">
        <v>352</v>
      </c>
      <c r="AL17" s="6">
        <v>361.81</v>
      </c>
      <c r="AM17" s="1">
        <v>0</v>
      </c>
      <c r="AN17" s="6">
        <v>9.8000000000000007</v>
      </c>
      <c r="AO17"/>
      <c r="AP17" s="6"/>
      <c r="AQ17" s="6"/>
      <c r="AR17" s="4">
        <v>281</v>
      </c>
      <c r="AS17" s="6">
        <v>299756.36</v>
      </c>
      <c r="AT17" s="6">
        <v>0.01</v>
      </c>
      <c r="AU17" s="6">
        <v>38212</v>
      </c>
      <c r="AV17">
        <v>96</v>
      </c>
      <c r="AW17" s="6">
        <v>296553.93</v>
      </c>
      <c r="AX17" s="6">
        <v>194449.59659826389</v>
      </c>
      <c r="AY17" s="112"/>
      <c r="AZ17" s="133">
        <v>9.1414712433999998</v>
      </c>
      <c r="BA17">
        <v>1621</v>
      </c>
      <c r="BB17" s="6">
        <v>152810.40149600001</v>
      </c>
      <c r="BC17" s="6">
        <v>0.1</v>
      </c>
      <c r="BD17" s="6">
        <v>39524</v>
      </c>
      <c r="BE17">
        <v>50</v>
      </c>
      <c r="BF17" s="6">
        <v>148028.80149799999</v>
      </c>
      <c r="BG17" s="6">
        <v>109159.8919520412</v>
      </c>
      <c r="BH17" s="5"/>
      <c r="BI17" s="6"/>
      <c r="BK17" s="6"/>
      <c r="BL17"/>
      <c r="BM17" s="13"/>
      <c r="BN17">
        <v>108</v>
      </c>
      <c r="BO17" s="6">
        <v>274503.51610000001</v>
      </c>
      <c r="BP17" s="6">
        <v>1E-4</v>
      </c>
      <c r="BQ17" s="6">
        <v>114628</v>
      </c>
      <c r="BR17">
        <v>21</v>
      </c>
      <c r="BS17" s="6">
        <v>272784</v>
      </c>
      <c r="BT17" s="6">
        <v>197265.62346632069</v>
      </c>
      <c r="BU17" s="5">
        <v>795</v>
      </c>
      <c r="BV17" s="6">
        <v>64043.1</v>
      </c>
      <c r="BW17" s="1">
        <v>0</v>
      </c>
      <c r="BX17" s="6">
        <v>17987</v>
      </c>
      <c r="BY17">
        <v>21</v>
      </c>
      <c r="BZ17" s="6">
        <v>61874.400000000001</v>
      </c>
      <c r="CA17" s="6">
        <v>78270.41257013836</v>
      </c>
      <c r="CB17" s="5">
        <v>410</v>
      </c>
      <c r="CC17" s="6">
        <v>227511.5</v>
      </c>
      <c r="CD17" s="1">
        <v>0.1</v>
      </c>
      <c r="CE17" s="6">
        <v>53149.1</v>
      </c>
      <c r="CF17">
        <v>46</v>
      </c>
      <c r="CG17" s="6">
        <v>224000.2</v>
      </c>
      <c r="CH17" s="6">
        <v>220625.05504490217</v>
      </c>
      <c r="CI17" s="5">
        <v>126</v>
      </c>
      <c r="CJ17" s="6">
        <v>58280.2</v>
      </c>
      <c r="CK17" s="1">
        <v>0.01</v>
      </c>
      <c r="CL17" s="6">
        <v>8893.25</v>
      </c>
      <c r="CM17">
        <v>37</v>
      </c>
      <c r="CN17" s="6">
        <v>56402.58</v>
      </c>
      <c r="CO17" s="13">
        <v>53725.270324151417</v>
      </c>
      <c r="CP17" s="127">
        <v>2012</v>
      </c>
      <c r="CQ17" s="4">
        <v>7911</v>
      </c>
      <c r="CR17" s="6">
        <v>1811734.0501900001</v>
      </c>
      <c r="CS17" s="6">
        <v>134603</v>
      </c>
      <c r="CT17">
        <v>420</v>
      </c>
      <c r="CU17" s="13">
        <v>1781048.4685</v>
      </c>
      <c r="CV17" s="13">
        <v>1638446.7928192748</v>
      </c>
    </row>
    <row r="18" spans="1:100" s="1" customFormat="1" x14ac:dyDescent="0.25">
      <c r="A18" s="61">
        <v>2011</v>
      </c>
      <c r="B18" s="5">
        <v>1173</v>
      </c>
      <c r="C18" s="6">
        <v>805888.18</v>
      </c>
      <c r="D18" s="1">
        <v>0.01</v>
      </c>
      <c r="E18" s="6">
        <v>577646.80000000005</v>
      </c>
      <c r="F18">
        <v>30</v>
      </c>
      <c r="G18" s="6">
        <v>803633.9</v>
      </c>
      <c r="H18" s="6">
        <v>735074.3864121472</v>
      </c>
      <c r="I18" s="5">
        <v>646</v>
      </c>
      <c r="J18" s="6">
        <v>12562.885</v>
      </c>
      <c r="K18" s="1">
        <v>1E-3</v>
      </c>
      <c r="L18" s="6">
        <v>11000</v>
      </c>
      <c r="M18">
        <v>2</v>
      </c>
      <c r="N18" s="6">
        <v>11210</v>
      </c>
      <c r="O18" s="6">
        <v>11525.07463643415</v>
      </c>
      <c r="P18" s="5">
        <v>315</v>
      </c>
      <c r="Q18" s="6">
        <v>126844.3</v>
      </c>
      <c r="R18" s="1">
        <v>0.1</v>
      </c>
      <c r="S18" s="6">
        <v>48000</v>
      </c>
      <c r="T18">
        <v>20</v>
      </c>
      <c r="U18" s="6">
        <v>125499.2</v>
      </c>
      <c r="V18" s="6">
        <v>108047.24465504925</v>
      </c>
      <c r="W18" s="5">
        <v>67</v>
      </c>
      <c r="X18" s="6">
        <v>37.5</v>
      </c>
      <c r="Y18" s="1">
        <v>0.1</v>
      </c>
      <c r="Z18" s="6">
        <v>5</v>
      </c>
      <c r="AA18"/>
      <c r="AB18" s="6"/>
      <c r="AC18" s="6"/>
      <c r="AD18" s="5">
        <v>41</v>
      </c>
      <c r="AE18" s="6">
        <v>425.61487</v>
      </c>
      <c r="AF18" s="1">
        <v>0</v>
      </c>
      <c r="AG18" s="6">
        <v>167.66478000000001</v>
      </c>
      <c r="AH18"/>
      <c r="AI18" s="6"/>
      <c r="AJ18" s="6">
        <v>1062.1314101232217</v>
      </c>
      <c r="AK18" s="5">
        <v>114</v>
      </c>
      <c r="AL18" s="6">
        <v>150.27000000000001</v>
      </c>
      <c r="AM18" s="1">
        <v>0</v>
      </c>
      <c r="AN18" s="6">
        <v>13.3</v>
      </c>
      <c r="AO18"/>
      <c r="AP18" s="6"/>
      <c r="AQ18" s="6"/>
      <c r="AR18" s="4">
        <v>199</v>
      </c>
      <c r="AS18" s="6">
        <v>329580.82459999999</v>
      </c>
      <c r="AT18" s="6">
        <v>0.01</v>
      </c>
      <c r="AU18" s="6">
        <v>89691</v>
      </c>
      <c r="AV18">
        <v>45</v>
      </c>
      <c r="AW18" s="6">
        <v>327350.3395</v>
      </c>
      <c r="AX18" s="6">
        <v>211962.04323830246</v>
      </c>
      <c r="AY18" s="112"/>
      <c r="AZ18" s="133">
        <v>455.56775225600001</v>
      </c>
      <c r="BA18">
        <v>1338</v>
      </c>
      <c r="BB18" s="6">
        <v>635794.69959900004</v>
      </c>
      <c r="BC18" s="6">
        <v>0.1</v>
      </c>
      <c r="BD18" s="6">
        <v>141000</v>
      </c>
      <c r="BE18">
        <v>72</v>
      </c>
      <c r="BF18" s="6">
        <v>631712.39959699998</v>
      </c>
      <c r="BG18" s="6">
        <v>457587.24483619217</v>
      </c>
      <c r="BH18" s="5"/>
      <c r="BI18" s="6"/>
      <c r="BK18" s="6"/>
      <c r="BL18"/>
      <c r="BM18" s="13"/>
      <c r="BN18">
        <v>94</v>
      </c>
      <c r="BO18" s="6">
        <v>89975.793000000005</v>
      </c>
      <c r="BP18" s="6">
        <v>1E-3</v>
      </c>
      <c r="BQ18" s="6">
        <v>46793</v>
      </c>
      <c r="BR18">
        <v>11</v>
      </c>
      <c r="BS18" s="6">
        <v>89062</v>
      </c>
      <c r="BT18" s="6">
        <v>71532.541308459549</v>
      </c>
      <c r="BU18" s="5">
        <v>329</v>
      </c>
      <c r="BV18" s="6">
        <v>12397.5</v>
      </c>
      <c r="BW18" s="1">
        <v>0</v>
      </c>
      <c r="BX18" s="6">
        <v>4206.2</v>
      </c>
      <c r="BY18">
        <v>12</v>
      </c>
      <c r="BZ18" s="6">
        <v>11498.1</v>
      </c>
      <c r="CA18" s="6">
        <v>22648.078477080104</v>
      </c>
      <c r="CB18" s="5">
        <v>303</v>
      </c>
      <c r="CC18" s="6">
        <v>343719.99</v>
      </c>
      <c r="CD18" s="1">
        <v>0.01</v>
      </c>
      <c r="CE18" s="6">
        <v>99379</v>
      </c>
      <c r="CF18">
        <v>27</v>
      </c>
      <c r="CG18" s="6">
        <v>342358</v>
      </c>
      <c r="CH18" s="6">
        <v>277422.30956927704</v>
      </c>
      <c r="CI18" s="5">
        <v>56</v>
      </c>
      <c r="CJ18" s="6">
        <v>40464.33</v>
      </c>
      <c r="CK18" s="1">
        <v>0.01</v>
      </c>
      <c r="CL18" s="6">
        <v>13433</v>
      </c>
      <c r="CM18">
        <v>14</v>
      </c>
      <c r="CN18" s="6">
        <v>39957</v>
      </c>
      <c r="CO18" s="13">
        <v>33383.802906426994</v>
      </c>
      <c r="CP18" s="127">
        <v>2011</v>
      </c>
      <c r="CQ18" s="4">
        <v>4675</v>
      </c>
      <c r="CR18" s="6">
        <v>2397841.8870700002</v>
      </c>
      <c r="CS18" s="6">
        <v>577646.80000000005</v>
      </c>
      <c r="CT18">
        <v>233</v>
      </c>
      <c r="CU18" s="13">
        <v>2382280.9391000001</v>
      </c>
      <c r="CV18" s="13">
        <v>1930700.4252017485</v>
      </c>
    </row>
    <row r="19" spans="1:100" s="1" customFormat="1" x14ac:dyDescent="0.25">
      <c r="A19" s="61">
        <v>2010</v>
      </c>
      <c r="B19" s="5">
        <v>1892</v>
      </c>
      <c r="C19" s="6">
        <v>81323.039999999994</v>
      </c>
      <c r="D19" s="1">
        <v>0.01</v>
      </c>
      <c r="E19" s="6">
        <v>33075.300000000003</v>
      </c>
      <c r="F19">
        <v>16</v>
      </c>
      <c r="G19" s="6">
        <v>77667.399999999994</v>
      </c>
      <c r="H19" s="6">
        <v>72391.628405156429</v>
      </c>
      <c r="I19" s="5">
        <v>1689</v>
      </c>
      <c r="J19" s="6">
        <v>337167.19799999997</v>
      </c>
      <c r="K19" s="1">
        <v>0</v>
      </c>
      <c r="L19" s="6">
        <v>40000</v>
      </c>
      <c r="M19">
        <v>64</v>
      </c>
      <c r="N19" s="6">
        <v>330116.59999999998</v>
      </c>
      <c r="O19" s="6">
        <v>284436.14514914661</v>
      </c>
      <c r="P19" s="5">
        <v>583</v>
      </c>
      <c r="Q19" s="6">
        <v>187494.1</v>
      </c>
      <c r="R19" s="1">
        <v>0.1</v>
      </c>
      <c r="S19" s="6">
        <v>55727</v>
      </c>
      <c r="T19">
        <v>57</v>
      </c>
      <c r="U19" s="6">
        <v>183315.3</v>
      </c>
      <c r="V19" s="6">
        <v>138476.41352519114</v>
      </c>
      <c r="W19" s="5">
        <v>179</v>
      </c>
      <c r="X19" s="6">
        <v>156.30000000000001</v>
      </c>
      <c r="Y19" s="1">
        <v>0.1</v>
      </c>
      <c r="Z19" s="6">
        <v>14.2</v>
      </c>
      <c r="AA19"/>
      <c r="AB19" s="6"/>
      <c r="AC19" s="6">
        <v>12.4431334569</v>
      </c>
      <c r="AD19" s="5">
        <v>46</v>
      </c>
      <c r="AE19" s="6">
        <v>995.24900000000002</v>
      </c>
      <c r="AF19" s="1">
        <v>0</v>
      </c>
      <c r="AG19" s="6">
        <v>549.04</v>
      </c>
      <c r="AH19">
        <v>2</v>
      </c>
      <c r="AI19" s="6">
        <v>798.72299999999996</v>
      </c>
      <c r="AJ19" s="6">
        <v>958.46528707499988</v>
      </c>
      <c r="AK19" s="5">
        <v>248</v>
      </c>
      <c r="AL19" s="6">
        <v>435.74</v>
      </c>
      <c r="AM19" s="1">
        <v>0</v>
      </c>
      <c r="AN19" s="6">
        <v>98.4</v>
      </c>
      <c r="AO19"/>
      <c r="AP19" s="6"/>
      <c r="AQ19" s="6"/>
      <c r="AR19" s="4">
        <v>224</v>
      </c>
      <c r="AS19" s="6">
        <v>350926.99</v>
      </c>
      <c r="AT19" s="6">
        <v>0.01</v>
      </c>
      <c r="AU19" s="6">
        <v>51000</v>
      </c>
      <c r="AV19">
        <v>67</v>
      </c>
      <c r="AW19" s="6">
        <v>348363.32</v>
      </c>
      <c r="AX19" s="6">
        <v>253764.2664227903</v>
      </c>
      <c r="AY19" s="112"/>
      <c r="AZ19" s="133">
        <v>8719.5118676203001</v>
      </c>
      <c r="BA19">
        <v>934</v>
      </c>
      <c r="BB19" s="6">
        <v>16067.199952999999</v>
      </c>
      <c r="BC19" s="6">
        <v>0.1</v>
      </c>
      <c r="BD19" s="6">
        <v>4417</v>
      </c>
      <c r="BE19">
        <v>14</v>
      </c>
      <c r="BF19" s="6">
        <v>13525.699951000001</v>
      </c>
      <c r="BG19" s="6">
        <v>13453.387942935495</v>
      </c>
      <c r="BH19" s="5"/>
      <c r="BI19" s="6"/>
      <c r="BK19" s="6"/>
      <c r="BL19"/>
      <c r="BM19" s="13"/>
      <c r="BN19">
        <v>124</v>
      </c>
      <c r="BO19" s="6">
        <v>7983.3414000000002</v>
      </c>
      <c r="BP19" s="6">
        <v>4.0000000000000002E-4</v>
      </c>
      <c r="BQ19" s="6">
        <v>3988</v>
      </c>
      <c r="BR19">
        <v>7</v>
      </c>
      <c r="BS19" s="6">
        <v>6978.6</v>
      </c>
      <c r="BT19" s="6">
        <v>6734.1987840341772</v>
      </c>
      <c r="BU19" s="5">
        <v>737</v>
      </c>
      <c r="BV19" s="6">
        <v>314883.8</v>
      </c>
      <c r="BW19" s="1">
        <v>0</v>
      </c>
      <c r="BX19" s="6">
        <v>107004.1</v>
      </c>
      <c r="BY19">
        <v>33</v>
      </c>
      <c r="BZ19" s="6">
        <v>312560.5</v>
      </c>
      <c r="CA19" s="6">
        <v>378174.23826523568</v>
      </c>
      <c r="CB19" s="5">
        <v>571</v>
      </c>
      <c r="CC19" s="6">
        <v>1734807.18</v>
      </c>
      <c r="CD19" s="1">
        <v>0.01</v>
      </c>
      <c r="CE19" s="6">
        <v>453144</v>
      </c>
      <c r="CF19">
        <v>105</v>
      </c>
      <c r="CG19" s="6">
        <v>1729530.43</v>
      </c>
      <c r="CH19" s="6">
        <v>1581722.3955024134</v>
      </c>
      <c r="CI19" s="5">
        <v>88</v>
      </c>
      <c r="CJ19" s="6">
        <v>146963.17000000001</v>
      </c>
      <c r="CK19" s="1">
        <v>0.01</v>
      </c>
      <c r="CL19" s="6">
        <v>32803</v>
      </c>
      <c r="CM19">
        <v>21</v>
      </c>
      <c r="CN19" s="6">
        <v>146242</v>
      </c>
      <c r="CO19" s="13">
        <v>133252.91930055036</v>
      </c>
      <c r="CP19" s="127">
        <v>2010</v>
      </c>
      <c r="CQ19" s="4">
        <v>7315</v>
      </c>
      <c r="CR19" s="6">
        <v>3179203.3083500001</v>
      </c>
      <c r="CS19" s="6">
        <v>453144</v>
      </c>
      <c r="CT19">
        <v>386</v>
      </c>
      <c r="CU19" s="13">
        <v>3149098.5729499999</v>
      </c>
      <c r="CV19" s="13">
        <v>2872096.0135856057</v>
      </c>
    </row>
    <row r="20" spans="1:100" s="1" customFormat="1" x14ac:dyDescent="0.25">
      <c r="A20" s="61">
        <v>2009</v>
      </c>
      <c r="B20" s="5">
        <v>1673</v>
      </c>
      <c r="C20" s="6">
        <v>66902.84</v>
      </c>
      <c r="D20" s="1">
        <v>0.01</v>
      </c>
      <c r="E20" s="6">
        <v>11506.1</v>
      </c>
      <c r="F20">
        <v>17</v>
      </c>
      <c r="G20" s="6">
        <v>63672.51</v>
      </c>
      <c r="H20" s="6">
        <v>61486.949810835671</v>
      </c>
      <c r="I20" s="5">
        <v>3049</v>
      </c>
      <c r="J20" s="6">
        <v>247343.46799999999</v>
      </c>
      <c r="K20" s="1">
        <v>0</v>
      </c>
      <c r="L20" s="6">
        <v>66571</v>
      </c>
      <c r="M20">
        <v>85</v>
      </c>
      <c r="N20" s="6">
        <v>235734.28</v>
      </c>
      <c r="O20" s="6">
        <v>209125.28249995183</v>
      </c>
      <c r="P20" s="5">
        <v>184</v>
      </c>
      <c r="Q20" s="6">
        <v>2872</v>
      </c>
      <c r="R20" s="1">
        <v>0.1</v>
      </c>
      <c r="S20" s="6">
        <v>588.29998999999998</v>
      </c>
      <c r="T20">
        <v>4</v>
      </c>
      <c r="U20" s="6">
        <v>1600</v>
      </c>
      <c r="V20" s="6">
        <v>2958.5954997513782</v>
      </c>
      <c r="W20" s="5">
        <v>197</v>
      </c>
      <c r="X20" s="6">
        <v>253.9</v>
      </c>
      <c r="Y20" s="1">
        <v>0.1</v>
      </c>
      <c r="Z20" s="6">
        <v>36.4</v>
      </c>
      <c r="AA20"/>
      <c r="AB20" s="6"/>
      <c r="AC20" s="6"/>
      <c r="AD20" s="5">
        <v>150</v>
      </c>
      <c r="AE20" s="6">
        <v>16656.192999999999</v>
      </c>
      <c r="AF20" s="1">
        <v>0</v>
      </c>
      <c r="AG20" s="6">
        <v>16260.009</v>
      </c>
      <c r="AH20">
        <v>1</v>
      </c>
      <c r="AI20" s="6">
        <v>16260.009</v>
      </c>
      <c r="AJ20" s="6">
        <v>39255.798606696138</v>
      </c>
      <c r="AK20" s="5">
        <v>190</v>
      </c>
      <c r="AL20" s="6">
        <v>883</v>
      </c>
      <c r="AM20" s="1">
        <v>0</v>
      </c>
      <c r="AN20" s="6">
        <v>681</v>
      </c>
      <c r="AO20">
        <v>1</v>
      </c>
      <c r="AP20" s="6">
        <v>681</v>
      </c>
      <c r="AQ20" s="6">
        <v>642.260219409</v>
      </c>
      <c r="AR20" s="4">
        <v>42</v>
      </c>
      <c r="AS20" s="6">
        <v>2056.85</v>
      </c>
      <c r="AT20" s="6">
        <v>0.05</v>
      </c>
      <c r="AU20" s="6">
        <v>1076</v>
      </c>
      <c r="AV20">
        <v>2</v>
      </c>
      <c r="AW20" s="6">
        <v>1336</v>
      </c>
      <c r="AX20" s="6">
        <v>1493.299871249428</v>
      </c>
      <c r="AY20" s="112"/>
      <c r="AZ20" s="133">
        <v>25.293561796700001</v>
      </c>
      <c r="BA20">
        <v>388</v>
      </c>
      <c r="BB20" s="6">
        <v>20860.600000999999</v>
      </c>
      <c r="BC20" s="6">
        <v>0.1</v>
      </c>
      <c r="BD20" s="6">
        <v>2800</v>
      </c>
      <c r="BE20">
        <v>21</v>
      </c>
      <c r="BF20" s="6">
        <v>19445</v>
      </c>
      <c r="BG20" s="6">
        <v>17457.098357201601</v>
      </c>
      <c r="BH20" s="5"/>
      <c r="BI20" s="6"/>
      <c r="BK20" s="6"/>
      <c r="BL20"/>
      <c r="BM20" s="13"/>
      <c r="BN20">
        <v>153</v>
      </c>
      <c r="BO20" s="6">
        <v>42861.578000000001</v>
      </c>
      <c r="BP20" s="6">
        <v>1E-3</v>
      </c>
      <c r="BQ20" s="6">
        <v>19352</v>
      </c>
      <c r="BR20">
        <v>20</v>
      </c>
      <c r="BS20" s="6">
        <v>41599.120000000003</v>
      </c>
      <c r="BT20" s="6">
        <v>26111.168012818995</v>
      </c>
      <c r="BU20" s="5">
        <v>483</v>
      </c>
      <c r="BV20" s="6">
        <v>93971.7</v>
      </c>
      <c r="BW20" s="1">
        <v>0</v>
      </c>
      <c r="BX20" s="6">
        <v>26878.6</v>
      </c>
      <c r="BY20">
        <v>26</v>
      </c>
      <c r="BZ20" s="6">
        <v>91574.7</v>
      </c>
      <c r="CA20" s="6">
        <v>169612.40260071645</v>
      </c>
      <c r="CB20" s="5">
        <v>511</v>
      </c>
      <c r="CC20" s="6">
        <v>37559.370000000003</v>
      </c>
      <c r="CD20" s="1">
        <v>0.01</v>
      </c>
      <c r="CE20" s="6">
        <v>6100</v>
      </c>
      <c r="CF20">
        <v>25</v>
      </c>
      <c r="CG20" s="6">
        <v>34599.9</v>
      </c>
      <c r="CH20" s="6">
        <v>32131.764189646183</v>
      </c>
      <c r="CI20" s="5">
        <v>118</v>
      </c>
      <c r="CJ20" s="6">
        <v>230512.35</v>
      </c>
      <c r="CK20" s="1">
        <v>0.01</v>
      </c>
      <c r="CL20" s="6">
        <v>43793.4</v>
      </c>
      <c r="CM20">
        <v>31</v>
      </c>
      <c r="CN20" s="6">
        <v>229013.1</v>
      </c>
      <c r="CO20" s="13">
        <v>210635.7767020108</v>
      </c>
      <c r="CP20" s="127">
        <v>2009</v>
      </c>
      <c r="CQ20" s="4">
        <v>7138</v>
      </c>
      <c r="CR20" s="6">
        <v>762733.84900100005</v>
      </c>
      <c r="CS20" s="6">
        <v>66571</v>
      </c>
      <c r="CT20">
        <v>233</v>
      </c>
      <c r="CU20" s="13">
        <v>735515.61899999995</v>
      </c>
      <c r="CV20" s="13">
        <v>770935.68993208429</v>
      </c>
    </row>
    <row r="21" spans="1:100" s="1" customFormat="1" x14ac:dyDescent="0.25">
      <c r="A21" s="61">
        <v>2008</v>
      </c>
      <c r="B21" s="5">
        <v>1722</v>
      </c>
      <c r="C21" s="6">
        <v>20788.830000000002</v>
      </c>
      <c r="D21" s="1">
        <v>0.01</v>
      </c>
      <c r="E21" s="6">
        <v>11600</v>
      </c>
      <c r="F21">
        <v>9</v>
      </c>
      <c r="G21" s="6">
        <v>18197.32</v>
      </c>
      <c r="H21" s="6">
        <v>18968.043146571468</v>
      </c>
      <c r="I21" s="5">
        <v>2025</v>
      </c>
      <c r="J21" s="6">
        <v>13347.288</v>
      </c>
      <c r="K21" s="1">
        <v>0</v>
      </c>
      <c r="L21" s="6">
        <v>5348</v>
      </c>
      <c r="M21">
        <v>11</v>
      </c>
      <c r="N21" s="6">
        <v>9345.2999999999993</v>
      </c>
      <c r="O21" s="6">
        <v>11905.156961224029</v>
      </c>
      <c r="P21" s="5">
        <v>397</v>
      </c>
      <c r="Q21" s="6">
        <v>150672.6</v>
      </c>
      <c r="R21" s="1">
        <v>0.1</v>
      </c>
      <c r="S21" s="6">
        <v>53008.7</v>
      </c>
      <c r="T21">
        <v>33</v>
      </c>
      <c r="U21" s="6">
        <v>148369.60000000001</v>
      </c>
      <c r="V21" s="6">
        <v>136840.08787879185</v>
      </c>
      <c r="W21" s="5">
        <v>168</v>
      </c>
      <c r="X21" s="6">
        <v>142.5</v>
      </c>
      <c r="Y21" s="1">
        <v>0.1</v>
      </c>
      <c r="Z21" s="6">
        <v>28.5</v>
      </c>
      <c r="AA21"/>
      <c r="AB21" s="6"/>
      <c r="AC21" s="6">
        <v>6.4689952825999999</v>
      </c>
      <c r="AD21" s="5">
        <v>72</v>
      </c>
      <c r="AE21" s="6">
        <v>100</v>
      </c>
      <c r="AF21" s="1">
        <v>0</v>
      </c>
      <c r="AG21" s="6">
        <v>10.199999999999999</v>
      </c>
      <c r="AH21"/>
      <c r="AI21" s="6"/>
      <c r="AJ21" s="6">
        <v>577.85500429799993</v>
      </c>
      <c r="AK21" s="5">
        <v>247</v>
      </c>
      <c r="AL21" s="6">
        <v>2700</v>
      </c>
      <c r="AM21" s="1">
        <v>0</v>
      </c>
      <c r="AN21" s="6">
        <v>1950</v>
      </c>
      <c r="AO21">
        <v>1</v>
      </c>
      <c r="AP21" s="6">
        <v>1950</v>
      </c>
      <c r="AQ21" s="6">
        <v>1741.9653257252999</v>
      </c>
      <c r="AR21" s="4">
        <v>240</v>
      </c>
      <c r="AS21" s="6">
        <v>308788.75</v>
      </c>
      <c r="AT21" s="6">
        <v>0.01</v>
      </c>
      <c r="AU21" s="6">
        <v>70711</v>
      </c>
      <c r="AV21">
        <v>52</v>
      </c>
      <c r="AW21" s="6">
        <v>303983.53000000003</v>
      </c>
      <c r="AX21" s="6">
        <v>311715.72567978548</v>
      </c>
      <c r="AY21" s="112"/>
      <c r="AZ21" s="133">
        <v>4361.3790266708002</v>
      </c>
      <c r="BA21">
        <v>340</v>
      </c>
      <c r="BB21" s="6">
        <v>1316.4000020000001</v>
      </c>
      <c r="BC21" s="6">
        <v>0.1</v>
      </c>
      <c r="BD21" s="6">
        <v>520</v>
      </c>
      <c r="BE21">
        <v>3</v>
      </c>
      <c r="BF21" s="6">
        <v>990</v>
      </c>
      <c r="BG21" s="6">
        <v>1143.6745081792001</v>
      </c>
      <c r="BH21" s="5"/>
      <c r="BI21" s="6"/>
      <c r="BK21" s="6"/>
      <c r="BL21"/>
      <c r="BM21" s="13"/>
      <c r="BN21">
        <v>128</v>
      </c>
      <c r="BO21" s="6">
        <v>22338.723000000002</v>
      </c>
      <c r="BP21" s="6">
        <v>0</v>
      </c>
      <c r="BQ21" s="6">
        <v>8000</v>
      </c>
      <c r="BR21">
        <v>12</v>
      </c>
      <c r="BS21" s="6">
        <v>21223</v>
      </c>
      <c r="BT21" s="6">
        <v>11114.873487958728</v>
      </c>
      <c r="BU21" s="5">
        <v>222</v>
      </c>
      <c r="BV21" s="6">
        <v>1481.6</v>
      </c>
      <c r="BW21" s="1">
        <v>0</v>
      </c>
      <c r="BX21" s="6">
        <v>770</v>
      </c>
      <c r="BY21">
        <v>1</v>
      </c>
      <c r="BZ21" s="6">
        <v>770</v>
      </c>
      <c r="CA21" s="6">
        <v>3452.4803770195999</v>
      </c>
      <c r="CB21" s="5">
        <v>598</v>
      </c>
      <c r="CC21" s="6">
        <v>1130177.23</v>
      </c>
      <c r="CD21" s="1">
        <v>0.01</v>
      </c>
      <c r="CE21" s="6">
        <v>137175</v>
      </c>
      <c r="CF21">
        <v>69</v>
      </c>
      <c r="CG21" s="6">
        <v>1127411</v>
      </c>
      <c r="CH21" s="6">
        <v>882863.21830895275</v>
      </c>
      <c r="CI21" s="5">
        <v>76</v>
      </c>
      <c r="CJ21" s="6">
        <v>13067.88</v>
      </c>
      <c r="CK21" s="1">
        <v>0.01</v>
      </c>
      <c r="CL21" s="6">
        <v>3280</v>
      </c>
      <c r="CM21">
        <v>12</v>
      </c>
      <c r="CN21" s="6">
        <v>11949</v>
      </c>
      <c r="CO21" s="13">
        <v>10988.7399869858</v>
      </c>
      <c r="CP21" s="127">
        <v>2008</v>
      </c>
      <c r="CQ21" s="4">
        <v>6235</v>
      </c>
      <c r="CR21" s="6">
        <v>1664921.801</v>
      </c>
      <c r="CS21" s="6">
        <v>137175</v>
      </c>
      <c r="CT21">
        <v>203</v>
      </c>
      <c r="CU21" s="13">
        <v>1644188.75</v>
      </c>
      <c r="CV21" s="13">
        <v>1395679.6686874456</v>
      </c>
    </row>
    <row r="22" spans="1:100" s="1" customFormat="1" x14ac:dyDescent="0.25">
      <c r="A22" s="61">
        <v>2007</v>
      </c>
      <c r="B22" s="5">
        <v>1337</v>
      </c>
      <c r="C22" s="6">
        <v>103619</v>
      </c>
      <c r="D22" s="1">
        <v>0.01</v>
      </c>
      <c r="E22" s="6">
        <v>63000</v>
      </c>
      <c r="F22">
        <v>12</v>
      </c>
      <c r="G22" s="6">
        <v>101318.2</v>
      </c>
      <c r="H22" s="6">
        <v>100522.92980622883</v>
      </c>
      <c r="I22" s="5">
        <v>1607</v>
      </c>
      <c r="J22" s="6">
        <v>29485.504000000001</v>
      </c>
      <c r="K22" s="1">
        <v>1E-3</v>
      </c>
      <c r="L22" s="6">
        <v>9400</v>
      </c>
      <c r="M22">
        <v>17</v>
      </c>
      <c r="N22" s="6">
        <v>26139.4</v>
      </c>
      <c r="O22" s="6">
        <v>23449.249789236113</v>
      </c>
      <c r="P22" s="5">
        <v>382</v>
      </c>
      <c r="Q22" s="6">
        <v>336280.8</v>
      </c>
      <c r="R22" s="1">
        <v>0.1</v>
      </c>
      <c r="S22" s="6">
        <v>88000</v>
      </c>
      <c r="T22">
        <v>37</v>
      </c>
      <c r="U22" s="6">
        <v>334266.2</v>
      </c>
      <c r="V22" s="6">
        <v>292379.5311905616</v>
      </c>
      <c r="W22" s="5">
        <v>316</v>
      </c>
      <c r="X22" s="6">
        <v>591</v>
      </c>
      <c r="Y22" s="1">
        <v>0</v>
      </c>
      <c r="Z22" s="6">
        <v>150</v>
      </c>
      <c r="AA22"/>
      <c r="AB22" s="6"/>
      <c r="AC22" s="6">
        <v>5.5803692442999999</v>
      </c>
      <c r="AD22" s="5">
        <v>66</v>
      </c>
      <c r="AE22" s="6">
        <v>11350.923000000001</v>
      </c>
      <c r="AF22" s="1">
        <v>0</v>
      </c>
      <c r="AG22" s="6">
        <v>5984.8549999999996</v>
      </c>
      <c r="AH22">
        <v>3</v>
      </c>
      <c r="AI22" s="6">
        <v>10606.146000000001</v>
      </c>
      <c r="AJ22" s="6">
        <v>13720.813643893838</v>
      </c>
      <c r="AK22" s="5">
        <v>386</v>
      </c>
      <c r="AL22" s="6">
        <v>689</v>
      </c>
      <c r="AM22" s="1">
        <v>0</v>
      </c>
      <c r="AN22" s="6">
        <v>76</v>
      </c>
      <c r="AO22"/>
      <c r="AP22" s="6"/>
      <c r="AQ22" s="6">
        <v>13.922936716400001</v>
      </c>
      <c r="AR22" s="4">
        <v>184</v>
      </c>
      <c r="AS22" s="6">
        <v>445129.38</v>
      </c>
      <c r="AT22" s="6">
        <v>0.01</v>
      </c>
      <c r="AU22" s="6">
        <v>89542</v>
      </c>
      <c r="AV22">
        <v>45</v>
      </c>
      <c r="AW22" s="6">
        <v>442871.14</v>
      </c>
      <c r="AX22" s="6">
        <v>307080.6455417379</v>
      </c>
      <c r="AY22" s="112"/>
      <c r="AZ22" s="133">
        <v>16.137808839599998</v>
      </c>
      <c r="BA22">
        <v>1127</v>
      </c>
      <c r="BB22" s="6">
        <v>40677.500199000002</v>
      </c>
      <c r="BC22" s="6">
        <v>0.1</v>
      </c>
      <c r="BD22" s="6">
        <v>16702</v>
      </c>
      <c r="BE22">
        <v>15</v>
      </c>
      <c r="BF22" s="6">
        <v>38542.700194999998</v>
      </c>
      <c r="BG22" s="6">
        <v>31665.569022861491</v>
      </c>
      <c r="BH22" s="5"/>
      <c r="BI22" s="6"/>
      <c r="BK22" s="6"/>
      <c r="BL22"/>
      <c r="BM22" s="13"/>
      <c r="BN22">
        <v>95</v>
      </c>
      <c r="BO22" s="6">
        <v>224363.58</v>
      </c>
      <c r="BP22" s="6">
        <v>0.01</v>
      </c>
      <c r="BQ22" s="6">
        <v>125208</v>
      </c>
      <c r="BR22">
        <v>8</v>
      </c>
      <c r="BS22" s="6">
        <v>223612</v>
      </c>
      <c r="BT22" s="6">
        <v>168428.0274838538</v>
      </c>
      <c r="BU22" s="5">
        <v>935</v>
      </c>
      <c r="BV22" s="6">
        <v>342682.1</v>
      </c>
      <c r="BW22" s="1">
        <v>0</v>
      </c>
      <c r="BX22" s="6">
        <v>59846.9</v>
      </c>
      <c r="BY22">
        <v>68</v>
      </c>
      <c r="BZ22" s="6">
        <v>338489.8</v>
      </c>
      <c r="CA22" s="6">
        <v>410945.66119027289</v>
      </c>
      <c r="CB22" s="5">
        <v>366</v>
      </c>
      <c r="CC22" s="6">
        <v>212873.12</v>
      </c>
      <c r="CD22" s="1">
        <v>0.01</v>
      </c>
      <c r="CE22" s="6">
        <v>81305</v>
      </c>
      <c r="CF22">
        <v>32</v>
      </c>
      <c r="CG22" s="6">
        <v>211353.5</v>
      </c>
      <c r="CH22" s="6">
        <v>167294.24661219996</v>
      </c>
      <c r="CI22" s="5">
        <v>110</v>
      </c>
      <c r="CJ22" s="6">
        <v>37707.760000000002</v>
      </c>
      <c r="CK22" s="1">
        <v>0.01</v>
      </c>
      <c r="CL22" s="6">
        <v>13970</v>
      </c>
      <c r="CM22">
        <v>19</v>
      </c>
      <c r="CN22" s="6">
        <v>36401</v>
      </c>
      <c r="CO22" s="13">
        <v>34191.617251501877</v>
      </c>
      <c r="CP22" s="127">
        <v>2007</v>
      </c>
      <c r="CQ22" s="4">
        <v>6911</v>
      </c>
      <c r="CR22" s="6">
        <v>1785449.6672</v>
      </c>
      <c r="CS22" s="6">
        <v>125208</v>
      </c>
      <c r="CT22">
        <v>256</v>
      </c>
      <c r="CU22" s="13">
        <v>1763600.0862</v>
      </c>
      <c r="CV22" s="13">
        <v>1549713.9326471486</v>
      </c>
    </row>
    <row r="23" spans="1:100" s="1" customFormat="1" x14ac:dyDescent="0.25">
      <c r="A23" s="61">
        <v>2006</v>
      </c>
      <c r="B23" s="5">
        <v>2027</v>
      </c>
      <c r="C23" s="6">
        <v>118801.75</v>
      </c>
      <c r="D23" s="1">
        <v>0.01</v>
      </c>
      <c r="E23" s="6">
        <v>18204</v>
      </c>
      <c r="F23">
        <v>36</v>
      </c>
      <c r="G23" s="6">
        <v>114678.62</v>
      </c>
      <c r="H23" s="6">
        <v>157242.9258840438</v>
      </c>
      <c r="I23" s="5">
        <v>2560</v>
      </c>
      <c r="J23" s="6">
        <v>139150.79199999999</v>
      </c>
      <c r="K23" s="1">
        <v>1E-3</v>
      </c>
      <c r="L23" s="6">
        <v>12051</v>
      </c>
      <c r="M23">
        <v>66</v>
      </c>
      <c r="N23" s="6">
        <v>130193.60000000001</v>
      </c>
      <c r="O23" s="6">
        <v>114740.12841161352</v>
      </c>
      <c r="P23" s="5">
        <v>682</v>
      </c>
      <c r="Q23" s="6">
        <v>166050.29999999999</v>
      </c>
      <c r="R23" s="1">
        <v>0.1</v>
      </c>
      <c r="S23" s="6">
        <v>29004.2</v>
      </c>
      <c r="T23">
        <v>42</v>
      </c>
      <c r="U23" s="6">
        <v>162432.70000000001</v>
      </c>
      <c r="V23" s="6">
        <v>136851.12943667395</v>
      </c>
      <c r="W23" s="5">
        <v>308</v>
      </c>
      <c r="X23" s="6">
        <v>622.6</v>
      </c>
      <c r="Y23" s="1">
        <v>0</v>
      </c>
      <c r="Z23" s="6">
        <v>146.19999999999999</v>
      </c>
      <c r="AA23"/>
      <c r="AB23" s="6"/>
      <c r="AC23" s="6"/>
      <c r="AD23" s="5">
        <v>66</v>
      </c>
      <c r="AE23" s="6">
        <v>3465.5680000000002</v>
      </c>
      <c r="AF23" s="1">
        <v>0</v>
      </c>
      <c r="AG23" s="6">
        <v>2666.1930000000002</v>
      </c>
      <c r="AH23">
        <v>2</v>
      </c>
      <c r="AI23" s="6">
        <v>3225.607</v>
      </c>
      <c r="AJ23" s="6">
        <v>2456.0874409980001</v>
      </c>
      <c r="AK23" s="5">
        <v>214</v>
      </c>
      <c r="AL23" s="6">
        <v>1572</v>
      </c>
      <c r="AM23" s="1">
        <v>0</v>
      </c>
      <c r="AN23" s="6">
        <v>480</v>
      </c>
      <c r="AO23">
        <v>3</v>
      </c>
      <c r="AP23" s="6">
        <v>1100</v>
      </c>
      <c r="AQ23" s="6">
        <v>21.281898029500002</v>
      </c>
      <c r="AR23" s="4">
        <v>166</v>
      </c>
      <c r="AS23" s="6">
        <v>53397.03</v>
      </c>
      <c r="AT23" s="6">
        <v>0.01</v>
      </c>
      <c r="AU23" s="6">
        <v>8941.9</v>
      </c>
      <c r="AV23">
        <v>32</v>
      </c>
      <c r="AW23" s="6">
        <v>51569.06</v>
      </c>
      <c r="AX23" s="6">
        <v>43531.481308275776</v>
      </c>
      <c r="AY23" s="112"/>
      <c r="AZ23" s="133">
        <v>377.86471434600003</v>
      </c>
      <c r="BA23">
        <v>2284</v>
      </c>
      <c r="BB23" s="6">
        <v>149675.60080700001</v>
      </c>
      <c r="BC23" s="6">
        <v>0.1</v>
      </c>
      <c r="BD23" s="6">
        <v>18986.800781000002</v>
      </c>
      <c r="BE23">
        <v>67</v>
      </c>
      <c r="BF23" s="6">
        <v>141916.50079399999</v>
      </c>
      <c r="BG23" s="6">
        <v>119293.26333938962</v>
      </c>
      <c r="BH23" s="5"/>
      <c r="BI23" s="6"/>
      <c r="BK23" s="6"/>
      <c r="BL23"/>
      <c r="BM23" s="13"/>
      <c r="BN23">
        <v>149</v>
      </c>
      <c r="BO23" s="6">
        <v>32836.07</v>
      </c>
      <c r="BP23" s="6">
        <v>0.01</v>
      </c>
      <c r="BQ23" s="6">
        <v>8000</v>
      </c>
      <c r="BR23">
        <v>21</v>
      </c>
      <c r="BS23" s="6">
        <v>31785</v>
      </c>
      <c r="BT23" s="6">
        <v>23613.529533660207</v>
      </c>
      <c r="BU23" s="5">
        <v>683</v>
      </c>
      <c r="BV23" s="6">
        <v>136351.1</v>
      </c>
      <c r="BW23" s="1">
        <v>0</v>
      </c>
      <c r="BX23" s="6">
        <v>39902</v>
      </c>
      <c r="BY23">
        <v>33</v>
      </c>
      <c r="BZ23" s="6">
        <v>133313</v>
      </c>
      <c r="CA23" s="6">
        <v>139349.23816652005</v>
      </c>
      <c r="CB23" s="5">
        <v>500</v>
      </c>
      <c r="CC23" s="6">
        <v>1203726.54</v>
      </c>
      <c r="CD23" s="1">
        <v>0.01</v>
      </c>
      <c r="CE23" s="6">
        <v>208540</v>
      </c>
      <c r="CF23">
        <v>96</v>
      </c>
      <c r="CG23" s="6">
        <v>1200212</v>
      </c>
      <c r="CH23" s="6">
        <v>1052331.3409970577</v>
      </c>
      <c r="CI23" s="5">
        <v>80</v>
      </c>
      <c r="CJ23" s="6">
        <v>95033.34</v>
      </c>
      <c r="CK23" s="1">
        <v>0.01</v>
      </c>
      <c r="CL23" s="6">
        <v>26150</v>
      </c>
      <c r="CM23">
        <v>18</v>
      </c>
      <c r="CN23" s="6">
        <v>94638</v>
      </c>
      <c r="CO23" s="13">
        <v>90218.885132927448</v>
      </c>
      <c r="CP23" s="127">
        <v>2006</v>
      </c>
      <c r="CQ23" s="4">
        <v>9719</v>
      </c>
      <c r="CR23" s="6">
        <v>2100682.6908100001</v>
      </c>
      <c r="CS23" s="6">
        <v>208540</v>
      </c>
      <c r="CT23">
        <v>416</v>
      </c>
      <c r="CU23" s="13">
        <v>2065064.08779</v>
      </c>
      <c r="CV23" s="13">
        <v>1880027.1562635354</v>
      </c>
    </row>
    <row r="24" spans="1:100" s="1" customFormat="1" x14ac:dyDescent="0.25">
      <c r="A24" s="61">
        <v>2005</v>
      </c>
      <c r="B24" s="5">
        <v>1374</v>
      </c>
      <c r="C24" s="6">
        <v>60726.14</v>
      </c>
      <c r="D24" s="1">
        <v>0.01</v>
      </c>
      <c r="E24" s="6">
        <v>43000</v>
      </c>
      <c r="F24">
        <v>8</v>
      </c>
      <c r="G24" s="6">
        <v>57742.84</v>
      </c>
      <c r="H24" s="6">
        <v>55018.607925604323</v>
      </c>
      <c r="I24" s="5">
        <v>994</v>
      </c>
      <c r="J24" s="6">
        <v>34942.065999999999</v>
      </c>
      <c r="K24" s="1">
        <v>1E-3</v>
      </c>
      <c r="L24" s="6">
        <v>12371</v>
      </c>
      <c r="M24">
        <v>16</v>
      </c>
      <c r="N24" s="6">
        <v>31732.5</v>
      </c>
      <c r="O24" s="6">
        <v>25372.63108520121</v>
      </c>
      <c r="P24" s="5">
        <v>248</v>
      </c>
      <c r="Q24" s="6">
        <v>72680.600000000006</v>
      </c>
      <c r="R24" s="1">
        <v>0.1</v>
      </c>
      <c r="S24" s="6">
        <v>11749</v>
      </c>
      <c r="T24">
        <v>31</v>
      </c>
      <c r="U24" s="6">
        <v>71537.8</v>
      </c>
      <c r="V24" s="6">
        <v>64547.248188053534</v>
      </c>
      <c r="W24" s="5">
        <v>306</v>
      </c>
      <c r="X24" s="6">
        <v>498.3</v>
      </c>
      <c r="Y24" s="1">
        <v>0</v>
      </c>
      <c r="Z24" s="6">
        <v>44</v>
      </c>
      <c r="AA24"/>
      <c r="AB24" s="6"/>
      <c r="AC24" s="6">
        <v>436.09160988681413</v>
      </c>
      <c r="AD24" s="5">
        <v>121</v>
      </c>
      <c r="AE24" s="6">
        <v>18248.519</v>
      </c>
      <c r="AF24" s="1">
        <v>0</v>
      </c>
      <c r="AG24" s="6">
        <v>8641.348</v>
      </c>
      <c r="AH24">
        <v>5</v>
      </c>
      <c r="AI24" s="6">
        <v>17976.456999999999</v>
      </c>
      <c r="AJ24" s="6">
        <v>20149.337241612699</v>
      </c>
      <c r="AK24" s="5">
        <v>289</v>
      </c>
      <c r="AL24" s="6">
        <v>495</v>
      </c>
      <c r="AM24" s="1">
        <v>0</v>
      </c>
      <c r="AN24" s="6">
        <v>130</v>
      </c>
      <c r="AO24"/>
      <c r="AP24" s="6"/>
      <c r="AQ24" s="6">
        <v>8.6016280447</v>
      </c>
      <c r="AR24" s="4">
        <v>261</v>
      </c>
      <c r="AS24" s="6">
        <v>218132.62</v>
      </c>
      <c r="AT24" s="6">
        <v>0.01</v>
      </c>
      <c r="AU24" s="6">
        <v>60350.2</v>
      </c>
      <c r="AV24">
        <v>41</v>
      </c>
      <c r="AW24" s="6">
        <v>214416.33</v>
      </c>
      <c r="AX24" s="6">
        <v>178056.02060284579</v>
      </c>
      <c r="AY24" s="112"/>
      <c r="AZ24" s="133"/>
      <c r="BA24">
        <v>1962</v>
      </c>
      <c r="BB24" s="6">
        <v>42512.400010999998</v>
      </c>
      <c r="BC24" s="6">
        <v>0.1</v>
      </c>
      <c r="BD24" s="6">
        <v>13623</v>
      </c>
      <c r="BE24">
        <v>20</v>
      </c>
      <c r="BF24" s="6">
        <v>40036.5</v>
      </c>
      <c r="BG24" s="6">
        <v>47682.955166273809</v>
      </c>
      <c r="BH24" s="5"/>
      <c r="BI24" s="6"/>
      <c r="BK24" s="6"/>
      <c r="BL24"/>
      <c r="BM24" s="13"/>
      <c r="BN24">
        <v>107</v>
      </c>
      <c r="BO24" s="6">
        <v>37316.021000000001</v>
      </c>
      <c r="BP24" s="6">
        <v>0</v>
      </c>
      <c r="BQ24" s="6">
        <v>13750</v>
      </c>
      <c r="BR24">
        <v>14</v>
      </c>
      <c r="BS24" s="6">
        <v>36442</v>
      </c>
      <c r="BT24" s="6">
        <v>34213.20081591099</v>
      </c>
      <c r="BU24" s="5">
        <v>1374</v>
      </c>
      <c r="BV24" s="6">
        <v>800130.3</v>
      </c>
      <c r="BW24" s="1">
        <v>0</v>
      </c>
      <c r="BX24" s="6">
        <v>77698</v>
      </c>
      <c r="BY24">
        <v>103</v>
      </c>
      <c r="BZ24" s="6">
        <v>795668</v>
      </c>
      <c r="CA24" s="6">
        <v>845377.34344335541</v>
      </c>
      <c r="CB24" s="5">
        <v>323</v>
      </c>
      <c r="CC24" s="6">
        <v>213773.46</v>
      </c>
      <c r="CD24" s="1">
        <v>0.01</v>
      </c>
      <c r="CE24" s="6">
        <v>30313</v>
      </c>
      <c r="CF24">
        <v>52</v>
      </c>
      <c r="CG24" s="6">
        <v>211560</v>
      </c>
      <c r="CH24" s="6">
        <v>188733.90959728658</v>
      </c>
      <c r="CI24" s="5">
        <v>83</v>
      </c>
      <c r="CJ24" s="6">
        <v>187438.34</v>
      </c>
      <c r="CK24" s="1">
        <v>0.01</v>
      </c>
      <c r="CL24" s="6">
        <v>74500</v>
      </c>
      <c r="CM24">
        <v>13</v>
      </c>
      <c r="CN24" s="6">
        <v>187096</v>
      </c>
      <c r="CO24" s="13">
        <v>167464.84409123019</v>
      </c>
      <c r="CP24" s="127">
        <v>2005</v>
      </c>
      <c r="CQ24" s="4">
        <v>7442</v>
      </c>
      <c r="CR24" s="6">
        <v>1686893.7660099999</v>
      </c>
      <c r="CS24" s="6">
        <v>77698</v>
      </c>
      <c r="CT24">
        <v>303</v>
      </c>
      <c r="CU24" s="13">
        <v>1664208.4269999999</v>
      </c>
      <c r="CV24" s="13">
        <v>1627060.7913953061</v>
      </c>
    </row>
    <row r="25" spans="1:100" s="1" customFormat="1" x14ac:dyDescent="0.25">
      <c r="A25" s="61">
        <v>2004</v>
      </c>
      <c r="B25" s="5">
        <v>1611</v>
      </c>
      <c r="C25" s="6">
        <v>236163.38</v>
      </c>
      <c r="D25" s="1">
        <v>0.01</v>
      </c>
      <c r="E25" s="6">
        <v>107828.6</v>
      </c>
      <c r="F25">
        <v>33</v>
      </c>
      <c r="G25" s="6">
        <v>232481.22</v>
      </c>
      <c r="H25" s="6">
        <v>229237.2109933763</v>
      </c>
      <c r="I25" s="5">
        <v>2405</v>
      </c>
      <c r="J25" s="6">
        <v>220287.47700000001</v>
      </c>
      <c r="K25" s="1">
        <v>1E-3</v>
      </c>
      <c r="L25" s="6">
        <v>32000</v>
      </c>
      <c r="M25">
        <v>58</v>
      </c>
      <c r="N25" s="6">
        <v>212703.7</v>
      </c>
      <c r="O25" s="6">
        <v>178275.07945393445</v>
      </c>
      <c r="P25" s="5">
        <v>55</v>
      </c>
      <c r="Q25" s="6">
        <v>26820.400000000001</v>
      </c>
      <c r="R25" s="1">
        <v>0</v>
      </c>
      <c r="S25" s="6">
        <v>4852.6000000000004</v>
      </c>
      <c r="T25">
        <v>21</v>
      </c>
      <c r="U25" s="6">
        <v>25346.799999999999</v>
      </c>
      <c r="V25" s="6">
        <v>21081.963693426162</v>
      </c>
      <c r="W25" s="5">
        <v>253</v>
      </c>
      <c r="X25" s="6">
        <v>458.8</v>
      </c>
      <c r="Y25" s="1">
        <v>0</v>
      </c>
      <c r="Z25" s="6">
        <v>53.3</v>
      </c>
      <c r="AA25"/>
      <c r="AB25" s="6"/>
      <c r="AC25" s="6">
        <v>2.3469871221999998</v>
      </c>
      <c r="AD25" s="5">
        <v>124</v>
      </c>
      <c r="AE25" s="6">
        <v>2156.0859999999998</v>
      </c>
      <c r="AF25" s="1">
        <v>0</v>
      </c>
      <c r="AG25" s="6">
        <v>945</v>
      </c>
      <c r="AH25">
        <v>3</v>
      </c>
      <c r="AI25" s="6">
        <v>2068.886</v>
      </c>
      <c r="AJ25" s="6">
        <v>892.82022850600003</v>
      </c>
      <c r="AK25" s="5">
        <v>258</v>
      </c>
      <c r="AL25" s="6">
        <v>289.83</v>
      </c>
      <c r="AM25" s="1">
        <v>0.01</v>
      </c>
      <c r="AN25" s="6">
        <v>50</v>
      </c>
      <c r="AO25"/>
      <c r="AP25" s="6"/>
      <c r="AQ25" s="6">
        <v>12.4226078651</v>
      </c>
      <c r="AR25" s="4">
        <v>297</v>
      </c>
      <c r="AS25" s="6">
        <v>515621.03</v>
      </c>
      <c r="AT25" s="6">
        <v>0.01</v>
      </c>
      <c r="AU25" s="6">
        <v>93743.94</v>
      </c>
      <c r="AV25">
        <v>90</v>
      </c>
      <c r="AW25" s="6">
        <v>512360.11</v>
      </c>
      <c r="AX25" s="6">
        <v>385825.1921569932</v>
      </c>
      <c r="AY25" s="112"/>
      <c r="AZ25" s="133">
        <v>363.78949537</v>
      </c>
      <c r="BA25">
        <v>436</v>
      </c>
      <c r="BB25" s="6">
        <v>1817.6</v>
      </c>
      <c r="BC25" s="6">
        <v>0.1</v>
      </c>
      <c r="BD25" s="6">
        <v>1230</v>
      </c>
      <c r="BE25">
        <v>1</v>
      </c>
      <c r="BF25" s="6">
        <v>1230</v>
      </c>
      <c r="BG25" s="6">
        <v>1486.4649121333</v>
      </c>
      <c r="BH25" s="5"/>
      <c r="BI25" s="6"/>
      <c r="BK25" s="6"/>
      <c r="BL25"/>
      <c r="BM25" s="13"/>
      <c r="BN25">
        <v>101</v>
      </c>
      <c r="BO25" s="6">
        <v>198729.7426</v>
      </c>
      <c r="BP25" s="6">
        <v>0</v>
      </c>
      <c r="BQ25" s="6">
        <v>90960</v>
      </c>
      <c r="BR25">
        <v>18</v>
      </c>
      <c r="BS25" s="6">
        <v>198350</v>
      </c>
      <c r="BT25" s="6">
        <v>141327.26052961827</v>
      </c>
      <c r="BU25" s="5">
        <v>319</v>
      </c>
      <c r="BV25" s="6">
        <v>3044.2</v>
      </c>
      <c r="BW25" s="1">
        <v>0</v>
      </c>
      <c r="BX25" s="6">
        <v>997</v>
      </c>
      <c r="BY25">
        <v>4</v>
      </c>
      <c r="BZ25" s="6">
        <v>2613</v>
      </c>
      <c r="CA25" s="6">
        <v>4605.218595705699</v>
      </c>
      <c r="CB25" s="5">
        <v>329</v>
      </c>
      <c r="CC25" s="6">
        <v>258131.61</v>
      </c>
      <c r="CD25" s="1">
        <v>0.01</v>
      </c>
      <c r="CE25" s="6">
        <v>25626</v>
      </c>
      <c r="CF25">
        <v>65</v>
      </c>
      <c r="CG25" s="6">
        <v>256138.8</v>
      </c>
      <c r="CH25" s="6">
        <v>269561.9546939017</v>
      </c>
      <c r="CI25" s="5">
        <v>282</v>
      </c>
      <c r="CJ25" s="6">
        <v>1719664.09</v>
      </c>
      <c r="CK25" s="1">
        <v>0.01</v>
      </c>
      <c r="CL25" s="6">
        <v>175969</v>
      </c>
      <c r="CM25">
        <v>139</v>
      </c>
      <c r="CN25" s="6">
        <v>1717541.34</v>
      </c>
      <c r="CO25" s="13">
        <v>1615125.1677319799</v>
      </c>
      <c r="CP25" s="127">
        <v>2004</v>
      </c>
      <c r="CQ25" s="4">
        <v>6470</v>
      </c>
      <c r="CR25" s="6">
        <v>3183184.2456</v>
      </c>
      <c r="CS25" s="6">
        <v>175969</v>
      </c>
      <c r="CT25">
        <v>432</v>
      </c>
      <c r="CU25" s="13">
        <v>3160833.8560000001</v>
      </c>
      <c r="CV25" s="13">
        <v>2847796.8920799321</v>
      </c>
    </row>
    <row r="26" spans="1:100" s="1" customFormat="1" x14ac:dyDescent="0.25">
      <c r="A26" s="61">
        <v>2003</v>
      </c>
      <c r="B26" s="5">
        <v>1191</v>
      </c>
      <c r="C26" s="6">
        <v>74906.92</v>
      </c>
      <c r="D26" s="1">
        <v>0.01</v>
      </c>
      <c r="E26" s="6">
        <v>29936</v>
      </c>
      <c r="F26">
        <v>16</v>
      </c>
      <c r="G26" s="6">
        <v>73735.16</v>
      </c>
      <c r="H26" s="6">
        <v>69080.604382489051</v>
      </c>
      <c r="I26" s="5">
        <v>2457</v>
      </c>
      <c r="J26" s="6">
        <v>264913.56199999998</v>
      </c>
      <c r="K26" s="1">
        <v>1E-3</v>
      </c>
      <c r="L26" s="6">
        <v>32000</v>
      </c>
      <c r="M26">
        <v>82</v>
      </c>
      <c r="N26" s="6">
        <v>256499.5</v>
      </c>
      <c r="O26" s="6">
        <v>218754.53385317646</v>
      </c>
      <c r="P26" s="5">
        <v>1207</v>
      </c>
      <c r="Q26" s="6">
        <v>938176.42700000003</v>
      </c>
      <c r="R26" s="1">
        <v>0.121</v>
      </c>
      <c r="S26" s="6">
        <v>77632.087</v>
      </c>
      <c r="T26">
        <v>126</v>
      </c>
      <c r="U26" s="6">
        <v>927851.58400000003</v>
      </c>
      <c r="V26" s="6">
        <v>733295.51346642361</v>
      </c>
      <c r="W26" s="5">
        <v>228</v>
      </c>
      <c r="X26" s="6">
        <v>238.2</v>
      </c>
      <c r="Y26" s="1">
        <v>0</v>
      </c>
      <c r="Z26" s="6">
        <v>25</v>
      </c>
      <c r="AA26"/>
      <c r="AB26" s="6"/>
      <c r="AC26" s="6"/>
      <c r="AD26" s="5">
        <v>140</v>
      </c>
      <c r="AE26" s="6">
        <v>27711.13</v>
      </c>
      <c r="AF26" s="1">
        <v>0</v>
      </c>
      <c r="AG26" s="6">
        <v>6715.8389999999999</v>
      </c>
      <c r="AH26">
        <v>15</v>
      </c>
      <c r="AI26" s="6">
        <v>27510.760999999999</v>
      </c>
      <c r="AJ26" s="6">
        <v>30800.856598110811</v>
      </c>
      <c r="AK26" s="5">
        <v>272</v>
      </c>
      <c r="AL26" s="6">
        <v>1256.76</v>
      </c>
      <c r="AM26" s="1">
        <v>0</v>
      </c>
      <c r="AN26" s="6">
        <v>795</v>
      </c>
      <c r="AO26">
        <v>1</v>
      </c>
      <c r="AP26" s="6">
        <v>795</v>
      </c>
      <c r="AQ26" s="6">
        <v>501.4300760754</v>
      </c>
      <c r="AR26" s="4">
        <v>160</v>
      </c>
      <c r="AS26" s="6">
        <v>127821.4</v>
      </c>
      <c r="AT26" s="6">
        <v>0.01</v>
      </c>
      <c r="AU26" s="6">
        <v>33102</v>
      </c>
      <c r="AV26">
        <v>33</v>
      </c>
      <c r="AW26" s="6">
        <v>126175</v>
      </c>
      <c r="AX26" s="6">
        <v>104831.517453504</v>
      </c>
      <c r="AY26" s="112"/>
      <c r="AZ26" s="133">
        <v>964.17654241540004</v>
      </c>
      <c r="BA26">
        <v>1040</v>
      </c>
      <c r="BB26" s="6">
        <v>319212.00001299998</v>
      </c>
      <c r="BC26" s="6">
        <v>0.1</v>
      </c>
      <c r="BD26" s="6">
        <v>82027</v>
      </c>
      <c r="BE26">
        <v>35</v>
      </c>
      <c r="BF26" s="6">
        <v>315891.10000600002</v>
      </c>
      <c r="BG26" s="6">
        <v>293310.04552969808</v>
      </c>
      <c r="BH26" s="5"/>
      <c r="BI26" s="6"/>
      <c r="BK26" s="6"/>
      <c r="BL26"/>
      <c r="BM26" s="13"/>
      <c r="BN26">
        <v>129</v>
      </c>
      <c r="BO26" s="6">
        <v>151948.451</v>
      </c>
      <c r="BP26" s="6">
        <v>1E-3</v>
      </c>
      <c r="BQ26" s="6">
        <v>84790</v>
      </c>
      <c r="BR26">
        <v>18</v>
      </c>
      <c r="BS26" s="6">
        <v>151026.5</v>
      </c>
      <c r="BT26" s="6">
        <v>113405.68467609197</v>
      </c>
      <c r="BU26" s="5">
        <v>716</v>
      </c>
      <c r="BV26" s="6">
        <v>87860.3</v>
      </c>
      <c r="BW26" s="1">
        <v>0</v>
      </c>
      <c r="BX26" s="6">
        <v>16711</v>
      </c>
      <c r="BY26">
        <v>31</v>
      </c>
      <c r="BZ26" s="6">
        <v>85083</v>
      </c>
      <c r="CA26" s="6">
        <v>88278.580598633591</v>
      </c>
      <c r="CB26" s="5">
        <v>640</v>
      </c>
      <c r="CC26" s="6">
        <v>125663.75</v>
      </c>
      <c r="CD26" s="1">
        <v>0.01</v>
      </c>
      <c r="CE26" s="6">
        <v>21028</v>
      </c>
      <c r="CF26">
        <v>40</v>
      </c>
      <c r="CG26" s="6">
        <v>123233</v>
      </c>
      <c r="CH26" s="6">
        <v>91828.05884577168</v>
      </c>
      <c r="CI26" s="5">
        <v>77</v>
      </c>
      <c r="CJ26" s="6">
        <v>48785.33</v>
      </c>
      <c r="CK26" s="1">
        <v>0.01</v>
      </c>
      <c r="CL26" s="6">
        <v>8020</v>
      </c>
      <c r="CM26">
        <v>17</v>
      </c>
      <c r="CN26" s="6">
        <v>48156</v>
      </c>
      <c r="CO26" s="13">
        <v>49301.555320604115</v>
      </c>
      <c r="CP26" s="127">
        <v>2003</v>
      </c>
      <c r="CQ26" s="4">
        <v>8257</v>
      </c>
      <c r="CR26" s="6">
        <v>2168494.2300100001</v>
      </c>
      <c r="CS26" s="6">
        <v>84790</v>
      </c>
      <c r="CT26">
        <v>414</v>
      </c>
      <c r="CU26" s="13">
        <v>2135956.6050100001</v>
      </c>
      <c r="CV26" s="13">
        <v>1794352.557342994</v>
      </c>
    </row>
    <row r="27" spans="1:100" s="1" customFormat="1" x14ac:dyDescent="0.25">
      <c r="A27" s="61">
        <v>2002</v>
      </c>
      <c r="B27" s="5">
        <v>1445</v>
      </c>
      <c r="C27" s="6">
        <v>496419.21</v>
      </c>
      <c r="D27" s="1">
        <v>0.01</v>
      </c>
      <c r="E27" s="6">
        <v>238866.8</v>
      </c>
      <c r="F27">
        <v>28</v>
      </c>
      <c r="G27" s="6">
        <v>493379.5</v>
      </c>
      <c r="H27" s="6">
        <v>511913.37720561097</v>
      </c>
      <c r="I27" s="5">
        <v>1772</v>
      </c>
      <c r="J27" s="6">
        <v>8570.56</v>
      </c>
      <c r="K27" s="1">
        <v>1E-3</v>
      </c>
      <c r="L27" s="6">
        <v>1923</v>
      </c>
      <c r="M27">
        <v>7</v>
      </c>
      <c r="N27" s="6">
        <v>5151</v>
      </c>
      <c r="O27" s="6">
        <v>4907.2346338016987</v>
      </c>
      <c r="P27" s="5">
        <v>755</v>
      </c>
      <c r="Q27" s="6">
        <v>95404.79</v>
      </c>
      <c r="R27" s="1">
        <v>0.122</v>
      </c>
      <c r="S27" s="6">
        <v>19460.435000000001</v>
      </c>
      <c r="T27">
        <v>38</v>
      </c>
      <c r="U27" s="6">
        <v>88088.650999999998</v>
      </c>
      <c r="V27" s="6">
        <v>80154.771090978713</v>
      </c>
      <c r="W27" s="5">
        <v>317</v>
      </c>
      <c r="X27" s="6">
        <v>325.5</v>
      </c>
      <c r="Y27" s="1">
        <v>0</v>
      </c>
      <c r="Z27" s="6">
        <v>68.099999999999994</v>
      </c>
      <c r="AA27"/>
      <c r="AB27" s="6"/>
      <c r="AC27" s="6">
        <v>5.9560124488000001</v>
      </c>
      <c r="AD27" s="5">
        <v>99</v>
      </c>
      <c r="AE27" s="6">
        <v>14784.646000000001</v>
      </c>
      <c r="AF27" s="1">
        <v>0</v>
      </c>
      <c r="AG27" s="6">
        <v>10557.734</v>
      </c>
      <c r="AH27">
        <v>3</v>
      </c>
      <c r="AI27" s="6">
        <v>14222.183000000001</v>
      </c>
      <c r="AJ27" s="6">
        <v>12936.937092976501</v>
      </c>
      <c r="AK27" s="5">
        <v>267</v>
      </c>
      <c r="AL27" s="6">
        <v>211.25</v>
      </c>
      <c r="AM27" s="1">
        <v>0.01</v>
      </c>
      <c r="AN27" s="6">
        <v>17.100000000000001</v>
      </c>
      <c r="AO27"/>
      <c r="AP27" s="6"/>
      <c r="AQ27" s="6"/>
      <c r="AR27" s="4">
        <v>85</v>
      </c>
      <c r="AS27" s="6">
        <v>27089.17</v>
      </c>
      <c r="AT27" s="6">
        <v>0.01</v>
      </c>
      <c r="AU27" s="6">
        <v>9153</v>
      </c>
      <c r="AV27">
        <v>13</v>
      </c>
      <c r="AW27" s="6">
        <v>26429</v>
      </c>
      <c r="AX27" s="6">
        <v>40136.040094369055</v>
      </c>
      <c r="AY27" s="112"/>
      <c r="AZ27" s="133"/>
      <c r="BA27">
        <v>1162</v>
      </c>
      <c r="BB27" s="6">
        <v>182219.700151</v>
      </c>
      <c r="BC27" s="6">
        <v>0.1</v>
      </c>
      <c r="BD27" s="6">
        <v>27500</v>
      </c>
      <c r="BE27">
        <v>55</v>
      </c>
      <c r="BF27" s="6">
        <v>177663.400146</v>
      </c>
      <c r="BG27" s="6">
        <v>170617.09135386086</v>
      </c>
      <c r="BH27" s="5"/>
      <c r="BI27" s="6"/>
      <c r="BK27" s="6"/>
      <c r="BL27"/>
      <c r="BM27" s="13"/>
      <c r="BN27">
        <v>103</v>
      </c>
      <c r="BO27" s="6">
        <v>8884.2199999999993</v>
      </c>
      <c r="BP27" s="6">
        <v>0</v>
      </c>
      <c r="BQ27" s="6">
        <v>3780</v>
      </c>
      <c r="BR27">
        <v>4</v>
      </c>
      <c r="BS27" s="6">
        <v>8010</v>
      </c>
      <c r="BT27" s="6">
        <v>9158.3270626425547</v>
      </c>
      <c r="BU27" s="5">
        <v>895</v>
      </c>
      <c r="BV27" s="6">
        <v>1013749.6</v>
      </c>
      <c r="BW27" s="1">
        <v>0</v>
      </c>
      <c r="BX27" s="6">
        <v>115918</v>
      </c>
      <c r="BY27">
        <v>84</v>
      </c>
      <c r="BZ27" s="6">
        <v>1011364</v>
      </c>
      <c r="CA27" s="6">
        <v>1178853.7090012322</v>
      </c>
      <c r="CB27" s="5">
        <v>880</v>
      </c>
      <c r="CC27" s="6">
        <v>879610.04</v>
      </c>
      <c r="CD27" s="1">
        <v>0.01</v>
      </c>
      <c r="CE27" s="6">
        <v>151126</v>
      </c>
      <c r="CF27">
        <v>83</v>
      </c>
      <c r="CG27" s="6">
        <v>872499</v>
      </c>
      <c r="CH27" s="6">
        <v>651688.68846100557</v>
      </c>
      <c r="CI27" s="5">
        <v>69</v>
      </c>
      <c r="CJ27" s="6">
        <v>36204.11</v>
      </c>
      <c r="CK27" s="1">
        <v>0.01</v>
      </c>
      <c r="CL27" s="6">
        <v>16510.39</v>
      </c>
      <c r="CM27">
        <v>7</v>
      </c>
      <c r="CN27" s="6">
        <v>36053.39</v>
      </c>
      <c r="CO27" s="13">
        <v>34374.873994312104</v>
      </c>
      <c r="CP27" s="127">
        <v>2002</v>
      </c>
      <c r="CQ27" s="4">
        <v>7849</v>
      </c>
      <c r="CR27" s="6">
        <v>2763472.7961499998</v>
      </c>
      <c r="CS27" s="6">
        <v>238866.8</v>
      </c>
      <c r="CT27">
        <v>322</v>
      </c>
      <c r="CU27" s="13">
        <v>2732860.12415</v>
      </c>
      <c r="CV27" s="13">
        <v>2694747.0060032392</v>
      </c>
    </row>
    <row r="28" spans="1:100" s="1" customFormat="1" x14ac:dyDescent="0.25">
      <c r="A28" s="61">
        <v>2001</v>
      </c>
      <c r="B28" s="5">
        <v>974</v>
      </c>
      <c r="C28" s="6">
        <v>154103.73000000001</v>
      </c>
      <c r="D28" s="1">
        <v>0.01</v>
      </c>
      <c r="E28" s="6">
        <v>104534.3</v>
      </c>
      <c r="F28">
        <v>20</v>
      </c>
      <c r="G28" s="6">
        <v>151692.6</v>
      </c>
      <c r="H28" s="6">
        <v>170911.14988669867</v>
      </c>
      <c r="I28" s="5">
        <v>1291</v>
      </c>
      <c r="J28" s="6">
        <v>9826.9490000000005</v>
      </c>
      <c r="K28" s="1">
        <v>1E-3</v>
      </c>
      <c r="L28" s="6">
        <v>2450</v>
      </c>
      <c r="M28">
        <v>9</v>
      </c>
      <c r="N28" s="6">
        <v>7580</v>
      </c>
      <c r="O28" s="6">
        <v>6243.250978989201</v>
      </c>
      <c r="P28" s="5">
        <v>527</v>
      </c>
      <c r="Q28" s="6">
        <v>80521.828999999998</v>
      </c>
      <c r="R28" s="1">
        <v>0.122</v>
      </c>
      <c r="S28" s="6">
        <v>9198.0249999999996</v>
      </c>
      <c r="T28">
        <v>43</v>
      </c>
      <c r="U28" s="6">
        <v>76057.956999999995</v>
      </c>
      <c r="V28" s="6">
        <v>96058.900424863328</v>
      </c>
      <c r="W28" s="5">
        <v>490</v>
      </c>
      <c r="X28" s="6">
        <v>762.5</v>
      </c>
      <c r="Y28" s="1">
        <v>0</v>
      </c>
      <c r="Z28" s="6">
        <v>68</v>
      </c>
      <c r="AA28"/>
      <c r="AB28" s="6"/>
      <c r="AC28" s="6">
        <v>7.8138893929000002</v>
      </c>
      <c r="AD28" s="5">
        <v>181</v>
      </c>
      <c r="AE28" s="6">
        <v>965.58799999999997</v>
      </c>
      <c r="AF28" s="1">
        <v>0</v>
      </c>
      <c r="AG28" s="6">
        <v>446.27</v>
      </c>
      <c r="AH28">
        <v>1</v>
      </c>
      <c r="AI28" s="6">
        <v>446.27</v>
      </c>
      <c r="AJ28" s="6">
        <v>565.01970947099994</v>
      </c>
      <c r="AK28" s="5">
        <v>485</v>
      </c>
      <c r="AL28" s="6">
        <v>528.80999999999995</v>
      </c>
      <c r="AM28" s="1">
        <v>0.01</v>
      </c>
      <c r="AN28" s="6">
        <v>76.8</v>
      </c>
      <c r="AO28"/>
      <c r="AP28" s="6"/>
      <c r="AQ28" s="6">
        <v>158.78619821199999</v>
      </c>
      <c r="AR28" s="4">
        <v>127</v>
      </c>
      <c r="AS28" s="6">
        <v>111261.72</v>
      </c>
      <c r="AT28" s="6">
        <v>0.01</v>
      </c>
      <c r="AU28" s="6">
        <v>20000</v>
      </c>
      <c r="AV28">
        <v>18</v>
      </c>
      <c r="AW28" s="6">
        <v>110715</v>
      </c>
      <c r="AX28" s="6">
        <v>89604.90723365976</v>
      </c>
      <c r="AY28" s="112"/>
      <c r="AZ28" s="133"/>
      <c r="BA28">
        <v>1602</v>
      </c>
      <c r="BB28" s="6">
        <v>16700.900030000001</v>
      </c>
      <c r="BC28" s="6">
        <v>0.1</v>
      </c>
      <c r="BD28" s="6">
        <v>2750</v>
      </c>
      <c r="BE28">
        <v>18</v>
      </c>
      <c r="BF28" s="6">
        <v>12054.400024</v>
      </c>
      <c r="BG28" s="6">
        <v>11101.618174140385</v>
      </c>
      <c r="BH28" s="5"/>
      <c r="BI28" s="6"/>
      <c r="BK28" s="6"/>
      <c r="BL28"/>
      <c r="BM28" s="13"/>
      <c r="BN28">
        <v>128</v>
      </c>
      <c r="BO28" s="6">
        <v>24993.044999999998</v>
      </c>
      <c r="BP28" s="6">
        <v>0</v>
      </c>
      <c r="BQ28" s="6">
        <v>5500</v>
      </c>
      <c r="BR28">
        <v>14</v>
      </c>
      <c r="BS28" s="6">
        <v>23750.400000000001</v>
      </c>
      <c r="BT28" s="6">
        <v>16319.27477995456</v>
      </c>
      <c r="BU28" s="5">
        <v>1003</v>
      </c>
      <c r="BV28" s="6">
        <v>33068.199999999997</v>
      </c>
      <c r="BW28" s="1">
        <v>0</v>
      </c>
      <c r="BX28" s="6">
        <v>19137</v>
      </c>
      <c r="BY28">
        <v>7</v>
      </c>
      <c r="BZ28" s="6">
        <v>31589.1</v>
      </c>
      <c r="CA28" s="6">
        <v>30018.597144503012</v>
      </c>
      <c r="CB28" s="5">
        <v>856</v>
      </c>
      <c r="CC28" s="6">
        <v>203428.42</v>
      </c>
      <c r="CD28" s="1">
        <v>0.01</v>
      </c>
      <c r="CE28" s="6">
        <v>36660</v>
      </c>
      <c r="CF28">
        <v>41</v>
      </c>
      <c r="CG28" s="6">
        <v>197297.05</v>
      </c>
      <c r="CH28" s="6">
        <v>123040.64238324612</v>
      </c>
      <c r="CI28" s="5">
        <v>68</v>
      </c>
      <c r="CJ28" s="6">
        <v>17334.48</v>
      </c>
      <c r="CK28" s="1">
        <v>0.01</v>
      </c>
      <c r="CL28" s="6">
        <v>14498.83</v>
      </c>
      <c r="CM28">
        <v>4</v>
      </c>
      <c r="CN28" s="6">
        <v>16902.16</v>
      </c>
      <c r="CO28" s="13">
        <v>17804.778977189704</v>
      </c>
      <c r="CP28" s="127">
        <v>2001</v>
      </c>
      <c r="CQ28" s="4">
        <v>7732</v>
      </c>
      <c r="CR28" s="6">
        <v>653496.17102999997</v>
      </c>
      <c r="CS28" s="6">
        <v>104534.3</v>
      </c>
      <c r="CT28">
        <v>175</v>
      </c>
      <c r="CU28" s="13">
        <v>628084.93702399998</v>
      </c>
      <c r="CV28" s="13">
        <v>561834.73978032067</v>
      </c>
    </row>
    <row r="29" spans="1:100" s="1" customFormat="1" x14ac:dyDescent="0.25">
      <c r="A29" s="61">
        <v>2000</v>
      </c>
      <c r="B29" s="5">
        <v>783</v>
      </c>
      <c r="C29" s="6">
        <v>14735.9</v>
      </c>
      <c r="D29" s="1">
        <v>0.01</v>
      </c>
      <c r="E29" s="6">
        <v>2146.8000000000002</v>
      </c>
      <c r="F29">
        <v>13</v>
      </c>
      <c r="G29" s="6">
        <v>12012.4</v>
      </c>
      <c r="H29" s="6">
        <v>16799.378053495613</v>
      </c>
      <c r="I29" s="5">
        <v>1526</v>
      </c>
      <c r="J29" s="6">
        <v>17552.011999999999</v>
      </c>
      <c r="K29" s="1">
        <v>0</v>
      </c>
      <c r="L29" s="6">
        <v>9000</v>
      </c>
      <c r="M29">
        <v>8</v>
      </c>
      <c r="N29" s="6">
        <v>13608.6</v>
      </c>
      <c r="O29" s="6">
        <v>6114.4855276098924</v>
      </c>
      <c r="P29" s="5">
        <v>353</v>
      </c>
      <c r="Q29" s="6">
        <v>111699.272</v>
      </c>
      <c r="R29" s="1">
        <v>0.122</v>
      </c>
      <c r="S29" s="6">
        <v>32087.781999999999</v>
      </c>
      <c r="T29">
        <v>34</v>
      </c>
      <c r="U29" s="6">
        <v>108964.35400000001</v>
      </c>
      <c r="V29" s="6">
        <v>123478.98374460972</v>
      </c>
      <c r="W29" s="5">
        <v>333</v>
      </c>
      <c r="X29" s="6">
        <v>491.1</v>
      </c>
      <c r="Y29" s="1">
        <v>0</v>
      </c>
      <c r="Z29" s="6">
        <v>125</v>
      </c>
      <c r="AA29"/>
      <c r="AB29" s="6"/>
      <c r="AC29" s="6"/>
      <c r="AD29" s="5">
        <v>149</v>
      </c>
      <c r="AE29" s="6">
        <v>103536.167</v>
      </c>
      <c r="AF29" s="1">
        <v>0</v>
      </c>
      <c r="AG29" s="6">
        <v>47812.949000000001</v>
      </c>
      <c r="AH29">
        <v>18</v>
      </c>
      <c r="AI29" s="6">
        <v>102471.04300000001</v>
      </c>
      <c r="AJ29" s="6">
        <v>101922.78562822162</v>
      </c>
      <c r="AK29" s="5">
        <v>212</v>
      </c>
      <c r="AL29" s="6">
        <v>488.17</v>
      </c>
      <c r="AM29" s="1">
        <v>0</v>
      </c>
      <c r="AN29" s="6">
        <v>197</v>
      </c>
      <c r="AO29"/>
      <c r="AP29" s="6"/>
      <c r="AQ29" s="6">
        <v>146.82099853299999</v>
      </c>
      <c r="AR29" s="4">
        <v>275</v>
      </c>
      <c r="AS29" s="6">
        <v>177835.79</v>
      </c>
      <c r="AT29" s="6">
        <v>0.01</v>
      </c>
      <c r="AU29" s="6">
        <v>20040</v>
      </c>
      <c r="AV29">
        <v>46</v>
      </c>
      <c r="AW29" s="6">
        <v>175752</v>
      </c>
      <c r="AX29" s="6">
        <v>156727.51648835535</v>
      </c>
      <c r="AY29" s="112"/>
      <c r="AZ29" s="133">
        <v>903.83158454689988</v>
      </c>
      <c r="BA29">
        <v>659</v>
      </c>
      <c r="BB29" s="6">
        <v>9268.9000039999992</v>
      </c>
      <c r="BC29" s="6">
        <v>0.1</v>
      </c>
      <c r="BD29" s="6">
        <v>2858</v>
      </c>
      <c r="BE29">
        <v>8</v>
      </c>
      <c r="BF29" s="6">
        <v>6804</v>
      </c>
      <c r="BG29" s="6">
        <v>15810.999393340209</v>
      </c>
      <c r="BH29" s="5"/>
      <c r="BI29" s="6"/>
      <c r="BK29" s="6"/>
      <c r="BL29"/>
      <c r="BM29" s="13"/>
      <c r="BN29">
        <v>128</v>
      </c>
      <c r="BO29" s="6">
        <v>13007.42</v>
      </c>
      <c r="BP29" s="6">
        <v>0.01</v>
      </c>
      <c r="BQ29" s="6">
        <v>1900</v>
      </c>
      <c r="BR29">
        <v>14</v>
      </c>
      <c r="BS29" s="6">
        <v>12071</v>
      </c>
      <c r="BT29" s="6">
        <v>9231.4835598117515</v>
      </c>
      <c r="BU29" s="5">
        <v>516</v>
      </c>
      <c r="BV29" s="6">
        <v>39208.300000000003</v>
      </c>
      <c r="BW29" s="1">
        <v>0</v>
      </c>
      <c r="BX29" s="6">
        <v>14833</v>
      </c>
      <c r="BY29">
        <v>13</v>
      </c>
      <c r="BZ29" s="6">
        <v>37888</v>
      </c>
      <c r="CA29" s="6">
        <v>59501.036109311608</v>
      </c>
      <c r="CB29" s="5">
        <v>414</v>
      </c>
      <c r="CC29" s="6">
        <v>140806.17000000001</v>
      </c>
      <c r="CD29" s="1">
        <v>0.01</v>
      </c>
      <c r="CE29" s="6">
        <v>43701</v>
      </c>
      <c r="CF29">
        <v>21</v>
      </c>
      <c r="CG29" s="6">
        <v>137972.29999999999</v>
      </c>
      <c r="CH29" s="6">
        <v>118830.15735803348</v>
      </c>
      <c r="CI29" s="5">
        <v>55</v>
      </c>
      <c r="CJ29" s="6">
        <v>8015.86</v>
      </c>
      <c r="CK29" s="1">
        <v>0.01</v>
      </c>
      <c r="CL29" s="6">
        <v>5668.15</v>
      </c>
      <c r="CM29">
        <v>7</v>
      </c>
      <c r="CN29" s="6">
        <v>7849.48</v>
      </c>
      <c r="CO29" s="13">
        <v>8221.7125342924992</v>
      </c>
      <c r="CP29" s="127">
        <v>2000</v>
      </c>
      <c r="CQ29" s="4">
        <v>5403</v>
      </c>
      <c r="CR29" s="6">
        <v>636645.06100400002</v>
      </c>
      <c r="CS29" s="6">
        <v>47812.949000000001</v>
      </c>
      <c r="CT29">
        <v>182</v>
      </c>
      <c r="CU29" s="13">
        <v>615393.17700000003</v>
      </c>
      <c r="CV29" s="13">
        <v>617689.19098016166</v>
      </c>
    </row>
    <row r="30" spans="1:100" s="1" customFormat="1" x14ac:dyDescent="0.25">
      <c r="A30" s="61">
        <v>1999</v>
      </c>
      <c r="B30" s="5">
        <v>1355</v>
      </c>
      <c r="C30" s="6">
        <v>120504.77</v>
      </c>
      <c r="D30" s="1">
        <v>0</v>
      </c>
      <c r="E30" s="6">
        <v>10349.299999999999</v>
      </c>
      <c r="F30">
        <v>43</v>
      </c>
      <c r="G30" s="6">
        <v>114490.49</v>
      </c>
      <c r="H30" s="6">
        <v>107609.1653084892</v>
      </c>
      <c r="I30" s="5">
        <v>1198</v>
      </c>
      <c r="J30" s="6">
        <v>11555.41</v>
      </c>
      <c r="K30" s="1">
        <v>0</v>
      </c>
      <c r="L30" s="6">
        <v>1600</v>
      </c>
      <c r="M30">
        <v>12</v>
      </c>
      <c r="N30" s="6">
        <v>7373</v>
      </c>
      <c r="O30" s="6">
        <v>13438.043821866493</v>
      </c>
      <c r="P30" s="5">
        <v>613</v>
      </c>
      <c r="Q30" s="6">
        <v>110453.5</v>
      </c>
      <c r="R30" s="1">
        <v>0</v>
      </c>
      <c r="S30" s="6">
        <v>26248</v>
      </c>
      <c r="T30">
        <v>43</v>
      </c>
      <c r="U30" s="6">
        <v>103887.1</v>
      </c>
      <c r="V30" s="6">
        <v>244223.89675244919</v>
      </c>
      <c r="W30" s="5">
        <v>607</v>
      </c>
      <c r="X30" s="6">
        <v>1452.8</v>
      </c>
      <c r="Y30" s="1">
        <v>0</v>
      </c>
      <c r="Z30" s="6">
        <v>405</v>
      </c>
      <c r="AA30">
        <v>2</v>
      </c>
      <c r="AB30" s="6">
        <v>671.5</v>
      </c>
      <c r="AC30" s="6">
        <v>41.818406062340003</v>
      </c>
      <c r="AD30" s="5">
        <v>188</v>
      </c>
      <c r="AE30" s="6">
        <v>39040.199999999997</v>
      </c>
      <c r="AF30" s="1">
        <v>0</v>
      </c>
      <c r="AG30" s="6">
        <v>23812</v>
      </c>
      <c r="AH30">
        <v>10</v>
      </c>
      <c r="AI30" s="6">
        <v>38323</v>
      </c>
      <c r="AJ30" s="6">
        <v>34668.927433078097</v>
      </c>
      <c r="AK30" s="5">
        <v>464</v>
      </c>
      <c r="AL30" s="6">
        <v>1823.44</v>
      </c>
      <c r="AM30" s="1">
        <v>0</v>
      </c>
      <c r="AN30" s="6">
        <v>810</v>
      </c>
      <c r="AO30">
        <v>1</v>
      </c>
      <c r="AP30" s="6">
        <v>810</v>
      </c>
      <c r="AQ30" s="6">
        <v>719.95463922629995</v>
      </c>
      <c r="AR30" s="4">
        <v>172</v>
      </c>
      <c r="AS30" s="6">
        <v>561034.64</v>
      </c>
      <c r="AT30" s="6">
        <v>0.01</v>
      </c>
      <c r="AU30" s="6">
        <v>199064</v>
      </c>
      <c r="AV30">
        <v>36</v>
      </c>
      <c r="AW30" s="6">
        <v>559605</v>
      </c>
      <c r="AX30" s="6">
        <v>438732.48070216505</v>
      </c>
      <c r="AY30" s="112"/>
      <c r="AZ30" s="133">
        <v>37.756641215800002</v>
      </c>
      <c r="BA30">
        <v>1049</v>
      </c>
      <c r="BB30" s="6">
        <v>388568.800002</v>
      </c>
      <c r="BC30" s="6">
        <v>0</v>
      </c>
      <c r="BD30" s="6">
        <v>89996</v>
      </c>
      <c r="BE30">
        <v>57</v>
      </c>
      <c r="BF30" s="6">
        <v>384121.5</v>
      </c>
      <c r="BG30" s="6">
        <v>276194.43349226483</v>
      </c>
      <c r="BH30" s="5"/>
      <c r="BI30" s="6"/>
      <c r="BK30" s="6"/>
      <c r="BL30"/>
      <c r="BM30" s="13"/>
      <c r="BN30">
        <v>16</v>
      </c>
      <c r="BO30" s="6">
        <v>69490.5</v>
      </c>
      <c r="BP30" s="6">
        <v>0.1</v>
      </c>
      <c r="BQ30" s="6">
        <v>65803</v>
      </c>
      <c r="BR30">
        <v>6</v>
      </c>
      <c r="BS30" s="6">
        <v>69141</v>
      </c>
      <c r="BT30" s="6">
        <v>68935.094380340219</v>
      </c>
      <c r="BU30" s="5">
        <v>1037</v>
      </c>
      <c r="BV30" s="6">
        <v>97747.199999999997</v>
      </c>
      <c r="BW30" s="1">
        <v>0</v>
      </c>
      <c r="BX30" s="6">
        <v>50000</v>
      </c>
      <c r="BY30">
        <v>17</v>
      </c>
      <c r="BZ30" s="6">
        <v>96079.8</v>
      </c>
      <c r="CA30" s="6">
        <v>132516.44227175158</v>
      </c>
      <c r="CB30" s="5">
        <v>740</v>
      </c>
      <c r="CC30" s="6">
        <v>180820.24</v>
      </c>
      <c r="CD30" s="1">
        <v>0.01</v>
      </c>
      <c r="CE30" s="6">
        <v>36226</v>
      </c>
      <c r="CF30">
        <v>39</v>
      </c>
      <c r="CG30" s="6">
        <v>176629.98</v>
      </c>
      <c r="CH30" s="6">
        <v>152401.21998976826</v>
      </c>
      <c r="CI30" s="5">
        <v>159</v>
      </c>
      <c r="CJ30" s="6">
        <v>194816.48</v>
      </c>
      <c r="CK30" s="1">
        <v>0.01</v>
      </c>
      <c r="CL30" s="6">
        <v>32445.759999999998</v>
      </c>
      <c r="CM30">
        <v>37</v>
      </c>
      <c r="CN30" s="6">
        <v>193797.23</v>
      </c>
      <c r="CO30" s="13">
        <v>170680.78624748773</v>
      </c>
      <c r="CP30" s="127">
        <v>1999</v>
      </c>
      <c r="CQ30" s="4">
        <v>7598</v>
      </c>
      <c r="CR30" s="6">
        <v>1777307.98</v>
      </c>
      <c r="CS30" s="6">
        <v>199064</v>
      </c>
      <c r="CT30">
        <v>303</v>
      </c>
      <c r="CU30" s="13">
        <v>1744929.6</v>
      </c>
      <c r="CV30" s="13">
        <v>1640200.0200861651</v>
      </c>
    </row>
    <row r="31" spans="1:100" s="1" customFormat="1" x14ac:dyDescent="0.25">
      <c r="A31" s="61">
        <v>1998</v>
      </c>
      <c r="B31" s="5">
        <v>1698</v>
      </c>
      <c r="C31" s="6">
        <v>726968.07</v>
      </c>
      <c r="D31" s="1">
        <v>0.01</v>
      </c>
      <c r="E31" s="6">
        <v>163138.1</v>
      </c>
      <c r="F31">
        <v>67</v>
      </c>
      <c r="G31" s="6">
        <v>720663.3</v>
      </c>
      <c r="H31" s="6">
        <v>646464.96155292774</v>
      </c>
      <c r="I31" s="5">
        <v>2662</v>
      </c>
      <c r="J31" s="6">
        <v>76567.343999999997</v>
      </c>
      <c r="K31" s="1">
        <v>0</v>
      </c>
      <c r="L31" s="6">
        <v>13103</v>
      </c>
      <c r="M31">
        <v>39</v>
      </c>
      <c r="N31" s="6">
        <v>70376.800000000003</v>
      </c>
      <c r="O31" s="6">
        <v>72599.739255880922</v>
      </c>
      <c r="P31" s="5">
        <v>516</v>
      </c>
      <c r="Q31" s="6">
        <v>450572.1</v>
      </c>
      <c r="R31" s="1">
        <v>0</v>
      </c>
      <c r="S31" s="6">
        <v>104368</v>
      </c>
      <c r="T31">
        <v>44</v>
      </c>
      <c r="U31" s="6">
        <v>446367.4</v>
      </c>
      <c r="V31" s="6">
        <v>445421.64778921503</v>
      </c>
      <c r="W31" s="5">
        <v>288</v>
      </c>
      <c r="X31" s="6">
        <v>412.4</v>
      </c>
      <c r="Y31" s="1">
        <v>0</v>
      </c>
      <c r="Z31" s="6">
        <v>136</v>
      </c>
      <c r="AA31"/>
      <c r="AB31" s="6"/>
      <c r="AC31" s="6"/>
      <c r="AD31" s="5">
        <v>180</v>
      </c>
      <c r="AE31" s="6">
        <v>40161.199999999997</v>
      </c>
      <c r="AF31" s="1">
        <v>0</v>
      </c>
      <c r="AG31" s="6">
        <v>11700</v>
      </c>
      <c r="AH31">
        <v>11</v>
      </c>
      <c r="AI31" s="6">
        <v>39630</v>
      </c>
      <c r="AJ31" s="6">
        <v>29572.658883722001</v>
      </c>
      <c r="AK31" s="5">
        <v>346</v>
      </c>
      <c r="AL31" s="6">
        <v>396.73</v>
      </c>
      <c r="AM31" s="1">
        <v>0</v>
      </c>
      <c r="AN31" s="6">
        <v>33</v>
      </c>
      <c r="AO31"/>
      <c r="AP31" s="6"/>
      <c r="AQ31" s="6">
        <v>55.819831217000001</v>
      </c>
      <c r="AR31" s="4">
        <v>399</v>
      </c>
      <c r="AS31" s="6">
        <v>1458960.16</v>
      </c>
      <c r="AT31" s="6">
        <v>0.01</v>
      </c>
      <c r="AU31" s="6">
        <v>154750.70000000001</v>
      </c>
      <c r="AV31">
        <v>97</v>
      </c>
      <c r="AW31" s="6">
        <v>1455233.8</v>
      </c>
      <c r="AX31" s="6">
        <v>1264849.130976381</v>
      </c>
      <c r="AY31" s="112"/>
      <c r="AZ31" s="13"/>
      <c r="BA31">
        <v>2316</v>
      </c>
      <c r="BB31" s="6">
        <v>240547.40001700001</v>
      </c>
      <c r="BC31" s="6">
        <v>0.1</v>
      </c>
      <c r="BD31" s="6">
        <v>26400</v>
      </c>
      <c r="BE31">
        <v>81</v>
      </c>
      <c r="BF31" s="6">
        <v>233256.20001199999</v>
      </c>
      <c r="BG31" s="6">
        <v>190500.50789551297</v>
      </c>
      <c r="BH31" s="5"/>
      <c r="BI31" s="6"/>
      <c r="BK31" s="6"/>
      <c r="BL31"/>
      <c r="BM31" s="13"/>
      <c r="BN31">
        <v>43</v>
      </c>
      <c r="BO31" s="6">
        <v>28008.2</v>
      </c>
      <c r="BP31" s="6">
        <v>0.1</v>
      </c>
      <c r="BQ31" s="6">
        <v>9445</v>
      </c>
      <c r="BR31">
        <v>10</v>
      </c>
      <c r="BS31" s="6">
        <v>27444</v>
      </c>
      <c r="BT31" s="6">
        <v>25827.623111135559</v>
      </c>
      <c r="BU31" s="5">
        <v>854</v>
      </c>
      <c r="BV31" s="6">
        <v>418306.8</v>
      </c>
      <c r="BW31" s="1">
        <v>0</v>
      </c>
      <c r="BX31" s="6">
        <v>101457</v>
      </c>
      <c r="BY31">
        <v>45</v>
      </c>
      <c r="BZ31" s="6">
        <v>416831.6</v>
      </c>
      <c r="CA31" s="6">
        <v>375456.59790303669</v>
      </c>
      <c r="CB31" s="5">
        <v>1266</v>
      </c>
      <c r="CC31" s="6">
        <v>1038696.22</v>
      </c>
      <c r="CD31" s="1">
        <v>0.01</v>
      </c>
      <c r="CE31" s="6">
        <v>141000</v>
      </c>
      <c r="CF31">
        <v>102</v>
      </c>
      <c r="CG31" s="6">
        <v>1029596</v>
      </c>
      <c r="CH31" s="6">
        <v>805112.00188672589</v>
      </c>
      <c r="CI31" s="5">
        <v>198</v>
      </c>
      <c r="CJ31" s="6">
        <v>343731.4</v>
      </c>
      <c r="CK31" s="1">
        <v>0.01</v>
      </c>
      <c r="CL31" s="6">
        <v>80381.570000000007</v>
      </c>
      <c r="CM31">
        <v>34</v>
      </c>
      <c r="CN31" s="6">
        <v>342454.44</v>
      </c>
      <c r="CO31" s="13">
        <v>303171.67052060936</v>
      </c>
      <c r="CP31" s="127">
        <v>1998</v>
      </c>
      <c r="CQ31" s="4">
        <v>10766</v>
      </c>
      <c r="CR31" s="6">
        <v>4823328.0240200004</v>
      </c>
      <c r="CS31" s="6">
        <v>163138.1</v>
      </c>
      <c r="CT31">
        <v>530</v>
      </c>
      <c r="CU31" s="13">
        <v>4781853.5400099996</v>
      </c>
      <c r="CV31" s="13">
        <v>4159032.3596063643</v>
      </c>
    </row>
    <row r="32" spans="1:100" s="1" customFormat="1" x14ac:dyDescent="0.25">
      <c r="A32" s="61">
        <v>1997</v>
      </c>
      <c r="B32" s="5">
        <v>456</v>
      </c>
      <c r="C32" s="6">
        <v>4724.95</v>
      </c>
      <c r="D32" s="1">
        <v>0.01</v>
      </c>
      <c r="E32" s="6">
        <v>2800</v>
      </c>
      <c r="F32">
        <v>4</v>
      </c>
      <c r="G32" s="6">
        <v>3810</v>
      </c>
      <c r="H32" s="6">
        <v>21701.722668333899</v>
      </c>
      <c r="I32" s="5">
        <v>1176</v>
      </c>
      <c r="J32" s="6">
        <v>2967.8</v>
      </c>
      <c r="K32" s="1">
        <v>0</v>
      </c>
      <c r="L32" s="6">
        <v>1054</v>
      </c>
      <c r="M32">
        <v>2</v>
      </c>
      <c r="N32" s="6">
        <v>1380</v>
      </c>
      <c r="O32" s="6">
        <v>1899.2978211504001</v>
      </c>
      <c r="P32" s="5">
        <v>373</v>
      </c>
      <c r="Q32" s="6">
        <v>41799.1</v>
      </c>
      <c r="R32" s="1">
        <v>0</v>
      </c>
      <c r="S32" s="6">
        <v>7308.7</v>
      </c>
      <c r="T32">
        <v>25</v>
      </c>
      <c r="U32" s="6">
        <v>38392.400000000001</v>
      </c>
      <c r="V32" s="6">
        <v>73426.582063449809</v>
      </c>
      <c r="W32" s="5">
        <v>368</v>
      </c>
      <c r="X32" s="6">
        <v>263.89999999999998</v>
      </c>
      <c r="Y32" s="1">
        <v>0</v>
      </c>
      <c r="Z32" s="6">
        <v>25</v>
      </c>
      <c r="AA32"/>
      <c r="AB32" s="6"/>
      <c r="AC32" s="6"/>
      <c r="AD32" s="5">
        <v>78</v>
      </c>
      <c r="AE32" s="6">
        <v>8544.7000000000007</v>
      </c>
      <c r="AF32" s="1">
        <v>0</v>
      </c>
      <c r="AG32" s="6">
        <v>8000</v>
      </c>
      <c r="AH32">
        <v>2</v>
      </c>
      <c r="AI32" s="6">
        <v>8259</v>
      </c>
      <c r="AJ32" s="6">
        <v>2613.4972596811999</v>
      </c>
      <c r="AK32" s="5">
        <v>370</v>
      </c>
      <c r="AL32" s="6">
        <v>565.16</v>
      </c>
      <c r="AM32" s="1">
        <v>0.01</v>
      </c>
      <c r="AN32" s="6">
        <v>157.6</v>
      </c>
      <c r="AO32"/>
      <c r="AP32" s="6"/>
      <c r="AQ32" s="6">
        <v>41.867491124799997</v>
      </c>
      <c r="AR32" s="4">
        <v>105</v>
      </c>
      <c r="AS32" s="6">
        <v>126531.27</v>
      </c>
      <c r="AT32" s="6">
        <v>0.01</v>
      </c>
      <c r="AU32" s="6">
        <v>98825</v>
      </c>
      <c r="AV32">
        <v>13</v>
      </c>
      <c r="AW32" s="6">
        <v>125289</v>
      </c>
      <c r="AX32" s="6">
        <v>79478.896955126052</v>
      </c>
      <c r="AY32" s="112"/>
      <c r="AZ32" s="13"/>
      <c r="BA32">
        <v>1654</v>
      </c>
      <c r="BB32" s="6">
        <v>40610.599943000001</v>
      </c>
      <c r="BC32" s="6">
        <v>0.1</v>
      </c>
      <c r="BD32" s="6">
        <v>9538</v>
      </c>
      <c r="BE32">
        <v>18</v>
      </c>
      <c r="BF32" s="6">
        <v>37428.999939000001</v>
      </c>
      <c r="BG32" s="6">
        <v>34720.35136331481</v>
      </c>
      <c r="BH32" s="5"/>
      <c r="BI32" s="6"/>
      <c r="BK32" s="6"/>
      <c r="BL32"/>
      <c r="BM32" s="13"/>
      <c r="BN32">
        <v>7</v>
      </c>
      <c r="BO32" s="6">
        <v>199</v>
      </c>
      <c r="BP32" s="6">
        <v>0</v>
      </c>
      <c r="BQ32" s="6">
        <v>137</v>
      </c>
      <c r="BR32"/>
      <c r="BS32" s="6"/>
      <c r="BT32" s="6">
        <v>348.07455031252738</v>
      </c>
      <c r="BU32" s="5">
        <v>876</v>
      </c>
      <c r="BV32" s="6">
        <v>393079.2</v>
      </c>
      <c r="BW32" s="1">
        <v>0</v>
      </c>
      <c r="BX32" s="6">
        <v>54197</v>
      </c>
      <c r="BY32">
        <v>56</v>
      </c>
      <c r="BZ32" s="6">
        <v>390130</v>
      </c>
      <c r="CA32" s="6">
        <v>508634.64483160101</v>
      </c>
      <c r="CB32" s="5">
        <v>489</v>
      </c>
      <c r="CC32" s="6">
        <v>3876.91</v>
      </c>
      <c r="CD32" s="1">
        <v>0.01</v>
      </c>
      <c r="CE32" s="6">
        <v>380</v>
      </c>
      <c r="CF32">
        <v>7</v>
      </c>
      <c r="CG32" s="6">
        <v>2050</v>
      </c>
      <c r="CH32" s="6">
        <v>1775.2382144884</v>
      </c>
      <c r="CI32" s="5">
        <v>112</v>
      </c>
      <c r="CJ32" s="6">
        <v>11470.05</v>
      </c>
      <c r="CK32" s="1">
        <v>0.01</v>
      </c>
      <c r="CL32" s="6">
        <v>5320.06</v>
      </c>
      <c r="CM32">
        <v>4</v>
      </c>
      <c r="CN32" s="6">
        <v>10713.88</v>
      </c>
      <c r="CO32" s="13">
        <v>10316.083537505199</v>
      </c>
      <c r="CP32" s="127">
        <v>1997</v>
      </c>
      <c r="CQ32" s="4">
        <v>6064</v>
      </c>
      <c r="CR32" s="6">
        <v>634632.63994300005</v>
      </c>
      <c r="CS32" s="6">
        <v>98825</v>
      </c>
      <c r="CT32">
        <v>131</v>
      </c>
      <c r="CU32" s="13">
        <v>617453.27993900003</v>
      </c>
      <c r="CV32" s="13">
        <v>734956.25675608811</v>
      </c>
    </row>
    <row r="33" spans="1:100" s="1" customFormat="1" x14ac:dyDescent="0.25">
      <c r="A33" s="61">
        <v>1996</v>
      </c>
      <c r="B33" s="5">
        <v>376</v>
      </c>
      <c r="C33" s="6">
        <v>1961.39</v>
      </c>
      <c r="D33" s="1">
        <v>0.01</v>
      </c>
      <c r="E33" s="6">
        <v>452</v>
      </c>
      <c r="F33">
        <v>3</v>
      </c>
      <c r="G33" s="6">
        <v>951</v>
      </c>
      <c r="H33" s="6">
        <v>1116.4660031981</v>
      </c>
      <c r="I33" s="5">
        <v>1360</v>
      </c>
      <c r="J33" s="6">
        <v>20669.099999999999</v>
      </c>
      <c r="K33" s="1">
        <v>0</v>
      </c>
      <c r="L33" s="6">
        <v>8400</v>
      </c>
      <c r="M33">
        <v>9</v>
      </c>
      <c r="N33" s="6">
        <v>18268</v>
      </c>
      <c r="O33" s="6">
        <v>14687.577940285297</v>
      </c>
      <c r="P33" s="5">
        <v>424</v>
      </c>
      <c r="Q33" s="6">
        <v>125326.39999999999</v>
      </c>
      <c r="R33" s="1">
        <v>0</v>
      </c>
      <c r="S33" s="6">
        <v>16531</v>
      </c>
      <c r="T33">
        <v>42</v>
      </c>
      <c r="U33" s="6">
        <v>121829.8</v>
      </c>
      <c r="V33" s="6">
        <v>208585.51795201257</v>
      </c>
      <c r="W33" s="5">
        <v>367</v>
      </c>
      <c r="X33" s="6">
        <v>2016.8</v>
      </c>
      <c r="Y33" s="1">
        <v>0</v>
      </c>
      <c r="Z33" s="6">
        <v>746</v>
      </c>
      <c r="AA33">
        <v>2</v>
      </c>
      <c r="AB33" s="6">
        <v>1336</v>
      </c>
      <c r="AC33" s="6">
        <v>1400.0219229566999</v>
      </c>
      <c r="AD33" s="5">
        <v>111</v>
      </c>
      <c r="AE33" s="6">
        <v>81310.399999999994</v>
      </c>
      <c r="AF33" s="1">
        <v>0</v>
      </c>
      <c r="AG33" s="6">
        <v>15000</v>
      </c>
      <c r="AH33">
        <v>25</v>
      </c>
      <c r="AI33" s="6">
        <v>81149</v>
      </c>
      <c r="AJ33" s="6">
        <v>84307.698302233781</v>
      </c>
      <c r="AK33" s="5">
        <v>270</v>
      </c>
      <c r="AL33" s="6">
        <v>639.22</v>
      </c>
      <c r="AM33" s="1">
        <v>0.01</v>
      </c>
      <c r="AN33" s="6">
        <v>158</v>
      </c>
      <c r="AO33"/>
      <c r="AP33" s="6"/>
      <c r="AQ33" s="6"/>
      <c r="AR33" s="4">
        <v>350</v>
      </c>
      <c r="AS33" s="6">
        <v>371544.72</v>
      </c>
      <c r="AT33" s="6">
        <v>0.01</v>
      </c>
      <c r="AU33" s="6">
        <v>42955.9</v>
      </c>
      <c r="AV33">
        <v>85</v>
      </c>
      <c r="AW33" s="6">
        <v>366930.8</v>
      </c>
      <c r="AX33" s="6">
        <v>274368.35584738629</v>
      </c>
      <c r="AY33" s="112"/>
      <c r="AZ33" s="13"/>
      <c r="BA33">
        <v>1302</v>
      </c>
      <c r="BB33" s="6">
        <v>510894.80003699998</v>
      </c>
      <c r="BC33" s="6">
        <v>0</v>
      </c>
      <c r="BD33" s="6">
        <v>29800</v>
      </c>
      <c r="BE33">
        <v>141</v>
      </c>
      <c r="BF33" s="6">
        <v>502537.80003400001</v>
      </c>
      <c r="BG33" s="6">
        <v>380504.51554087392</v>
      </c>
      <c r="BH33" s="5"/>
      <c r="BI33" s="6"/>
      <c r="BK33" s="6"/>
      <c r="BL33"/>
      <c r="BM33" s="13"/>
      <c r="BN33">
        <v>22</v>
      </c>
      <c r="BO33" s="6">
        <v>13635.7</v>
      </c>
      <c r="BP33" s="6">
        <v>0.1</v>
      </c>
      <c r="BQ33" s="6">
        <v>9977</v>
      </c>
      <c r="BR33">
        <v>2</v>
      </c>
      <c r="BS33" s="6">
        <v>13577</v>
      </c>
      <c r="BT33" s="6">
        <v>13811.520490759018</v>
      </c>
      <c r="BU33" s="5">
        <v>1250</v>
      </c>
      <c r="BV33" s="6">
        <v>691589.6</v>
      </c>
      <c r="BW33" s="1">
        <v>0</v>
      </c>
      <c r="BX33" s="6">
        <v>69444</v>
      </c>
      <c r="BY33">
        <v>126</v>
      </c>
      <c r="BZ33" s="6">
        <v>682818.4</v>
      </c>
      <c r="CA33" s="6">
        <v>690741.65029807447</v>
      </c>
      <c r="CB33" s="5">
        <v>425</v>
      </c>
      <c r="CC33" s="6">
        <v>12986.99</v>
      </c>
      <c r="CD33" s="1">
        <v>0.01</v>
      </c>
      <c r="CE33" s="6">
        <v>3500</v>
      </c>
      <c r="CF33">
        <v>10</v>
      </c>
      <c r="CG33" s="6">
        <v>10762.7</v>
      </c>
      <c r="CH33" s="6">
        <v>14161.1484553756</v>
      </c>
      <c r="CI33" s="5">
        <v>149</v>
      </c>
      <c r="CJ33" s="6">
        <v>91067.13</v>
      </c>
      <c r="CK33" s="1">
        <v>0.01</v>
      </c>
      <c r="CL33" s="6">
        <v>20877.89</v>
      </c>
      <c r="CM33">
        <v>22</v>
      </c>
      <c r="CN33" s="6">
        <v>89802.03</v>
      </c>
      <c r="CO33" s="13">
        <v>81047.423937841915</v>
      </c>
      <c r="CP33" s="127">
        <v>1996</v>
      </c>
      <c r="CQ33" s="4">
        <v>6406</v>
      </c>
      <c r="CR33" s="6">
        <v>1923642.2500400001</v>
      </c>
      <c r="CS33" s="6">
        <v>69444</v>
      </c>
      <c r="CT33">
        <v>467</v>
      </c>
      <c r="CU33" s="13">
        <v>1889962.53003</v>
      </c>
      <c r="CV33" s="13">
        <v>1764731.8966909978</v>
      </c>
    </row>
    <row r="34" spans="1:100" s="1" customFormat="1" x14ac:dyDescent="0.25">
      <c r="A34" s="61">
        <v>1995</v>
      </c>
      <c r="B34" s="5">
        <v>798</v>
      </c>
      <c r="C34" s="6">
        <v>337949.56</v>
      </c>
      <c r="D34" s="1">
        <v>0.01</v>
      </c>
      <c r="E34" s="6">
        <v>132678.70000000001</v>
      </c>
      <c r="F34">
        <v>17</v>
      </c>
      <c r="G34" s="6">
        <v>334917.3</v>
      </c>
      <c r="H34" s="6">
        <v>335402.41404245258</v>
      </c>
      <c r="I34" s="5">
        <v>1474</v>
      </c>
      <c r="J34" s="6">
        <v>48080</v>
      </c>
      <c r="K34" s="1">
        <v>0</v>
      </c>
      <c r="L34" s="6">
        <v>15188</v>
      </c>
      <c r="M34">
        <v>11</v>
      </c>
      <c r="N34" s="6">
        <v>45238.3</v>
      </c>
      <c r="O34" s="6">
        <v>40849.3130773429</v>
      </c>
      <c r="P34" s="5">
        <v>662</v>
      </c>
      <c r="Q34" s="6">
        <v>889237.2</v>
      </c>
      <c r="R34" s="1">
        <v>0.1</v>
      </c>
      <c r="S34" s="6">
        <v>83512</v>
      </c>
      <c r="T34">
        <v>83</v>
      </c>
      <c r="U34" s="6">
        <v>884488.3</v>
      </c>
      <c r="V34" s="6">
        <v>833851.92911697621</v>
      </c>
      <c r="W34" s="5">
        <v>547</v>
      </c>
      <c r="X34" s="6">
        <v>569.5</v>
      </c>
      <c r="Y34" s="1">
        <v>0</v>
      </c>
      <c r="Z34" s="6">
        <v>70</v>
      </c>
      <c r="AA34"/>
      <c r="AB34" s="6"/>
      <c r="AC34" s="6">
        <v>28.430278199</v>
      </c>
      <c r="AD34" s="5">
        <v>86</v>
      </c>
      <c r="AE34" s="6">
        <v>701.1</v>
      </c>
      <c r="AF34" s="1">
        <v>0</v>
      </c>
      <c r="AG34" s="6">
        <v>200</v>
      </c>
      <c r="AH34">
        <v>2</v>
      </c>
      <c r="AI34" s="6">
        <v>400</v>
      </c>
      <c r="AJ34" s="6">
        <v>4197.1575004699998</v>
      </c>
      <c r="AK34" s="5">
        <v>407</v>
      </c>
      <c r="AL34" s="6">
        <v>404.51</v>
      </c>
      <c r="AM34" s="1">
        <v>0.01</v>
      </c>
      <c r="AN34" s="6">
        <v>22.1</v>
      </c>
      <c r="AO34"/>
      <c r="AP34" s="6"/>
      <c r="AQ34" s="6"/>
      <c r="AR34" s="4">
        <v>218</v>
      </c>
      <c r="AS34" s="6">
        <v>2843366.44</v>
      </c>
      <c r="AT34" s="6">
        <v>0</v>
      </c>
      <c r="AU34" s="6">
        <v>1050000</v>
      </c>
      <c r="AV34">
        <v>42</v>
      </c>
      <c r="AW34" s="6">
        <v>2842181</v>
      </c>
      <c r="AX34" s="6">
        <v>2044484.2687230548</v>
      </c>
      <c r="AY34" s="112"/>
      <c r="AZ34" s="13"/>
      <c r="BA34">
        <v>2197</v>
      </c>
      <c r="BB34" s="6">
        <v>718530.59922099998</v>
      </c>
      <c r="BC34" s="6">
        <v>0.1</v>
      </c>
      <c r="BD34" s="6">
        <v>113152</v>
      </c>
      <c r="BE34">
        <v>144</v>
      </c>
      <c r="BF34" s="6">
        <v>707425.59921300004</v>
      </c>
      <c r="BG34" s="6">
        <v>548834.29066851293</v>
      </c>
      <c r="BH34" s="5"/>
      <c r="BI34" s="6"/>
      <c r="BK34" s="6"/>
      <c r="BL34"/>
      <c r="BM34" s="13"/>
      <c r="BN34">
        <v>11</v>
      </c>
      <c r="BO34" s="6">
        <v>4404.8</v>
      </c>
      <c r="BP34" s="6">
        <v>0.1</v>
      </c>
      <c r="BQ34" s="6">
        <v>2720</v>
      </c>
      <c r="BR34">
        <v>3</v>
      </c>
      <c r="BS34" s="6">
        <v>4219</v>
      </c>
      <c r="BT34" s="6">
        <v>6414.9631428566045</v>
      </c>
      <c r="BU34" s="5">
        <v>1265</v>
      </c>
      <c r="BV34" s="6">
        <v>727726.7</v>
      </c>
      <c r="BW34" s="1">
        <v>0</v>
      </c>
      <c r="BX34" s="6">
        <v>125000</v>
      </c>
      <c r="BY34">
        <v>59</v>
      </c>
      <c r="BZ34" s="6">
        <v>721045</v>
      </c>
      <c r="CA34" s="6">
        <v>673696.49339866359</v>
      </c>
      <c r="CB34" s="5">
        <v>650</v>
      </c>
      <c r="CC34" s="6">
        <v>1648433.89</v>
      </c>
      <c r="CD34" s="1">
        <v>0.01</v>
      </c>
      <c r="CE34" s="6">
        <v>246000</v>
      </c>
      <c r="CF34">
        <v>82</v>
      </c>
      <c r="CG34" s="6">
        <v>1645133.1</v>
      </c>
      <c r="CH34" s="6">
        <v>1109820.9112037213</v>
      </c>
      <c r="CI34" s="5">
        <v>148</v>
      </c>
      <c r="CJ34" s="6">
        <v>261882.23999999999</v>
      </c>
      <c r="CK34" s="1">
        <v>0.01</v>
      </c>
      <c r="CL34" s="6">
        <v>58851.73</v>
      </c>
      <c r="CM34">
        <v>28</v>
      </c>
      <c r="CN34" s="6">
        <v>260882.15</v>
      </c>
      <c r="CO34" s="13">
        <v>290823.26760673564</v>
      </c>
      <c r="CP34" s="127">
        <v>1995</v>
      </c>
      <c r="CQ34" s="4">
        <v>8463</v>
      </c>
      <c r="CR34" s="6">
        <v>7481286.5392199997</v>
      </c>
      <c r="CS34" s="6">
        <v>1050000</v>
      </c>
      <c r="CT34">
        <v>471</v>
      </c>
      <c r="CU34" s="13">
        <v>7445929.74921</v>
      </c>
      <c r="CV34" s="13">
        <v>5888403.4387589861</v>
      </c>
    </row>
    <row r="35" spans="1:100" s="1" customFormat="1" x14ac:dyDescent="0.25">
      <c r="A35" s="61">
        <v>1994</v>
      </c>
      <c r="B35" s="5">
        <v>877</v>
      </c>
      <c r="C35" s="6">
        <v>29582.23</v>
      </c>
      <c r="D35" s="1">
        <v>0.01</v>
      </c>
      <c r="E35" s="6">
        <v>13137.7</v>
      </c>
      <c r="F35">
        <v>13</v>
      </c>
      <c r="G35" s="6">
        <v>27226.6</v>
      </c>
      <c r="H35" s="6">
        <v>26856.023666974401</v>
      </c>
      <c r="I35" s="5">
        <v>4057</v>
      </c>
      <c r="J35" s="6">
        <v>29755.3</v>
      </c>
      <c r="K35" s="1">
        <v>0</v>
      </c>
      <c r="L35" s="6">
        <v>5498</v>
      </c>
      <c r="M35">
        <v>19</v>
      </c>
      <c r="N35" s="6">
        <v>22317.3</v>
      </c>
      <c r="O35" s="6">
        <v>21646.828861529782</v>
      </c>
      <c r="P35" s="5">
        <v>555</v>
      </c>
      <c r="Q35" s="6">
        <v>1428785.7</v>
      </c>
      <c r="R35" s="1">
        <v>0</v>
      </c>
      <c r="S35" s="6">
        <v>258024</v>
      </c>
      <c r="T35">
        <v>67</v>
      </c>
      <c r="U35" s="6">
        <v>1422152</v>
      </c>
      <c r="V35" s="6">
        <v>1221379.6575485587</v>
      </c>
      <c r="W35" s="5">
        <v>518</v>
      </c>
      <c r="X35" s="6">
        <v>853.3</v>
      </c>
      <c r="Y35" s="1">
        <v>0</v>
      </c>
      <c r="Z35" s="6">
        <v>227</v>
      </c>
      <c r="AA35">
        <v>1</v>
      </c>
      <c r="AB35" s="6">
        <v>227</v>
      </c>
      <c r="AC35" s="6"/>
      <c r="AD35" s="5">
        <v>129</v>
      </c>
      <c r="AE35" s="6">
        <v>110274.2</v>
      </c>
      <c r="AF35" s="1">
        <v>0</v>
      </c>
      <c r="AG35" s="6">
        <v>64000</v>
      </c>
      <c r="AH35">
        <v>6</v>
      </c>
      <c r="AI35" s="6">
        <v>109922</v>
      </c>
      <c r="AJ35" s="6">
        <v>51370.978834131194</v>
      </c>
      <c r="AK35" s="5">
        <v>263</v>
      </c>
      <c r="AL35" s="6">
        <v>242.44</v>
      </c>
      <c r="AM35" s="1">
        <v>0.01</v>
      </c>
      <c r="AN35" s="6">
        <v>30</v>
      </c>
      <c r="AO35"/>
      <c r="AP35" s="6"/>
      <c r="AQ35" s="6">
        <v>1.6767381832999999</v>
      </c>
      <c r="AR35" s="4">
        <v>653</v>
      </c>
      <c r="AS35" s="6">
        <v>3027314.55</v>
      </c>
      <c r="AT35" s="6">
        <v>0.01</v>
      </c>
      <c r="AU35" s="6">
        <v>553680</v>
      </c>
      <c r="AV35">
        <v>107</v>
      </c>
      <c r="AW35" s="6">
        <v>3021610.96</v>
      </c>
      <c r="AX35" s="6">
        <v>2321451.0856177267</v>
      </c>
      <c r="AY35" s="112"/>
      <c r="AZ35" s="13"/>
      <c r="BA35">
        <v>1106</v>
      </c>
      <c r="BB35" s="6">
        <v>128985.09999</v>
      </c>
      <c r="BC35" s="6">
        <v>0.1</v>
      </c>
      <c r="BD35" s="6">
        <v>21553</v>
      </c>
      <c r="BE35">
        <v>44</v>
      </c>
      <c r="BF35" s="6">
        <v>124018.299988</v>
      </c>
      <c r="BG35" s="6">
        <v>74398.459248178406</v>
      </c>
      <c r="BH35" s="5"/>
      <c r="BI35" s="6"/>
      <c r="BK35" s="6"/>
      <c r="BL35"/>
      <c r="BM35" s="13"/>
      <c r="BN35">
        <v>54</v>
      </c>
      <c r="BO35" s="6">
        <v>67144.5</v>
      </c>
      <c r="BP35" s="6">
        <v>0.1</v>
      </c>
      <c r="BQ35" s="6">
        <v>31549</v>
      </c>
      <c r="BR35">
        <v>9</v>
      </c>
      <c r="BS35" s="6">
        <v>66496</v>
      </c>
      <c r="BT35" s="6">
        <v>62138.113347267892</v>
      </c>
      <c r="BU35" s="5">
        <v>499</v>
      </c>
      <c r="BV35" s="6">
        <v>116040.3</v>
      </c>
      <c r="BW35" s="1">
        <v>0</v>
      </c>
      <c r="BX35" s="6">
        <v>71700</v>
      </c>
      <c r="BY35">
        <v>19</v>
      </c>
      <c r="BZ35" s="6">
        <v>114730</v>
      </c>
      <c r="CA35" s="6">
        <v>94282.993210034096</v>
      </c>
      <c r="CB35" s="5">
        <v>697</v>
      </c>
      <c r="CC35" s="6">
        <v>846019.45</v>
      </c>
      <c r="CD35" s="1">
        <v>0.01</v>
      </c>
      <c r="CE35" s="6">
        <v>151344</v>
      </c>
      <c r="CF35">
        <v>56</v>
      </c>
      <c r="CG35" s="6">
        <v>842608.37</v>
      </c>
      <c r="CH35" s="6">
        <v>781508.08908765763</v>
      </c>
      <c r="CI35" s="5">
        <v>255</v>
      </c>
      <c r="CJ35" s="6">
        <v>421710.39</v>
      </c>
      <c r="CK35" s="1">
        <v>0.01</v>
      </c>
      <c r="CL35" s="6">
        <v>27880.16</v>
      </c>
      <c r="CM35">
        <v>67</v>
      </c>
      <c r="CN35" s="6">
        <v>419507.47</v>
      </c>
      <c r="CO35" s="13">
        <v>387067.86142342846</v>
      </c>
      <c r="CP35" s="127">
        <v>1994</v>
      </c>
      <c r="CQ35" s="4">
        <v>9663</v>
      </c>
      <c r="CR35" s="6">
        <v>6206707.4599900004</v>
      </c>
      <c r="CS35" s="6">
        <v>553680</v>
      </c>
      <c r="CT35">
        <v>408</v>
      </c>
      <c r="CU35" s="13">
        <v>6170815.9999900004</v>
      </c>
      <c r="CV35" s="13">
        <v>5042101.7675836692</v>
      </c>
    </row>
    <row r="36" spans="1:100" s="1" customFormat="1" x14ac:dyDescent="0.25">
      <c r="A36" s="61">
        <v>1993</v>
      </c>
      <c r="B36" s="5">
        <v>842</v>
      </c>
      <c r="C36" s="6">
        <v>26060.41</v>
      </c>
      <c r="D36" s="1">
        <v>0.01</v>
      </c>
      <c r="E36" s="6">
        <v>7819.6</v>
      </c>
      <c r="F36">
        <v>15</v>
      </c>
      <c r="G36" s="6">
        <v>22622.7</v>
      </c>
      <c r="H36" s="6">
        <v>23390.510562924701</v>
      </c>
      <c r="I36" s="5">
        <v>1497</v>
      </c>
      <c r="J36" s="6">
        <v>5183.3999999999996</v>
      </c>
      <c r="K36" s="1">
        <v>0</v>
      </c>
      <c r="L36" s="6">
        <v>550</v>
      </c>
      <c r="M36">
        <v>4</v>
      </c>
      <c r="N36" s="6">
        <v>1249.8</v>
      </c>
      <c r="O36" s="6">
        <v>4303.0303850000992</v>
      </c>
      <c r="P36" s="5">
        <v>239</v>
      </c>
      <c r="Q36" s="6">
        <v>67274.399999999994</v>
      </c>
      <c r="R36" s="1">
        <v>0.1</v>
      </c>
      <c r="S36" s="6">
        <v>24414</v>
      </c>
      <c r="T36">
        <v>17</v>
      </c>
      <c r="U36" s="6">
        <v>64677.8</v>
      </c>
      <c r="V36" s="6">
        <v>86227.736860422723</v>
      </c>
      <c r="W36" s="5">
        <v>430</v>
      </c>
      <c r="X36" s="6">
        <v>778.3</v>
      </c>
      <c r="Y36" s="1">
        <v>0</v>
      </c>
      <c r="Z36" s="6">
        <v>318</v>
      </c>
      <c r="AA36">
        <v>1</v>
      </c>
      <c r="AB36" s="6">
        <v>318</v>
      </c>
      <c r="AC36" s="6">
        <v>198.40101809199999</v>
      </c>
      <c r="AD36" s="5">
        <v>65</v>
      </c>
      <c r="AE36" s="6">
        <v>28480.400000000001</v>
      </c>
      <c r="AF36" s="1">
        <v>0</v>
      </c>
      <c r="AG36" s="6">
        <v>7812</v>
      </c>
      <c r="AH36">
        <v>11</v>
      </c>
      <c r="AI36" s="6">
        <v>28425</v>
      </c>
      <c r="AJ36" s="6">
        <v>20669.146877078001</v>
      </c>
      <c r="AK36" s="5">
        <v>302</v>
      </c>
      <c r="AL36" s="6">
        <v>367.91</v>
      </c>
      <c r="AM36" s="1">
        <v>0.01</v>
      </c>
      <c r="AN36" s="6">
        <v>22.4</v>
      </c>
      <c r="AO36"/>
      <c r="AP36" s="6"/>
      <c r="AQ36" s="6"/>
      <c r="AR36" s="4">
        <v>473</v>
      </c>
      <c r="AS36" s="6">
        <v>864285.83</v>
      </c>
      <c r="AT36" s="6">
        <v>0.01</v>
      </c>
      <c r="AU36" s="6">
        <v>126625</v>
      </c>
      <c r="AV36">
        <v>69</v>
      </c>
      <c r="AW36" s="6">
        <v>861261.23</v>
      </c>
      <c r="AX36" s="6">
        <v>808131.36051270319</v>
      </c>
      <c r="AY36" s="112"/>
      <c r="AZ36" s="13"/>
      <c r="BA36">
        <v>743</v>
      </c>
      <c r="BB36" s="6">
        <v>104705.300005</v>
      </c>
      <c r="BC36" s="6">
        <v>0.1</v>
      </c>
      <c r="BD36" s="6">
        <v>33875</v>
      </c>
      <c r="BE36">
        <v>16</v>
      </c>
      <c r="BF36" s="6">
        <v>102548.5</v>
      </c>
      <c r="BG36" s="6">
        <v>57218.338845279693</v>
      </c>
      <c r="BH36" s="5"/>
      <c r="BI36" s="6"/>
      <c r="BK36" s="6"/>
      <c r="BL36"/>
      <c r="BM36" s="13"/>
      <c r="BN36">
        <v>34</v>
      </c>
      <c r="BO36" s="6">
        <v>1631.8</v>
      </c>
      <c r="BP36" s="6">
        <v>0.1</v>
      </c>
      <c r="BQ36" s="6">
        <v>525</v>
      </c>
      <c r="BR36">
        <v>4</v>
      </c>
      <c r="BS36" s="6">
        <v>1325</v>
      </c>
      <c r="BT36" s="6">
        <v>2051.5068425037093</v>
      </c>
      <c r="BU36" s="5">
        <v>543</v>
      </c>
      <c r="BV36" s="6">
        <v>128234</v>
      </c>
      <c r="BW36" s="1">
        <v>0</v>
      </c>
      <c r="BX36" s="6">
        <v>75000</v>
      </c>
      <c r="BY36">
        <v>6</v>
      </c>
      <c r="BZ36" s="6">
        <v>127475</v>
      </c>
      <c r="CA36" s="6">
        <v>124511.2743679897</v>
      </c>
      <c r="CB36" s="5">
        <v>645</v>
      </c>
      <c r="CC36" s="6">
        <v>608199.84</v>
      </c>
      <c r="CD36" s="1">
        <v>0.01</v>
      </c>
      <c r="CE36" s="6">
        <v>301715.3</v>
      </c>
      <c r="CF36">
        <v>49</v>
      </c>
      <c r="CG36" s="6">
        <v>604072.21</v>
      </c>
      <c r="CH36" s="6">
        <v>731274.10552570317</v>
      </c>
      <c r="CI36" s="5">
        <v>136</v>
      </c>
      <c r="CJ36" s="6">
        <v>115104.31</v>
      </c>
      <c r="CK36" s="1">
        <v>0.01</v>
      </c>
      <c r="CL36" s="6">
        <v>60952.2</v>
      </c>
      <c r="CM36">
        <v>21</v>
      </c>
      <c r="CN36" s="6">
        <v>113605.35</v>
      </c>
      <c r="CO36" s="13">
        <v>104400.48040709787</v>
      </c>
      <c r="CP36" s="127">
        <v>1993</v>
      </c>
      <c r="CQ36" s="4">
        <v>5949</v>
      </c>
      <c r="CR36" s="6">
        <v>1950305.90001</v>
      </c>
      <c r="CS36" s="6">
        <v>301715.3</v>
      </c>
      <c r="CT36">
        <v>213</v>
      </c>
      <c r="CU36" s="13">
        <v>1927580.59</v>
      </c>
      <c r="CV36" s="13">
        <v>1962375.8922047948</v>
      </c>
    </row>
    <row r="37" spans="1:100" s="1" customFormat="1" x14ac:dyDescent="0.25">
      <c r="A37" s="61">
        <v>1992</v>
      </c>
      <c r="B37" s="5">
        <v>1056</v>
      </c>
      <c r="C37" s="6">
        <v>3548</v>
      </c>
      <c r="D37" s="1">
        <v>0.1</v>
      </c>
      <c r="E37" s="6">
        <v>474.5</v>
      </c>
      <c r="F37">
        <v>2</v>
      </c>
      <c r="G37" s="6">
        <v>773.6</v>
      </c>
      <c r="H37" s="6">
        <v>1356.8247694724998</v>
      </c>
      <c r="I37" s="5">
        <v>3805</v>
      </c>
      <c r="J37" s="6">
        <v>30452.799999999999</v>
      </c>
      <c r="K37" s="1">
        <v>0</v>
      </c>
      <c r="L37" s="6">
        <v>5177.5</v>
      </c>
      <c r="M37">
        <v>19</v>
      </c>
      <c r="N37" s="6">
        <v>24428.3</v>
      </c>
      <c r="O37" s="6">
        <v>23164.24340246039</v>
      </c>
      <c r="P37" s="5">
        <v>298</v>
      </c>
      <c r="Q37" s="6">
        <v>433773.8</v>
      </c>
      <c r="R37" s="1">
        <v>0.1</v>
      </c>
      <c r="S37" s="6">
        <v>125260</v>
      </c>
      <c r="T37">
        <v>25</v>
      </c>
      <c r="U37" s="6">
        <v>430934.3</v>
      </c>
      <c r="V37" s="6">
        <v>497850.30229304818</v>
      </c>
      <c r="W37" s="5">
        <v>576</v>
      </c>
      <c r="X37" s="6">
        <v>5398.9</v>
      </c>
      <c r="Y37" s="1">
        <v>0</v>
      </c>
      <c r="Z37" s="6">
        <v>3035</v>
      </c>
      <c r="AA37">
        <v>3</v>
      </c>
      <c r="AB37" s="6">
        <v>4216</v>
      </c>
      <c r="AC37" s="6">
        <v>2632.1522043724999</v>
      </c>
      <c r="AD37" s="5">
        <v>106</v>
      </c>
      <c r="AE37" s="6">
        <v>1809.7</v>
      </c>
      <c r="AF37" s="1">
        <v>0</v>
      </c>
      <c r="AG37" s="6">
        <v>695</v>
      </c>
      <c r="AH37">
        <v>3</v>
      </c>
      <c r="AI37" s="6">
        <v>1519</v>
      </c>
      <c r="AJ37" s="6">
        <v>13609.720928954001</v>
      </c>
      <c r="AK37" s="5">
        <v>296</v>
      </c>
      <c r="AL37" s="6">
        <v>1159.6099999999999</v>
      </c>
      <c r="AM37" s="1">
        <v>0.01</v>
      </c>
      <c r="AN37" s="6">
        <v>594.89</v>
      </c>
      <c r="AO37">
        <v>1</v>
      </c>
      <c r="AP37" s="6">
        <v>594.89</v>
      </c>
      <c r="AQ37" s="6">
        <v>470.73103544450004</v>
      </c>
      <c r="AR37" s="4">
        <v>285</v>
      </c>
      <c r="AS37" s="6">
        <v>36949.449999999997</v>
      </c>
      <c r="AT37" s="6">
        <v>0.01</v>
      </c>
      <c r="AU37" s="6">
        <v>6800</v>
      </c>
      <c r="AV37">
        <v>25</v>
      </c>
      <c r="AW37" s="6">
        <v>35632</v>
      </c>
      <c r="AX37" s="6">
        <v>33674.319162256412</v>
      </c>
      <c r="AY37" s="112"/>
      <c r="AZ37" s="13"/>
      <c r="BA37">
        <v>960</v>
      </c>
      <c r="BB37" s="6">
        <v>175994.40000299999</v>
      </c>
      <c r="BC37" s="6">
        <v>0.1</v>
      </c>
      <c r="BD37" s="6">
        <v>44200</v>
      </c>
      <c r="BE37">
        <v>27</v>
      </c>
      <c r="BF37" s="6">
        <v>173168</v>
      </c>
      <c r="BG37" s="6">
        <v>124219.40721758429</v>
      </c>
      <c r="BH37" s="5"/>
      <c r="BI37" s="6"/>
      <c r="BK37" s="6"/>
      <c r="BL37"/>
      <c r="BM37" s="13"/>
      <c r="BN37">
        <v>5</v>
      </c>
      <c r="BO37" s="6">
        <v>13.3</v>
      </c>
      <c r="BP37" s="6">
        <v>0.1</v>
      </c>
      <c r="BQ37" s="6">
        <v>12</v>
      </c>
      <c r="BR37"/>
      <c r="BS37" s="6"/>
      <c r="BT37" s="6">
        <v>1340.3214414014001</v>
      </c>
      <c r="BU37" s="5">
        <v>765</v>
      </c>
      <c r="BV37" s="6">
        <v>27111.5</v>
      </c>
      <c r="BW37" s="1">
        <v>0</v>
      </c>
      <c r="BX37" s="6">
        <v>7496</v>
      </c>
      <c r="BY37">
        <v>15</v>
      </c>
      <c r="BZ37" s="6">
        <v>24788</v>
      </c>
      <c r="CA37" s="6">
        <v>24924.230281184893</v>
      </c>
      <c r="CB37" s="5">
        <v>699</v>
      </c>
      <c r="CC37" s="6">
        <v>97756.39</v>
      </c>
      <c r="CD37" s="1">
        <v>0.01</v>
      </c>
      <c r="CE37" s="6">
        <v>40000</v>
      </c>
      <c r="CF37">
        <v>19</v>
      </c>
      <c r="CG37" s="6">
        <v>94722.99</v>
      </c>
      <c r="CH37" s="6">
        <v>114033.4982857406</v>
      </c>
      <c r="CI37" s="5">
        <v>116</v>
      </c>
      <c r="CJ37" s="6">
        <v>37815.07</v>
      </c>
      <c r="CK37" s="1">
        <v>0.01</v>
      </c>
      <c r="CL37" s="6">
        <v>17766.400000000001</v>
      </c>
      <c r="CM37">
        <v>10</v>
      </c>
      <c r="CN37" s="6">
        <v>36945.74</v>
      </c>
      <c r="CO37" s="13">
        <v>24377.865187558098</v>
      </c>
      <c r="CP37" s="127">
        <v>1992</v>
      </c>
      <c r="CQ37" s="4">
        <v>8967</v>
      </c>
      <c r="CR37" s="6">
        <v>851782.92000299995</v>
      </c>
      <c r="CS37" s="6">
        <v>125260</v>
      </c>
      <c r="CT37">
        <v>149</v>
      </c>
      <c r="CU37" s="13">
        <v>827722.82</v>
      </c>
      <c r="CV37" s="13">
        <v>861653.61620947777</v>
      </c>
    </row>
    <row r="38" spans="1:100" s="1" customFormat="1" x14ac:dyDescent="0.25">
      <c r="A38" s="61">
        <v>1991</v>
      </c>
      <c r="B38" s="5">
        <v>924</v>
      </c>
      <c r="C38" s="6">
        <v>6164.8</v>
      </c>
      <c r="D38" s="1">
        <v>0.1</v>
      </c>
      <c r="E38" s="6">
        <v>1559.1</v>
      </c>
      <c r="F38">
        <v>5</v>
      </c>
      <c r="G38" s="6">
        <v>3158.6</v>
      </c>
      <c r="H38" s="6">
        <v>3719.5952203532001</v>
      </c>
      <c r="I38" s="5">
        <v>2013</v>
      </c>
      <c r="J38" s="6">
        <v>24708.799999999999</v>
      </c>
      <c r="K38" s="1">
        <v>0</v>
      </c>
      <c r="L38" s="6">
        <v>5165</v>
      </c>
      <c r="M38">
        <v>22</v>
      </c>
      <c r="N38" s="6">
        <v>18831.2</v>
      </c>
      <c r="O38" s="6">
        <v>26383.329215750411</v>
      </c>
      <c r="P38" s="5">
        <v>672</v>
      </c>
      <c r="Q38" s="6">
        <v>150985.70000000001</v>
      </c>
      <c r="R38" s="1">
        <v>0</v>
      </c>
      <c r="S38" s="6">
        <v>27648</v>
      </c>
      <c r="T38">
        <v>48</v>
      </c>
      <c r="U38" s="6">
        <v>145361.29999999999</v>
      </c>
      <c r="V38" s="6">
        <v>297704.55237951613</v>
      </c>
      <c r="W38" s="5">
        <v>656</v>
      </c>
      <c r="X38" s="6">
        <v>3559</v>
      </c>
      <c r="Y38" s="1">
        <v>0</v>
      </c>
      <c r="Z38" s="6">
        <v>2600</v>
      </c>
      <c r="AA38">
        <v>2</v>
      </c>
      <c r="AB38" s="6">
        <v>2935</v>
      </c>
      <c r="AC38" s="6">
        <v>2657.4470409879</v>
      </c>
      <c r="AD38" s="5">
        <v>115</v>
      </c>
      <c r="AE38" s="6">
        <v>56390</v>
      </c>
      <c r="AF38" s="1">
        <v>0</v>
      </c>
      <c r="AG38" s="6">
        <v>9850</v>
      </c>
      <c r="AH38">
        <v>20</v>
      </c>
      <c r="AI38" s="6">
        <v>55601</v>
      </c>
      <c r="AJ38" s="6">
        <v>45057.320145062688</v>
      </c>
      <c r="AK38" s="5">
        <v>726</v>
      </c>
      <c r="AL38" s="6">
        <v>1775.75</v>
      </c>
      <c r="AM38" s="1">
        <v>0.01</v>
      </c>
      <c r="AN38" s="6">
        <v>532.4</v>
      </c>
      <c r="AO38">
        <v>1</v>
      </c>
      <c r="AP38" s="6">
        <v>532.4</v>
      </c>
      <c r="AQ38" s="6">
        <v>764.43883341869991</v>
      </c>
      <c r="AR38" s="4">
        <v>331</v>
      </c>
      <c r="AS38" s="6">
        <v>225466.42</v>
      </c>
      <c r="AT38" s="6">
        <v>0.01</v>
      </c>
      <c r="AU38" s="6">
        <v>29634</v>
      </c>
      <c r="AV38">
        <v>38</v>
      </c>
      <c r="AW38" s="6">
        <v>222672.66</v>
      </c>
      <c r="AX38" s="6">
        <v>175691.90556104967</v>
      </c>
      <c r="AY38" s="112"/>
      <c r="AZ38" s="13"/>
      <c r="BA38">
        <v>2560</v>
      </c>
      <c r="BB38" s="6">
        <v>318811.10000600002</v>
      </c>
      <c r="BC38" s="6">
        <v>0.1</v>
      </c>
      <c r="BD38" s="6">
        <v>49500</v>
      </c>
      <c r="BE38">
        <v>54</v>
      </c>
      <c r="BF38" s="6">
        <v>312625</v>
      </c>
      <c r="BG38" s="6">
        <v>245051.60952725972</v>
      </c>
      <c r="BH38" s="5"/>
      <c r="BI38" s="6"/>
      <c r="BK38" s="6"/>
      <c r="BL38"/>
      <c r="BM38" s="13"/>
      <c r="BN38">
        <v>21</v>
      </c>
      <c r="BO38" s="6">
        <v>1029.7</v>
      </c>
      <c r="BP38" s="6">
        <v>0.1</v>
      </c>
      <c r="BQ38" s="6">
        <v>480</v>
      </c>
      <c r="BR38">
        <v>3</v>
      </c>
      <c r="BS38" s="6">
        <v>990</v>
      </c>
      <c r="BT38" s="6">
        <v>3521.0779407021128</v>
      </c>
      <c r="BU38" s="5">
        <v>1216</v>
      </c>
      <c r="BV38" s="6">
        <v>438331.4</v>
      </c>
      <c r="BW38" s="1">
        <v>0</v>
      </c>
      <c r="BX38" s="6">
        <v>151000</v>
      </c>
      <c r="BY38">
        <v>37</v>
      </c>
      <c r="BZ38" s="6">
        <v>434698</v>
      </c>
      <c r="CA38" s="6">
        <v>465427.23527542624</v>
      </c>
      <c r="CB38" s="5">
        <v>762</v>
      </c>
      <c r="CC38" s="6">
        <v>198175.11</v>
      </c>
      <c r="CD38" s="1">
        <v>0.01</v>
      </c>
      <c r="CE38" s="6">
        <v>35807.78</v>
      </c>
      <c r="CF38">
        <v>38</v>
      </c>
      <c r="CG38" s="6">
        <v>194240.74</v>
      </c>
      <c r="CH38" s="6">
        <v>162439.12258671448</v>
      </c>
      <c r="CI38" s="5">
        <v>187</v>
      </c>
      <c r="CJ38" s="6">
        <v>120270.82</v>
      </c>
      <c r="CK38" s="1">
        <v>0.01</v>
      </c>
      <c r="CL38" s="6">
        <v>15452.08</v>
      </c>
      <c r="CM38">
        <v>43</v>
      </c>
      <c r="CN38" s="6">
        <v>118747.08</v>
      </c>
      <c r="CO38" s="13">
        <v>104738.35393827398</v>
      </c>
      <c r="CP38" s="127">
        <v>1991</v>
      </c>
      <c r="CQ38" s="4">
        <v>10183</v>
      </c>
      <c r="CR38" s="6">
        <v>1545668.6000099999</v>
      </c>
      <c r="CS38" s="6">
        <v>151000</v>
      </c>
      <c r="CT38">
        <v>311</v>
      </c>
      <c r="CU38" s="13">
        <v>1510392.98</v>
      </c>
      <c r="CV38" s="13">
        <v>1533155.9876645154</v>
      </c>
    </row>
    <row r="39" spans="1:100" s="1" customFormat="1" x14ac:dyDescent="0.25">
      <c r="A39" s="61">
        <v>1990</v>
      </c>
      <c r="B39" s="5">
        <v>1301</v>
      </c>
      <c r="C39" s="6">
        <v>34084.9</v>
      </c>
      <c r="D39" s="1">
        <v>0.1</v>
      </c>
      <c r="E39" s="6">
        <v>11809.5</v>
      </c>
      <c r="F39">
        <v>17</v>
      </c>
      <c r="G39" s="6">
        <v>30673.9</v>
      </c>
      <c r="H39" s="6">
        <v>26160.711869766306</v>
      </c>
      <c r="I39" s="5">
        <v>3255</v>
      </c>
      <c r="J39" s="6">
        <v>75781.8</v>
      </c>
      <c r="K39" s="1">
        <v>0</v>
      </c>
      <c r="L39" s="6">
        <v>24080</v>
      </c>
      <c r="M39">
        <v>32</v>
      </c>
      <c r="N39" s="6">
        <v>67131.600000000006</v>
      </c>
      <c r="O39" s="6">
        <v>54727.3238026033</v>
      </c>
      <c r="P39" s="5">
        <v>562</v>
      </c>
      <c r="Q39" s="6">
        <v>16145</v>
      </c>
      <c r="R39" s="1">
        <v>0.1</v>
      </c>
      <c r="S39" s="6">
        <v>2793.1</v>
      </c>
      <c r="T39">
        <v>16</v>
      </c>
      <c r="U39" s="6">
        <v>12985.3</v>
      </c>
      <c r="V39" s="6">
        <v>61439.703951150317</v>
      </c>
      <c r="W39" s="5">
        <v>377</v>
      </c>
      <c r="X39" s="6">
        <v>6218.4</v>
      </c>
      <c r="Y39" s="1">
        <v>0</v>
      </c>
      <c r="Z39" s="6">
        <v>4871</v>
      </c>
      <c r="AA39">
        <v>2</v>
      </c>
      <c r="AB39" s="6">
        <v>5984</v>
      </c>
      <c r="AC39" s="6">
        <v>4980.8045521999993</v>
      </c>
      <c r="AD39" s="5">
        <v>165</v>
      </c>
      <c r="AE39" s="6">
        <v>24602.3</v>
      </c>
      <c r="AF39" s="1">
        <v>0</v>
      </c>
      <c r="AG39" s="6">
        <v>9064</v>
      </c>
      <c r="AH39">
        <v>14</v>
      </c>
      <c r="AI39" s="6">
        <v>24430</v>
      </c>
      <c r="AJ39" s="6">
        <v>25982.723577347002</v>
      </c>
      <c r="AK39" s="5">
        <v>497</v>
      </c>
      <c r="AL39" s="6">
        <v>1068.1600000000001</v>
      </c>
      <c r="AM39" s="1">
        <v>0</v>
      </c>
      <c r="AN39" s="6">
        <v>308</v>
      </c>
      <c r="AO39">
        <v>2</v>
      </c>
      <c r="AP39" s="6">
        <v>528</v>
      </c>
      <c r="AQ39" s="6">
        <v>558.25163388329997</v>
      </c>
      <c r="AR39" s="4">
        <v>236</v>
      </c>
      <c r="AS39" s="6">
        <v>104617.4</v>
      </c>
      <c r="AT39" s="6">
        <v>0.01</v>
      </c>
      <c r="AU39" s="6">
        <v>30001</v>
      </c>
      <c r="AV39">
        <v>17</v>
      </c>
      <c r="AW39" s="6">
        <v>103281</v>
      </c>
      <c r="AX39" s="6">
        <v>93792.939431035134</v>
      </c>
      <c r="AY39" s="112"/>
      <c r="AZ39" s="13"/>
      <c r="BA39">
        <v>1614</v>
      </c>
      <c r="BB39" s="6">
        <v>183693.400005</v>
      </c>
      <c r="BC39" s="6">
        <v>0.1</v>
      </c>
      <c r="BD39" s="6">
        <v>36712</v>
      </c>
      <c r="BE39">
        <v>47</v>
      </c>
      <c r="BF39" s="6">
        <v>178310</v>
      </c>
      <c r="BG39" s="6">
        <v>146472.74297481769</v>
      </c>
      <c r="BH39" s="5"/>
      <c r="BI39" s="6"/>
      <c r="BK39" s="6"/>
      <c r="BL39"/>
      <c r="BM39" s="13"/>
      <c r="BN39">
        <v>65</v>
      </c>
      <c r="BO39" s="6">
        <v>24800.3</v>
      </c>
      <c r="BP39" s="6">
        <v>0</v>
      </c>
      <c r="BQ39" s="6">
        <v>12000</v>
      </c>
      <c r="BR39">
        <v>4</v>
      </c>
      <c r="BS39" s="6">
        <v>24600</v>
      </c>
      <c r="BT39" s="6">
        <v>26164.495815096601</v>
      </c>
      <c r="BU39" s="5">
        <v>851</v>
      </c>
      <c r="BV39" s="6">
        <v>83342.600000000006</v>
      </c>
      <c r="BW39" s="1">
        <v>0</v>
      </c>
      <c r="BX39" s="6">
        <v>16000</v>
      </c>
      <c r="BY39">
        <v>33</v>
      </c>
      <c r="BZ39" s="6">
        <v>81057</v>
      </c>
      <c r="CA39" s="6">
        <v>92787.953675922938</v>
      </c>
      <c r="CB39" s="5">
        <v>897</v>
      </c>
      <c r="CC39" s="6">
        <v>216055.67823799999</v>
      </c>
      <c r="CD39" s="1">
        <v>0.01</v>
      </c>
      <c r="CE39" s="6">
        <v>33675.375664699997</v>
      </c>
      <c r="CF39">
        <v>41</v>
      </c>
      <c r="CG39" s="6">
        <v>212888.87990900001</v>
      </c>
      <c r="CH39" s="6">
        <v>174824.38263547057</v>
      </c>
      <c r="CI39" s="5">
        <v>154</v>
      </c>
      <c r="CJ39" s="6">
        <v>182891.92</v>
      </c>
      <c r="CK39" s="1">
        <v>0.01</v>
      </c>
      <c r="CL39" s="6">
        <v>61715.19</v>
      </c>
      <c r="CM39">
        <v>21</v>
      </c>
      <c r="CN39" s="6">
        <v>182124.73</v>
      </c>
      <c r="CO39" s="13">
        <v>150980.12463896238</v>
      </c>
      <c r="CP39" s="127">
        <v>1990</v>
      </c>
      <c r="CQ39" s="4">
        <v>9974</v>
      </c>
      <c r="CR39" s="6">
        <v>953301.858244</v>
      </c>
      <c r="CS39" s="6">
        <v>61715.19</v>
      </c>
      <c r="CT39">
        <v>246</v>
      </c>
      <c r="CU39" s="13">
        <v>923994.40990900004</v>
      </c>
      <c r="CV39" s="13">
        <v>858872.15855825553</v>
      </c>
    </row>
    <row r="40" spans="1:100" s="1" customFormat="1" x14ac:dyDescent="0.25">
      <c r="A40" s="61">
        <v>1989</v>
      </c>
      <c r="B40" s="5">
        <v>781</v>
      </c>
      <c r="C40" s="6">
        <v>6708.9</v>
      </c>
      <c r="D40" s="1">
        <v>0</v>
      </c>
      <c r="E40" s="6">
        <v>1977.7</v>
      </c>
      <c r="F40">
        <v>6</v>
      </c>
      <c r="G40" s="6">
        <v>4739.2</v>
      </c>
      <c r="H40" s="6">
        <v>3867.0589065668</v>
      </c>
      <c r="I40" s="5">
        <v>3520</v>
      </c>
      <c r="J40" s="6">
        <v>25381.599999999999</v>
      </c>
      <c r="K40" s="1">
        <v>0</v>
      </c>
      <c r="L40" s="6">
        <v>3870</v>
      </c>
      <c r="M40">
        <v>19</v>
      </c>
      <c r="N40" s="6">
        <v>17048</v>
      </c>
      <c r="O40" s="6">
        <v>19511.753049757175</v>
      </c>
      <c r="P40" s="5">
        <v>1211</v>
      </c>
      <c r="Q40" s="6">
        <v>3552906.6</v>
      </c>
      <c r="R40" s="1">
        <v>0.1</v>
      </c>
      <c r="S40" s="6">
        <v>449694</v>
      </c>
      <c r="T40">
        <v>248</v>
      </c>
      <c r="U40" s="6">
        <v>3543424.7</v>
      </c>
      <c r="V40" s="6">
        <v>3161794.5355180679</v>
      </c>
      <c r="W40" s="5">
        <v>392</v>
      </c>
      <c r="X40" s="6">
        <v>753.4</v>
      </c>
      <c r="Y40" s="1">
        <v>0</v>
      </c>
      <c r="Z40" s="6">
        <v>80</v>
      </c>
      <c r="AA40"/>
      <c r="AB40" s="6"/>
      <c r="AC40" s="6">
        <v>6.2074144229000003</v>
      </c>
      <c r="AD40" s="5">
        <v>169</v>
      </c>
      <c r="AE40" s="6">
        <v>54202.6</v>
      </c>
      <c r="AF40" s="1">
        <v>0</v>
      </c>
      <c r="AG40" s="6">
        <v>30750</v>
      </c>
      <c r="AH40">
        <v>7</v>
      </c>
      <c r="AI40" s="6">
        <v>53574</v>
      </c>
      <c r="AJ40" s="6">
        <v>43695.354621872</v>
      </c>
      <c r="AK40" s="5">
        <v>421</v>
      </c>
      <c r="AL40" s="6">
        <v>460.97</v>
      </c>
      <c r="AM40" s="1">
        <v>0.01</v>
      </c>
      <c r="AN40" s="6">
        <v>48.5</v>
      </c>
      <c r="AO40"/>
      <c r="AP40" s="6"/>
      <c r="AQ40" s="6"/>
      <c r="AR40" s="4">
        <v>610</v>
      </c>
      <c r="AS40" s="6">
        <v>577615.51</v>
      </c>
      <c r="AT40" s="6">
        <v>0.01</v>
      </c>
      <c r="AU40" s="6">
        <v>83600</v>
      </c>
      <c r="AV40">
        <v>136</v>
      </c>
      <c r="AW40" s="6">
        <v>572354</v>
      </c>
      <c r="AX40" s="6">
        <v>468599.72289401595</v>
      </c>
      <c r="AY40" s="112"/>
      <c r="AZ40" s="13"/>
      <c r="BA40">
        <v>2430</v>
      </c>
      <c r="BB40" s="6">
        <v>403885.90005699999</v>
      </c>
      <c r="BC40" s="6">
        <v>0.1</v>
      </c>
      <c r="BD40" s="6">
        <v>43540.5</v>
      </c>
      <c r="BE40">
        <v>125</v>
      </c>
      <c r="BF40" s="6">
        <v>393499.30004900001</v>
      </c>
      <c r="BG40" s="6">
        <v>387162.78628906037</v>
      </c>
      <c r="BH40" s="5"/>
      <c r="BI40" s="6"/>
      <c r="BK40" s="6"/>
      <c r="BL40"/>
      <c r="BM40" s="13"/>
      <c r="BN40">
        <v>54</v>
      </c>
      <c r="BO40" s="6">
        <v>2746.1</v>
      </c>
      <c r="BP40" s="6">
        <v>0.1</v>
      </c>
      <c r="BQ40" s="6">
        <v>1550</v>
      </c>
      <c r="BR40">
        <v>3</v>
      </c>
      <c r="BS40" s="6">
        <v>2330</v>
      </c>
      <c r="BT40" s="6">
        <v>1341.4912858951166</v>
      </c>
      <c r="BU40" s="5">
        <v>1167</v>
      </c>
      <c r="BV40" s="6">
        <v>2109512.5</v>
      </c>
      <c r="BW40" s="1">
        <v>0</v>
      </c>
      <c r="BX40" s="6">
        <v>377750</v>
      </c>
      <c r="BY40">
        <v>49</v>
      </c>
      <c r="BZ40" s="6">
        <v>2105780</v>
      </c>
      <c r="CA40" s="6">
        <v>1898282.8969215101</v>
      </c>
      <c r="CB40" s="5">
        <v>1016</v>
      </c>
      <c r="CC40" s="6">
        <v>479904.30783300003</v>
      </c>
      <c r="CD40" s="1">
        <v>0.01</v>
      </c>
      <c r="CE40" s="6">
        <v>44128.680913900003</v>
      </c>
      <c r="CF40">
        <v>120</v>
      </c>
      <c r="CG40" s="6">
        <v>472880.717443</v>
      </c>
      <c r="CH40" s="6">
        <v>371381.25264050433</v>
      </c>
      <c r="CI40" s="5">
        <v>244</v>
      </c>
      <c r="CJ40" s="6">
        <v>383188.13</v>
      </c>
      <c r="CK40" s="1">
        <v>0.01</v>
      </c>
      <c r="CL40" s="6">
        <v>78340.399999999994</v>
      </c>
      <c r="CM40">
        <v>57</v>
      </c>
      <c r="CN40" s="6">
        <v>381013.34</v>
      </c>
      <c r="CO40" s="13">
        <v>308091.26059246791</v>
      </c>
      <c r="CP40" s="127">
        <v>1989</v>
      </c>
      <c r="CQ40" s="4">
        <v>12015</v>
      </c>
      <c r="CR40" s="6">
        <v>7597266.5178899998</v>
      </c>
      <c r="CS40" s="6">
        <v>449694</v>
      </c>
      <c r="CT40">
        <v>770</v>
      </c>
      <c r="CU40" s="13">
        <v>7546643.2574899998</v>
      </c>
      <c r="CV40" s="13">
        <v>6663734.3201341406</v>
      </c>
    </row>
    <row r="41" spans="1:100" s="1" customFormat="1" x14ac:dyDescent="0.25">
      <c r="A41" s="61">
        <v>1988</v>
      </c>
      <c r="B41" s="5">
        <v>838</v>
      </c>
      <c r="C41" s="6">
        <v>14691.3</v>
      </c>
      <c r="D41" s="1">
        <v>0</v>
      </c>
      <c r="E41" s="6">
        <v>7646</v>
      </c>
      <c r="F41">
        <v>9</v>
      </c>
      <c r="G41" s="6">
        <v>11673.5</v>
      </c>
      <c r="H41" s="6">
        <v>10231.206657147599</v>
      </c>
      <c r="I41" s="5">
        <v>1951</v>
      </c>
      <c r="J41" s="6">
        <v>11482.4</v>
      </c>
      <c r="K41" s="1">
        <v>0</v>
      </c>
      <c r="L41" s="6">
        <v>1305</v>
      </c>
      <c r="M41">
        <v>14</v>
      </c>
      <c r="N41" s="6">
        <v>5858</v>
      </c>
      <c r="O41" s="6">
        <v>6540.4315282930911</v>
      </c>
      <c r="P41" s="5">
        <v>982</v>
      </c>
      <c r="Q41" s="6">
        <v>501135.4</v>
      </c>
      <c r="R41" s="1">
        <v>0.1</v>
      </c>
      <c r="S41" s="6">
        <v>133909</v>
      </c>
      <c r="T41">
        <v>103</v>
      </c>
      <c r="U41" s="6">
        <v>492026.6</v>
      </c>
      <c r="V41" s="6">
        <v>398477.91325713397</v>
      </c>
      <c r="W41" s="5">
        <v>1</v>
      </c>
      <c r="X41" s="6">
        <v>1632</v>
      </c>
      <c r="Y41" s="1">
        <v>1632</v>
      </c>
      <c r="Z41" s="6">
        <v>1632</v>
      </c>
      <c r="AA41">
        <v>1</v>
      </c>
      <c r="AB41" s="6">
        <v>1632</v>
      </c>
      <c r="AC41" s="6">
        <v>1511.0102794899999</v>
      </c>
      <c r="AD41" s="5">
        <v>106</v>
      </c>
      <c r="AE41" s="6">
        <v>1647.2</v>
      </c>
      <c r="AF41" s="1">
        <v>0</v>
      </c>
      <c r="AG41" s="6">
        <v>996</v>
      </c>
      <c r="AH41">
        <v>2</v>
      </c>
      <c r="AI41" s="6">
        <v>1556</v>
      </c>
      <c r="AJ41" s="6">
        <v>1327.6464059320001</v>
      </c>
      <c r="AK41" s="5">
        <v>326</v>
      </c>
      <c r="AL41" s="6">
        <v>351.7</v>
      </c>
      <c r="AM41" s="1">
        <v>0</v>
      </c>
      <c r="AN41" s="6">
        <v>90.4</v>
      </c>
      <c r="AO41"/>
      <c r="AP41" s="6"/>
      <c r="AQ41" s="6">
        <v>5.7738974295999999</v>
      </c>
      <c r="AR41" s="4">
        <v>190</v>
      </c>
      <c r="AS41" s="6">
        <v>66078.12</v>
      </c>
      <c r="AT41" s="6">
        <v>0.01</v>
      </c>
      <c r="AU41" s="6">
        <v>28500</v>
      </c>
      <c r="AV41">
        <v>18</v>
      </c>
      <c r="AW41" s="6">
        <v>64866</v>
      </c>
      <c r="AX41" s="6">
        <v>65983.696209100846</v>
      </c>
      <c r="AY41" s="112"/>
      <c r="AZ41" s="13"/>
      <c r="BA41">
        <v>3260</v>
      </c>
      <c r="BB41" s="6">
        <v>390705.70001099998</v>
      </c>
      <c r="BC41" s="6">
        <v>0.1</v>
      </c>
      <c r="BD41" s="6">
        <v>120625</v>
      </c>
      <c r="BE41">
        <v>82</v>
      </c>
      <c r="BF41" s="6">
        <v>381423</v>
      </c>
      <c r="BG41" s="6">
        <v>300213.085137735</v>
      </c>
      <c r="BH41" s="5"/>
      <c r="BI41" s="6"/>
      <c r="BK41" s="6"/>
      <c r="BL41"/>
      <c r="BM41" s="13"/>
      <c r="BN41">
        <v>7</v>
      </c>
      <c r="BO41" s="6">
        <v>38.4</v>
      </c>
      <c r="BP41" s="6">
        <v>0.1</v>
      </c>
      <c r="BQ41" s="6">
        <v>35</v>
      </c>
      <c r="BR41"/>
      <c r="BS41" s="6"/>
      <c r="BT41" s="6">
        <v>669.64936256427427</v>
      </c>
      <c r="BU41" s="5">
        <v>1331</v>
      </c>
      <c r="BV41" s="6">
        <v>275721.7</v>
      </c>
      <c r="BW41" s="1">
        <v>0</v>
      </c>
      <c r="BX41" s="6">
        <v>156450</v>
      </c>
      <c r="BY41">
        <v>35</v>
      </c>
      <c r="BZ41" s="6">
        <v>271644.5</v>
      </c>
      <c r="CA41" s="6">
        <v>365596.79741863022</v>
      </c>
      <c r="CB41" s="5">
        <v>1061</v>
      </c>
      <c r="CC41" s="6">
        <v>81470.006952800002</v>
      </c>
      <c r="CD41" s="1">
        <v>0.01</v>
      </c>
      <c r="CE41" s="6">
        <v>35481.255128299999</v>
      </c>
      <c r="CF41">
        <v>23</v>
      </c>
      <c r="CG41" s="6">
        <v>77642.7203304</v>
      </c>
      <c r="CH41" s="6">
        <v>61064.651470399382</v>
      </c>
      <c r="CI41" s="5">
        <v>115</v>
      </c>
      <c r="CJ41" s="6">
        <v>6614.39</v>
      </c>
      <c r="CK41" s="1">
        <v>0.01</v>
      </c>
      <c r="CL41" s="6">
        <v>1936.01</v>
      </c>
      <c r="CM41">
        <v>5</v>
      </c>
      <c r="CN41" s="6">
        <v>5672.03</v>
      </c>
      <c r="CO41" s="13">
        <v>4828.6715729629996</v>
      </c>
      <c r="CP41" s="127">
        <v>1988</v>
      </c>
      <c r="CQ41" s="4">
        <v>10168</v>
      </c>
      <c r="CR41" s="6">
        <v>1351568.31696</v>
      </c>
      <c r="CS41" s="6">
        <v>156450</v>
      </c>
      <c r="CT41">
        <v>292</v>
      </c>
      <c r="CU41" s="13">
        <v>1313994.35033</v>
      </c>
      <c r="CV41" s="13">
        <v>1216450.533196819</v>
      </c>
    </row>
    <row r="42" spans="1:100" s="1" customFormat="1" x14ac:dyDescent="0.25">
      <c r="A42" s="61">
        <v>1987</v>
      </c>
      <c r="B42" s="5">
        <v>1277</v>
      </c>
      <c r="C42" s="6">
        <v>36942.5</v>
      </c>
      <c r="D42" s="1">
        <v>0</v>
      </c>
      <c r="E42" s="6">
        <v>13264.2</v>
      </c>
      <c r="F42">
        <v>15</v>
      </c>
      <c r="G42" s="6">
        <v>33130.300000000003</v>
      </c>
      <c r="H42" s="6">
        <v>32125.286910448609</v>
      </c>
      <c r="I42" s="5">
        <v>3477</v>
      </c>
      <c r="J42" s="6">
        <v>34993.199999999997</v>
      </c>
      <c r="K42" s="1">
        <v>0</v>
      </c>
      <c r="L42" s="6">
        <v>7982</v>
      </c>
      <c r="M42">
        <v>27</v>
      </c>
      <c r="N42" s="6">
        <v>24420.6</v>
      </c>
      <c r="O42" s="6">
        <v>29640.986560754263</v>
      </c>
      <c r="P42" s="5">
        <v>486</v>
      </c>
      <c r="Q42" s="6">
        <v>112008</v>
      </c>
      <c r="R42" s="1">
        <v>0.1</v>
      </c>
      <c r="S42" s="6">
        <v>23190</v>
      </c>
      <c r="T42">
        <v>42</v>
      </c>
      <c r="U42" s="6">
        <v>106823.5</v>
      </c>
      <c r="V42" s="6">
        <v>102998.19101310632</v>
      </c>
      <c r="W42" s="5">
        <v>1</v>
      </c>
      <c r="X42" s="6">
        <v>273</v>
      </c>
      <c r="Y42" s="1">
        <v>273</v>
      </c>
      <c r="Z42" s="6">
        <v>273</v>
      </c>
      <c r="AA42">
        <v>1</v>
      </c>
      <c r="AB42" s="6">
        <v>273</v>
      </c>
      <c r="AC42" s="6">
        <v>270.45695751800002</v>
      </c>
      <c r="AD42" s="5">
        <v>253</v>
      </c>
      <c r="AE42" s="6">
        <v>11903.9</v>
      </c>
      <c r="AF42" s="1">
        <v>0</v>
      </c>
      <c r="AG42" s="6">
        <v>2000</v>
      </c>
      <c r="AH42">
        <v>9</v>
      </c>
      <c r="AI42" s="6">
        <v>11544</v>
      </c>
      <c r="AJ42" s="6">
        <v>13096.455467508</v>
      </c>
      <c r="AK42" s="5">
        <v>564</v>
      </c>
      <c r="AL42" s="6">
        <v>1096.98</v>
      </c>
      <c r="AM42" s="1">
        <v>0.01</v>
      </c>
      <c r="AN42" s="6">
        <v>161.84</v>
      </c>
      <c r="AO42"/>
      <c r="AP42" s="6"/>
      <c r="AQ42" s="6">
        <v>37.3715460648</v>
      </c>
      <c r="AR42" s="4">
        <v>374</v>
      </c>
      <c r="AS42" s="6">
        <v>399089.9</v>
      </c>
      <c r="AT42" s="6">
        <v>0</v>
      </c>
      <c r="AU42" s="6">
        <v>44420</v>
      </c>
      <c r="AV42">
        <v>82</v>
      </c>
      <c r="AW42" s="6">
        <v>397046</v>
      </c>
      <c r="AX42" s="6">
        <v>328780.8136823161</v>
      </c>
      <c r="AY42" s="112"/>
      <c r="AZ42" s="13"/>
      <c r="BA42">
        <v>1922</v>
      </c>
      <c r="BB42" s="6">
        <v>75581.600030999994</v>
      </c>
      <c r="BC42" s="6">
        <v>0.1</v>
      </c>
      <c r="BD42" s="6">
        <v>27063</v>
      </c>
      <c r="BE42">
        <v>36</v>
      </c>
      <c r="BF42" s="6">
        <v>70939.900024000002</v>
      </c>
      <c r="BG42" s="6">
        <v>90137.31533156785</v>
      </c>
      <c r="BH42" s="5"/>
      <c r="BI42" s="6"/>
      <c r="BK42" s="6"/>
      <c r="BL42"/>
      <c r="BM42" s="13"/>
      <c r="BN42">
        <v>14</v>
      </c>
      <c r="BO42" s="6">
        <v>23.3</v>
      </c>
      <c r="BP42" s="6">
        <v>0.1</v>
      </c>
      <c r="BQ42" s="6">
        <v>16</v>
      </c>
      <c r="BR42"/>
      <c r="BS42" s="6"/>
      <c r="BT42" s="6">
        <v>211.78261754743005</v>
      </c>
      <c r="BU42" s="5">
        <v>992</v>
      </c>
      <c r="BV42" s="6">
        <v>36834.199999999997</v>
      </c>
      <c r="BW42" s="1">
        <v>0</v>
      </c>
      <c r="BX42" s="6">
        <v>12260</v>
      </c>
      <c r="BY42">
        <v>16</v>
      </c>
      <c r="BZ42" s="6">
        <v>33939</v>
      </c>
      <c r="CA42" s="6">
        <v>41360.909013745091</v>
      </c>
      <c r="CB42" s="5">
        <v>980</v>
      </c>
      <c r="CC42" s="6">
        <v>220088.67499999999</v>
      </c>
      <c r="CD42" s="1">
        <v>0.01</v>
      </c>
      <c r="CE42" s="6">
        <v>65812.558900000004</v>
      </c>
      <c r="CF42">
        <v>44</v>
      </c>
      <c r="CG42" s="6">
        <v>213925.56880000001</v>
      </c>
      <c r="CH42" s="6">
        <v>168718.71792139311</v>
      </c>
      <c r="CI42" s="5">
        <v>125</v>
      </c>
      <c r="CJ42" s="6">
        <v>88901.46</v>
      </c>
      <c r="CK42" s="1">
        <v>0.01</v>
      </c>
      <c r="CL42" s="6">
        <v>54354.41</v>
      </c>
      <c r="CM42">
        <v>13</v>
      </c>
      <c r="CN42" s="6">
        <v>88367.44</v>
      </c>
      <c r="CO42" s="13">
        <v>77654.059013707694</v>
      </c>
      <c r="CP42" s="127">
        <v>1987</v>
      </c>
      <c r="CQ42" s="4">
        <v>10465</v>
      </c>
      <c r="CR42" s="6">
        <v>1017736.71503</v>
      </c>
      <c r="CS42" s="6">
        <v>65812.558900000004</v>
      </c>
      <c r="CT42">
        <v>285</v>
      </c>
      <c r="CU42" s="13">
        <v>980409.30882399995</v>
      </c>
      <c r="CV42" s="13">
        <v>885032.34603567736</v>
      </c>
    </row>
    <row r="43" spans="1:100" s="1" customFormat="1" x14ac:dyDescent="0.25">
      <c r="A43" s="61">
        <v>1986</v>
      </c>
      <c r="B43" s="5">
        <v>584</v>
      </c>
      <c r="C43" s="6">
        <v>2307.3000000000002</v>
      </c>
      <c r="D43" s="1">
        <v>0.1</v>
      </c>
      <c r="E43" s="6">
        <v>475.2</v>
      </c>
      <c r="F43">
        <v>3</v>
      </c>
      <c r="G43" s="6">
        <v>932.8</v>
      </c>
      <c r="H43" s="6">
        <v>1271.0894717782996</v>
      </c>
      <c r="I43" s="5">
        <v>2194</v>
      </c>
      <c r="J43" s="6">
        <v>17261.2</v>
      </c>
      <c r="K43" s="1">
        <v>0.1</v>
      </c>
      <c r="L43" s="6">
        <v>2803</v>
      </c>
      <c r="M43">
        <v>17</v>
      </c>
      <c r="N43" s="6">
        <v>10550.7</v>
      </c>
      <c r="O43" s="6">
        <v>14981.630426893418</v>
      </c>
      <c r="P43" s="5">
        <v>250</v>
      </c>
      <c r="Q43" s="6">
        <v>67877.7</v>
      </c>
      <c r="R43" s="1">
        <v>0.1</v>
      </c>
      <c r="S43" s="6">
        <v>45732</v>
      </c>
      <c r="T43">
        <v>10</v>
      </c>
      <c r="U43" s="6">
        <v>66744.600000000006</v>
      </c>
      <c r="V43" s="6">
        <v>28511.824329289102</v>
      </c>
      <c r="W43" s="5">
        <v>10</v>
      </c>
      <c r="X43" s="6">
        <v>37417</v>
      </c>
      <c r="Y43" s="1">
        <v>340</v>
      </c>
      <c r="Z43" s="6">
        <v>23165</v>
      </c>
      <c r="AA43">
        <v>10</v>
      </c>
      <c r="AB43" s="6">
        <v>37417</v>
      </c>
      <c r="AC43" s="6">
        <v>41471.851146115296</v>
      </c>
      <c r="AD43" s="5">
        <v>173</v>
      </c>
      <c r="AE43" s="6">
        <v>103200.5</v>
      </c>
      <c r="AF43" s="1">
        <v>0</v>
      </c>
      <c r="AG43" s="6">
        <v>50730</v>
      </c>
      <c r="AH43">
        <v>18</v>
      </c>
      <c r="AI43" s="6">
        <v>102124</v>
      </c>
      <c r="AJ43" s="6">
        <v>87550.084472064031</v>
      </c>
      <c r="AK43" s="5"/>
      <c r="AL43" s="6"/>
      <c r="AN43" s="6"/>
      <c r="AO43"/>
      <c r="AP43" s="6"/>
      <c r="AQ43" s="6"/>
      <c r="AR43" s="4">
        <v>203</v>
      </c>
      <c r="AS43" s="6">
        <v>321608.09999999998</v>
      </c>
      <c r="AT43" s="6">
        <v>0</v>
      </c>
      <c r="AU43" s="6">
        <v>80000</v>
      </c>
      <c r="AV43">
        <v>24</v>
      </c>
      <c r="AW43" s="6">
        <v>319899</v>
      </c>
      <c r="AX43" s="6">
        <v>268355.96331528417</v>
      </c>
      <c r="AY43" s="112"/>
      <c r="AZ43" s="13"/>
      <c r="BA43">
        <v>1088</v>
      </c>
      <c r="BB43" s="6">
        <v>145561.10000499999</v>
      </c>
      <c r="BC43" s="6">
        <v>0.1</v>
      </c>
      <c r="BD43" s="6">
        <v>61200</v>
      </c>
      <c r="BE43">
        <v>21</v>
      </c>
      <c r="BF43" s="6">
        <v>142925.5</v>
      </c>
      <c r="BG43" s="6">
        <v>121952.44081218506</v>
      </c>
      <c r="BH43" s="5"/>
      <c r="BI43" s="6"/>
      <c r="BK43" s="6"/>
      <c r="BL43"/>
      <c r="BM43" s="13"/>
      <c r="BN43">
        <v>28</v>
      </c>
      <c r="BO43" s="6">
        <v>319.39999999999998</v>
      </c>
      <c r="BP43" s="6">
        <v>0.1</v>
      </c>
      <c r="BQ43" s="6">
        <v>300</v>
      </c>
      <c r="BR43">
        <v>1</v>
      </c>
      <c r="BS43" s="6">
        <v>300</v>
      </c>
      <c r="BT43" s="6">
        <v>4477.8716751808806</v>
      </c>
      <c r="BU43" s="5">
        <v>851</v>
      </c>
      <c r="BV43" s="6">
        <v>197225.9</v>
      </c>
      <c r="BW43" s="1">
        <v>0</v>
      </c>
      <c r="BX43" s="6">
        <v>57750</v>
      </c>
      <c r="BY43">
        <v>20</v>
      </c>
      <c r="BZ43" s="6">
        <v>194313</v>
      </c>
      <c r="CA43" s="6">
        <v>156564.38233783134</v>
      </c>
      <c r="CB43" s="5">
        <v>493</v>
      </c>
      <c r="CC43" s="6">
        <v>11436.723</v>
      </c>
      <c r="CD43" s="1">
        <v>0.01</v>
      </c>
      <c r="CE43" s="6">
        <v>3034.0277999999998</v>
      </c>
      <c r="CF43">
        <v>10</v>
      </c>
      <c r="CG43" s="6">
        <v>8782.08</v>
      </c>
      <c r="CH43" s="6">
        <v>5786.9496002394999</v>
      </c>
      <c r="CI43" s="5">
        <v>217</v>
      </c>
      <c r="CJ43" s="6">
        <v>101697.88</v>
      </c>
      <c r="CK43" s="1">
        <v>0.01</v>
      </c>
      <c r="CL43" s="6">
        <v>12993.48</v>
      </c>
      <c r="CM43">
        <v>39</v>
      </c>
      <c r="CN43" s="6">
        <v>99704.33</v>
      </c>
      <c r="CO43" s="13">
        <v>88958.986393663698</v>
      </c>
      <c r="CP43" s="127">
        <v>1986</v>
      </c>
      <c r="CQ43" s="4">
        <v>6091</v>
      </c>
      <c r="CR43" s="6">
        <v>1005912.80301</v>
      </c>
      <c r="CS43" s="6">
        <v>80000</v>
      </c>
      <c r="CT43">
        <v>173</v>
      </c>
      <c r="CU43" s="13">
        <v>983693.01</v>
      </c>
      <c r="CV43" s="13">
        <v>819883.07398052479</v>
      </c>
    </row>
    <row r="44" spans="1:100" s="1" customFormat="1" x14ac:dyDescent="0.25">
      <c r="A44" s="61">
        <v>1985</v>
      </c>
      <c r="B44" s="5">
        <v>941</v>
      </c>
      <c r="C44" s="6">
        <v>16845.400000000001</v>
      </c>
      <c r="D44" s="1">
        <v>0</v>
      </c>
      <c r="E44" s="6">
        <v>5008.8999999999996</v>
      </c>
      <c r="F44">
        <v>6</v>
      </c>
      <c r="G44" s="6">
        <v>14535.4</v>
      </c>
      <c r="H44" s="6">
        <v>14654.880452487505</v>
      </c>
      <c r="I44" s="5">
        <v>3608</v>
      </c>
      <c r="J44" s="6">
        <v>312756.90600000002</v>
      </c>
      <c r="K44" s="1">
        <v>0</v>
      </c>
      <c r="L44" s="6">
        <v>38028.101999999999</v>
      </c>
      <c r="M44">
        <v>91</v>
      </c>
      <c r="N44" s="6">
        <v>298298.00599999999</v>
      </c>
      <c r="O44" s="6">
        <v>201323.83072949012</v>
      </c>
      <c r="P44" s="5">
        <v>344</v>
      </c>
      <c r="Q44" s="6">
        <v>11822.4</v>
      </c>
      <c r="R44" s="1">
        <v>0.1</v>
      </c>
      <c r="S44" s="6">
        <v>3977</v>
      </c>
      <c r="T44">
        <v>12</v>
      </c>
      <c r="U44" s="6">
        <v>9754.9</v>
      </c>
      <c r="V44" s="6">
        <v>106482.92764931603</v>
      </c>
      <c r="W44" s="5">
        <v>5</v>
      </c>
      <c r="X44" s="6">
        <v>1701</v>
      </c>
      <c r="Y44" s="1">
        <v>264</v>
      </c>
      <c r="Z44" s="6">
        <v>475</v>
      </c>
      <c r="AA44">
        <v>5</v>
      </c>
      <c r="AB44" s="6">
        <v>1701</v>
      </c>
      <c r="AC44" s="6">
        <v>1741.498025893</v>
      </c>
      <c r="AD44" s="5">
        <v>240</v>
      </c>
      <c r="AE44" s="6">
        <v>104937.3</v>
      </c>
      <c r="AF44" s="1">
        <v>0</v>
      </c>
      <c r="AG44" s="6">
        <v>35150</v>
      </c>
      <c r="AH44">
        <v>20</v>
      </c>
      <c r="AI44" s="6">
        <v>104480</v>
      </c>
      <c r="AJ44" s="6">
        <v>92321.300171847994</v>
      </c>
      <c r="AK44" s="5"/>
      <c r="AL44" s="6"/>
      <c r="AN44" s="6"/>
      <c r="AO44"/>
      <c r="AP44" s="6"/>
      <c r="AQ44" s="6"/>
      <c r="AR44" s="4">
        <v>148</v>
      </c>
      <c r="AS44" s="6">
        <v>194989.9</v>
      </c>
      <c r="AT44" s="6">
        <v>0</v>
      </c>
      <c r="AU44" s="6">
        <v>49376</v>
      </c>
      <c r="AV44">
        <v>22</v>
      </c>
      <c r="AW44" s="6">
        <v>194463.4</v>
      </c>
      <c r="AX44" s="6">
        <v>105806.53910236325</v>
      </c>
      <c r="AY44" s="112"/>
      <c r="AZ44" s="13"/>
      <c r="BA44">
        <v>887</v>
      </c>
      <c r="BB44" s="6">
        <v>1006.600006</v>
      </c>
      <c r="BC44" s="6">
        <v>0.1</v>
      </c>
      <c r="BD44" s="6">
        <v>50</v>
      </c>
      <c r="BE44"/>
      <c r="BF44" s="6"/>
      <c r="BG44" s="6">
        <v>346.15300093639996</v>
      </c>
      <c r="BH44" s="5"/>
      <c r="BI44" s="6"/>
      <c r="BK44" s="6"/>
      <c r="BL44"/>
      <c r="BM44" s="13"/>
      <c r="BN44">
        <v>35</v>
      </c>
      <c r="BO44" s="6">
        <v>5380.2</v>
      </c>
      <c r="BP44" s="6">
        <v>0.1</v>
      </c>
      <c r="BQ44" s="6">
        <v>4672</v>
      </c>
      <c r="BR44">
        <v>3</v>
      </c>
      <c r="BS44" s="6">
        <v>5155</v>
      </c>
      <c r="BT44" s="6">
        <v>3814.9525191232779</v>
      </c>
      <c r="BU44" s="5">
        <v>922</v>
      </c>
      <c r="BV44" s="6">
        <v>86446.6</v>
      </c>
      <c r="BW44" s="1">
        <v>0</v>
      </c>
      <c r="BX44" s="6">
        <v>41775</v>
      </c>
      <c r="BY44">
        <v>17</v>
      </c>
      <c r="BZ44" s="6">
        <v>84105</v>
      </c>
      <c r="CA44" s="6">
        <v>89087.244634299292</v>
      </c>
      <c r="CB44" s="5">
        <v>520</v>
      </c>
      <c r="CC44" s="6">
        <v>92192.906149999995</v>
      </c>
      <c r="CD44" s="1">
        <v>0.01</v>
      </c>
      <c r="CE44" s="6">
        <v>20115.995599999998</v>
      </c>
      <c r="CF44">
        <v>22</v>
      </c>
      <c r="CG44" s="6">
        <v>89699.011750000005</v>
      </c>
      <c r="CH44" s="6">
        <v>83133.40613091641</v>
      </c>
      <c r="CI44" s="5">
        <v>110</v>
      </c>
      <c r="CJ44" s="6">
        <v>19455.490000000002</v>
      </c>
      <c r="CK44" s="1">
        <v>0.01</v>
      </c>
      <c r="CL44" s="6">
        <v>6069.44</v>
      </c>
      <c r="CM44">
        <v>7</v>
      </c>
      <c r="CN44" s="6">
        <v>18197.36</v>
      </c>
      <c r="CO44" s="13">
        <v>11957.556456783001</v>
      </c>
      <c r="CP44" s="127">
        <v>1985</v>
      </c>
      <c r="CQ44" s="4">
        <v>7760</v>
      </c>
      <c r="CR44" s="6">
        <v>847534.70215499995</v>
      </c>
      <c r="CS44" s="6">
        <v>49376</v>
      </c>
      <c r="CT44">
        <v>205</v>
      </c>
      <c r="CU44" s="13">
        <v>820389.07775000005</v>
      </c>
      <c r="CV44" s="13">
        <v>710670.2888734563</v>
      </c>
    </row>
    <row r="45" spans="1:100" s="1" customFormat="1" x14ac:dyDescent="0.25">
      <c r="A45" s="61">
        <v>1984</v>
      </c>
      <c r="B45" s="5">
        <v>1357</v>
      </c>
      <c r="C45" s="6">
        <v>71212.7</v>
      </c>
      <c r="D45" s="1">
        <v>0</v>
      </c>
      <c r="E45" s="6">
        <v>13799.6</v>
      </c>
      <c r="F45">
        <v>21</v>
      </c>
      <c r="G45" s="6">
        <v>67872.3</v>
      </c>
      <c r="H45" s="6">
        <v>69554.846798579209</v>
      </c>
      <c r="I45" s="5">
        <v>3063</v>
      </c>
      <c r="J45" s="6">
        <v>19908.099999999999</v>
      </c>
      <c r="K45" s="1">
        <v>0.1</v>
      </c>
      <c r="L45" s="6">
        <v>5956</v>
      </c>
      <c r="M45">
        <v>12</v>
      </c>
      <c r="N45" s="6">
        <v>13578.6</v>
      </c>
      <c r="O45" s="6">
        <v>17764.430849546905</v>
      </c>
      <c r="P45" s="5">
        <v>672</v>
      </c>
      <c r="Q45" s="6">
        <v>130151.2</v>
      </c>
      <c r="R45" s="1">
        <v>0.1</v>
      </c>
      <c r="S45" s="6">
        <v>21764</v>
      </c>
      <c r="T45">
        <v>56</v>
      </c>
      <c r="U45" s="6">
        <v>123307.8</v>
      </c>
      <c r="V45" s="6">
        <v>251760.1300779265</v>
      </c>
      <c r="W45" s="5"/>
      <c r="X45" s="6"/>
      <c r="Z45" s="6"/>
      <c r="AA45"/>
      <c r="AB45" s="6"/>
      <c r="AC45" s="6"/>
      <c r="AD45" s="5">
        <v>3</v>
      </c>
      <c r="AE45" s="6">
        <v>7407</v>
      </c>
      <c r="AF45" s="1">
        <v>424</v>
      </c>
      <c r="AG45" s="6">
        <v>5093</v>
      </c>
      <c r="AH45">
        <v>3</v>
      </c>
      <c r="AI45" s="6">
        <v>7407</v>
      </c>
      <c r="AJ45" s="6">
        <v>7777.5501968950002</v>
      </c>
      <c r="AK45" s="5"/>
      <c r="AL45" s="6"/>
      <c r="AN45" s="6"/>
      <c r="AO45"/>
      <c r="AP45" s="6"/>
      <c r="AQ45" s="6">
        <v>120.47635602588001</v>
      </c>
      <c r="AR45" s="4">
        <v>304</v>
      </c>
      <c r="AS45" s="6">
        <v>40042.5</v>
      </c>
      <c r="AT45" s="6">
        <v>0</v>
      </c>
      <c r="AU45" s="6">
        <v>5799</v>
      </c>
      <c r="AV45">
        <v>33</v>
      </c>
      <c r="AW45" s="6">
        <v>37593</v>
      </c>
      <c r="AX45" s="6">
        <v>30070.740994775828</v>
      </c>
      <c r="AY45" s="112"/>
      <c r="AZ45" s="13"/>
      <c r="BA45">
        <v>1240</v>
      </c>
      <c r="BB45" s="6">
        <v>120442.803421</v>
      </c>
      <c r="BC45" s="6">
        <v>0.1</v>
      </c>
      <c r="BD45" s="6">
        <v>50529.101562999997</v>
      </c>
      <c r="BE45">
        <v>23</v>
      </c>
      <c r="BF45" s="6">
        <v>117978.30339099999</v>
      </c>
      <c r="BG45" s="6">
        <v>91330.386569202004</v>
      </c>
      <c r="BH45" s="5"/>
      <c r="BI45" s="6"/>
      <c r="BK45" s="6"/>
      <c r="BL45"/>
      <c r="BM45" s="13"/>
      <c r="BN45">
        <v>71</v>
      </c>
      <c r="BO45" s="6">
        <v>19707.5</v>
      </c>
      <c r="BP45" s="6">
        <v>0.1</v>
      </c>
      <c r="BQ45" s="6">
        <v>11783</v>
      </c>
      <c r="BR45">
        <v>6</v>
      </c>
      <c r="BS45" s="6">
        <v>19386.8</v>
      </c>
      <c r="BT45" s="6">
        <v>27028.490845863627</v>
      </c>
      <c r="BU45" s="5">
        <v>714</v>
      </c>
      <c r="BV45" s="6">
        <v>3799.4</v>
      </c>
      <c r="BW45" s="1">
        <v>0</v>
      </c>
      <c r="BX45" s="6">
        <v>1250</v>
      </c>
      <c r="BY45">
        <v>2</v>
      </c>
      <c r="BZ45" s="6">
        <v>1712</v>
      </c>
      <c r="CA45" s="6">
        <v>1624.4389619929998</v>
      </c>
      <c r="CB45" s="5">
        <v>892</v>
      </c>
      <c r="CC45" s="6">
        <v>325896.36628000002</v>
      </c>
      <c r="CD45" s="1">
        <v>0.01</v>
      </c>
      <c r="CE45" s="6">
        <v>68691.521999999997</v>
      </c>
      <c r="CF45">
        <v>47</v>
      </c>
      <c r="CG45" s="6">
        <v>320253.87729999999</v>
      </c>
      <c r="CH45" s="6">
        <v>309616.57717388286</v>
      </c>
      <c r="CI45" s="5">
        <v>168</v>
      </c>
      <c r="CJ45" s="6">
        <v>23229.200000000001</v>
      </c>
      <c r="CK45" s="1">
        <v>0.01</v>
      </c>
      <c r="CL45" s="6">
        <v>5621.82</v>
      </c>
      <c r="CM45">
        <v>14</v>
      </c>
      <c r="CN45" s="6">
        <v>21252.57</v>
      </c>
      <c r="CO45" s="13">
        <v>18815.618735235999</v>
      </c>
      <c r="CP45" s="127">
        <v>1984</v>
      </c>
      <c r="CQ45" s="4">
        <v>8484</v>
      </c>
      <c r="CR45" s="6">
        <v>761796.76970099995</v>
      </c>
      <c r="CS45" s="6">
        <v>68691.521999999997</v>
      </c>
      <c r="CT45">
        <v>217</v>
      </c>
      <c r="CU45" s="13">
        <v>730342.25069100002</v>
      </c>
      <c r="CV45" s="13">
        <v>825463.68755992688</v>
      </c>
    </row>
    <row r="46" spans="1:100" s="1" customFormat="1" x14ac:dyDescent="0.25">
      <c r="A46" s="61">
        <v>1983</v>
      </c>
      <c r="B46" s="5">
        <v>763</v>
      </c>
      <c r="C46" s="6">
        <v>3464.8</v>
      </c>
      <c r="D46" s="1">
        <v>0</v>
      </c>
      <c r="E46" s="6">
        <v>945.1</v>
      </c>
      <c r="F46">
        <v>4</v>
      </c>
      <c r="G46" s="6">
        <v>2179.5</v>
      </c>
      <c r="H46" s="6">
        <v>1962.6152796709998</v>
      </c>
      <c r="I46" s="5">
        <v>1704</v>
      </c>
      <c r="J46" s="6">
        <v>67377.7</v>
      </c>
      <c r="K46" s="1">
        <v>0.1</v>
      </c>
      <c r="L46" s="6">
        <v>18208</v>
      </c>
      <c r="M46">
        <v>20</v>
      </c>
      <c r="N46" s="6">
        <v>62634.5</v>
      </c>
      <c r="O46" s="6">
        <v>68128.123259613581</v>
      </c>
      <c r="P46" s="5">
        <v>506</v>
      </c>
      <c r="Q46" s="6">
        <v>99041.3</v>
      </c>
      <c r="R46" s="1">
        <v>0.1</v>
      </c>
      <c r="S46" s="6">
        <v>25419</v>
      </c>
      <c r="T46">
        <v>16</v>
      </c>
      <c r="U46" s="6">
        <v>95050.4</v>
      </c>
      <c r="V46" s="6">
        <v>83349.362657920705</v>
      </c>
      <c r="W46" s="5">
        <v>1</v>
      </c>
      <c r="X46" s="6">
        <v>590</v>
      </c>
      <c r="Y46" s="1">
        <v>590</v>
      </c>
      <c r="Z46" s="6">
        <v>590</v>
      </c>
      <c r="AA46">
        <v>1</v>
      </c>
      <c r="AB46" s="6">
        <v>590</v>
      </c>
      <c r="AC46" s="6">
        <v>577.32718466999995</v>
      </c>
      <c r="AD46" s="5">
        <v>6</v>
      </c>
      <c r="AE46" s="6">
        <v>13720</v>
      </c>
      <c r="AF46" s="1">
        <v>203</v>
      </c>
      <c r="AG46" s="6">
        <v>6562</v>
      </c>
      <c r="AH46">
        <v>6</v>
      </c>
      <c r="AI46" s="6">
        <v>13720</v>
      </c>
      <c r="AJ46" s="6">
        <v>12615.455573691001</v>
      </c>
      <c r="AK46" s="5"/>
      <c r="AL46" s="6"/>
      <c r="AN46" s="6"/>
      <c r="AO46"/>
      <c r="AP46" s="6"/>
      <c r="AQ46" s="6"/>
      <c r="AR46" s="4">
        <v>340</v>
      </c>
      <c r="AS46" s="6">
        <v>232409.84</v>
      </c>
      <c r="AT46" s="6">
        <v>0</v>
      </c>
      <c r="AU46" s="6">
        <v>28320</v>
      </c>
      <c r="AV46">
        <v>70</v>
      </c>
      <c r="AW46" s="6">
        <v>229245.04</v>
      </c>
      <c r="AX46" s="6">
        <v>216324.91671454106</v>
      </c>
      <c r="AY46" s="112"/>
      <c r="AZ46" s="13"/>
      <c r="BA46">
        <v>2244</v>
      </c>
      <c r="BB46" s="6">
        <v>443703.19810899999</v>
      </c>
      <c r="BC46" s="6">
        <v>0.1</v>
      </c>
      <c r="BD46" s="6">
        <v>132975</v>
      </c>
      <c r="BE46">
        <v>77</v>
      </c>
      <c r="BF46" s="6">
        <v>438373.19807400001</v>
      </c>
      <c r="BG46" s="6">
        <v>338352.06247340911</v>
      </c>
      <c r="BH46" s="5"/>
      <c r="BI46" s="6"/>
      <c r="BK46" s="6"/>
      <c r="BL46"/>
      <c r="BM46" s="13"/>
      <c r="BN46">
        <v>32</v>
      </c>
      <c r="BO46" s="6">
        <v>763.8</v>
      </c>
      <c r="BP46" s="6">
        <v>0.1</v>
      </c>
      <c r="BQ46" s="6">
        <v>632.79999999999995</v>
      </c>
      <c r="BR46">
        <v>1</v>
      </c>
      <c r="BS46" s="6">
        <v>632.79999999999995</v>
      </c>
      <c r="BT46" s="6">
        <v>5946.4979229282662</v>
      </c>
      <c r="BU46" s="5">
        <v>1747</v>
      </c>
      <c r="BV46" s="6">
        <v>1037538</v>
      </c>
      <c r="BW46" s="1">
        <v>0</v>
      </c>
      <c r="BX46" s="6">
        <v>112500</v>
      </c>
      <c r="BY46">
        <v>68</v>
      </c>
      <c r="BZ46" s="6">
        <v>1032203.7</v>
      </c>
      <c r="CA46" s="6">
        <v>911826.0975350549</v>
      </c>
      <c r="CB46" s="5">
        <v>436</v>
      </c>
      <c r="CC46" s="6">
        <v>61025.417099999999</v>
      </c>
      <c r="CD46" s="1">
        <v>0.01</v>
      </c>
      <c r="CE46" s="6">
        <v>13376.273999999999</v>
      </c>
      <c r="CF46">
        <v>26</v>
      </c>
      <c r="CG46" s="6">
        <v>58461.159899999999</v>
      </c>
      <c r="CH46" s="6">
        <v>49942.776311883601</v>
      </c>
      <c r="CI46" s="5">
        <v>199</v>
      </c>
      <c r="CJ46" s="6">
        <v>54836.959999999999</v>
      </c>
      <c r="CK46" s="1">
        <v>0.01</v>
      </c>
      <c r="CL46" s="6">
        <v>9266.3700000000008</v>
      </c>
      <c r="CM46">
        <v>30</v>
      </c>
      <c r="CN46" s="6">
        <v>52111.49</v>
      </c>
      <c r="CO46" s="13">
        <v>46089.106749235594</v>
      </c>
      <c r="CP46" s="127">
        <v>1983</v>
      </c>
      <c r="CQ46" s="4">
        <v>7978</v>
      </c>
      <c r="CR46" s="6">
        <v>2014471.0152100001</v>
      </c>
      <c r="CS46" s="6">
        <v>132975</v>
      </c>
      <c r="CT46">
        <v>319</v>
      </c>
      <c r="CU46" s="13">
        <v>1985201.7879699999</v>
      </c>
      <c r="CV46" s="13">
        <v>1735114.341662619</v>
      </c>
    </row>
    <row r="47" spans="1:100" s="1" customFormat="1" x14ac:dyDescent="0.25">
      <c r="A47" s="61">
        <v>1982</v>
      </c>
      <c r="B47" s="5">
        <v>1263</v>
      </c>
      <c r="C47" s="6">
        <v>712690.61383599997</v>
      </c>
      <c r="D47" s="1">
        <v>0</v>
      </c>
      <c r="E47" s="6">
        <v>232867.28786899999</v>
      </c>
      <c r="F47">
        <v>57</v>
      </c>
      <c r="G47" s="6">
        <v>706062.79379300005</v>
      </c>
      <c r="H47" s="6">
        <v>678309.90612494748</v>
      </c>
      <c r="I47" s="5">
        <v>2206</v>
      </c>
      <c r="J47" s="6">
        <v>348695.2</v>
      </c>
      <c r="K47" s="1">
        <v>0.1</v>
      </c>
      <c r="L47" s="6">
        <v>182725</v>
      </c>
      <c r="M47">
        <v>43</v>
      </c>
      <c r="N47" s="6">
        <v>343531.4</v>
      </c>
      <c r="O47" s="6">
        <v>310166.69446087116</v>
      </c>
      <c r="P47" s="5">
        <v>405</v>
      </c>
      <c r="Q47" s="6">
        <v>15431.5</v>
      </c>
      <c r="R47" s="1">
        <v>0.1</v>
      </c>
      <c r="S47" s="6">
        <v>2836</v>
      </c>
      <c r="T47">
        <v>17</v>
      </c>
      <c r="U47" s="6">
        <v>11814.2</v>
      </c>
      <c r="V47" s="6">
        <v>26112.088939465502</v>
      </c>
      <c r="W47" s="5">
        <v>3</v>
      </c>
      <c r="X47" s="6">
        <v>5338.7</v>
      </c>
      <c r="Y47" s="1">
        <v>364</v>
      </c>
      <c r="Z47" s="6">
        <v>4414.7</v>
      </c>
      <c r="AA47">
        <v>3</v>
      </c>
      <c r="AB47" s="6">
        <v>5338.7</v>
      </c>
      <c r="AC47" s="6">
        <v>4978.4266986490002</v>
      </c>
      <c r="AD47" s="5">
        <v>3</v>
      </c>
      <c r="AE47" s="6">
        <v>2973</v>
      </c>
      <c r="AF47" s="1">
        <v>234</v>
      </c>
      <c r="AG47" s="6">
        <v>2330</v>
      </c>
      <c r="AH47">
        <v>3</v>
      </c>
      <c r="AI47" s="6">
        <v>2973</v>
      </c>
      <c r="AJ47" s="6">
        <v>2873.9285415429999</v>
      </c>
      <c r="AK47" s="5"/>
      <c r="AL47" s="6"/>
      <c r="AN47" s="6"/>
      <c r="AO47"/>
      <c r="AP47" s="6"/>
      <c r="AQ47" s="6"/>
      <c r="AR47" s="4">
        <v>356</v>
      </c>
      <c r="AS47" s="6">
        <v>305297.62</v>
      </c>
      <c r="AT47" s="6">
        <v>0</v>
      </c>
      <c r="AU47" s="6">
        <v>28400</v>
      </c>
      <c r="AV47">
        <v>58</v>
      </c>
      <c r="AW47" s="6">
        <v>302668.62</v>
      </c>
      <c r="AX47" s="6">
        <v>235876.053437464</v>
      </c>
      <c r="AY47" s="112"/>
      <c r="AZ47" s="13"/>
      <c r="BA47">
        <v>1395</v>
      </c>
      <c r="BB47" s="6">
        <v>3915.6000159999999</v>
      </c>
      <c r="BC47" s="6">
        <v>0.1</v>
      </c>
      <c r="BD47" s="6">
        <v>930.79998799999998</v>
      </c>
      <c r="BE47">
        <v>4</v>
      </c>
      <c r="BF47" s="6">
        <v>1636.8999940000001</v>
      </c>
      <c r="BG47" s="6">
        <v>1229.5599143680001</v>
      </c>
      <c r="BH47" s="5"/>
      <c r="BI47" s="6"/>
      <c r="BK47" s="6"/>
      <c r="BL47"/>
      <c r="BM47" s="13"/>
      <c r="BN47">
        <v>53</v>
      </c>
      <c r="BO47" s="6">
        <v>668.1</v>
      </c>
      <c r="BP47" s="6">
        <v>0.1</v>
      </c>
      <c r="BQ47" s="6">
        <v>200</v>
      </c>
      <c r="BR47">
        <v>1</v>
      </c>
      <c r="BS47" s="6">
        <v>200</v>
      </c>
      <c r="BT47" s="6">
        <v>9839.5537332519998</v>
      </c>
      <c r="BU47" s="5">
        <v>1265</v>
      </c>
      <c r="BV47" s="6">
        <v>39107.5</v>
      </c>
      <c r="BW47" s="1">
        <v>0</v>
      </c>
      <c r="BX47" s="6">
        <v>11450</v>
      </c>
      <c r="BY47">
        <v>23</v>
      </c>
      <c r="BZ47" s="6">
        <v>35492</v>
      </c>
      <c r="CA47" s="6">
        <v>35897.116075390994</v>
      </c>
      <c r="CB47" s="5">
        <v>595</v>
      </c>
      <c r="CC47" s="6">
        <v>83017.872199999998</v>
      </c>
      <c r="CD47" s="1">
        <v>0.01</v>
      </c>
      <c r="CE47" s="6">
        <v>18328.253000000001</v>
      </c>
      <c r="CF47">
        <v>31</v>
      </c>
      <c r="CG47" s="6">
        <v>80127.465500000006</v>
      </c>
      <c r="CH47" s="6">
        <v>68197.830186015985</v>
      </c>
      <c r="CI47" s="5">
        <v>204</v>
      </c>
      <c r="CJ47" s="6">
        <v>240111.44</v>
      </c>
      <c r="CK47" s="1">
        <v>0.01</v>
      </c>
      <c r="CL47" s="6">
        <v>137836.56</v>
      </c>
      <c r="CM47">
        <v>26</v>
      </c>
      <c r="CN47" s="6">
        <v>236827.91</v>
      </c>
      <c r="CO47" s="13">
        <v>225364.19036453799</v>
      </c>
      <c r="CP47" s="127">
        <v>1982</v>
      </c>
      <c r="CQ47" s="4">
        <v>7748</v>
      </c>
      <c r="CR47" s="6">
        <v>1757247.1460500001</v>
      </c>
      <c r="CS47" s="6">
        <v>232867.28786899999</v>
      </c>
      <c r="CT47">
        <v>266</v>
      </c>
      <c r="CU47" s="13">
        <v>1726672.9892899999</v>
      </c>
      <c r="CV47" s="13">
        <v>1598845.3484765049</v>
      </c>
    </row>
    <row r="48" spans="1:100" s="1" customFormat="1" x14ac:dyDescent="0.25">
      <c r="A48" s="61">
        <v>1981</v>
      </c>
      <c r="B48" s="5">
        <v>1522</v>
      </c>
      <c r="C48" s="6">
        <v>1357303.8839100001</v>
      </c>
      <c r="D48" s="1">
        <v>0</v>
      </c>
      <c r="E48" s="6">
        <v>409144.99473799998</v>
      </c>
      <c r="F48">
        <v>27</v>
      </c>
      <c r="G48" s="6">
        <v>1352427.4219200001</v>
      </c>
      <c r="H48" s="6">
        <v>1266731.045461216</v>
      </c>
      <c r="I48" s="5">
        <v>2737</v>
      </c>
      <c r="J48" s="6">
        <v>106593.198</v>
      </c>
      <c r="K48" s="1">
        <v>0.1</v>
      </c>
      <c r="L48" s="6">
        <v>37700.898000000001</v>
      </c>
      <c r="M48">
        <v>38</v>
      </c>
      <c r="N48" s="6">
        <v>99533.898000000001</v>
      </c>
      <c r="O48" s="6">
        <v>94482.056564676604</v>
      </c>
      <c r="P48" s="5">
        <v>639</v>
      </c>
      <c r="Q48" s="6">
        <v>375728</v>
      </c>
      <c r="R48" s="1">
        <v>0.1</v>
      </c>
      <c r="S48" s="6">
        <v>94963</v>
      </c>
      <c r="T48">
        <v>71</v>
      </c>
      <c r="U48" s="6">
        <v>370861.3</v>
      </c>
      <c r="V48" s="6">
        <v>340896.83863646182</v>
      </c>
      <c r="W48" s="5"/>
      <c r="X48" s="6"/>
      <c r="Z48" s="6"/>
      <c r="AA48"/>
      <c r="AB48" s="6"/>
      <c r="AC48" s="6"/>
      <c r="AD48" s="5">
        <v>3</v>
      </c>
      <c r="AE48" s="6">
        <v>8930</v>
      </c>
      <c r="AF48" s="1">
        <v>275</v>
      </c>
      <c r="AG48" s="6">
        <v>4843</v>
      </c>
      <c r="AH48">
        <v>3</v>
      </c>
      <c r="AI48" s="6">
        <v>8930</v>
      </c>
      <c r="AJ48" s="6">
        <v>9074.1694571039989</v>
      </c>
      <c r="AK48" s="5"/>
      <c r="AL48" s="6"/>
      <c r="AN48" s="6"/>
      <c r="AO48"/>
      <c r="AP48" s="6"/>
      <c r="AQ48" s="6"/>
      <c r="AR48" s="4">
        <v>312</v>
      </c>
      <c r="AS48" s="6">
        <v>984512.5</v>
      </c>
      <c r="AT48" s="6">
        <v>0</v>
      </c>
      <c r="AU48" s="6">
        <v>624883</v>
      </c>
      <c r="AV48">
        <v>32</v>
      </c>
      <c r="AW48" s="6">
        <v>983459</v>
      </c>
      <c r="AX48" s="6">
        <v>586305.40417151805</v>
      </c>
      <c r="AY48" s="112"/>
      <c r="AZ48" s="13"/>
      <c r="BA48">
        <v>1656</v>
      </c>
      <c r="BB48" s="6">
        <v>179499.001517</v>
      </c>
      <c r="BC48" s="6">
        <v>0.1</v>
      </c>
      <c r="BD48" s="6">
        <v>18901.300781000002</v>
      </c>
      <c r="BE48">
        <v>52</v>
      </c>
      <c r="BF48" s="6">
        <v>175224.101502</v>
      </c>
      <c r="BG48" s="6">
        <v>159007.36183769896</v>
      </c>
      <c r="BH48" s="5"/>
      <c r="BI48" s="6"/>
      <c r="BK48" s="6"/>
      <c r="BL48"/>
      <c r="BM48" s="13"/>
      <c r="BN48">
        <v>91</v>
      </c>
      <c r="BO48" s="6">
        <v>651907.1</v>
      </c>
      <c r="BP48" s="6">
        <v>0.1</v>
      </c>
      <c r="BQ48" s="6">
        <v>181248</v>
      </c>
      <c r="BR48">
        <v>26</v>
      </c>
      <c r="BS48" s="6">
        <v>650481</v>
      </c>
      <c r="BT48" s="6">
        <v>648889.73372047429</v>
      </c>
      <c r="BU48" s="5">
        <v>1219</v>
      </c>
      <c r="BV48" s="6">
        <v>192008.9</v>
      </c>
      <c r="BW48" s="1">
        <v>0</v>
      </c>
      <c r="BX48" s="6">
        <v>45600</v>
      </c>
      <c r="BY48">
        <v>26</v>
      </c>
      <c r="BZ48" s="6">
        <v>188920</v>
      </c>
      <c r="CA48" s="6">
        <v>177437.97823032204</v>
      </c>
      <c r="CB48" s="5">
        <v>972</v>
      </c>
      <c r="CC48" s="6">
        <v>2413778.6034499998</v>
      </c>
      <c r="CD48" s="1">
        <v>0.01</v>
      </c>
      <c r="CE48" s="6">
        <v>435005.27894500003</v>
      </c>
      <c r="CF48">
        <v>140</v>
      </c>
      <c r="CG48" s="6">
        <v>2407905.38154</v>
      </c>
      <c r="CH48" s="6">
        <v>1508651.1768630149</v>
      </c>
      <c r="CI48" s="5">
        <v>91</v>
      </c>
      <c r="CJ48" s="6">
        <v>14196.81</v>
      </c>
      <c r="CK48" s="1">
        <v>0.01</v>
      </c>
      <c r="CL48" s="6">
        <v>9767.48</v>
      </c>
      <c r="CM48">
        <v>3</v>
      </c>
      <c r="CN48" s="6">
        <v>13191.08</v>
      </c>
      <c r="CO48" s="13">
        <v>12995.08947114</v>
      </c>
      <c r="CP48" s="127">
        <v>1981</v>
      </c>
      <c r="CQ48" s="4">
        <v>9242</v>
      </c>
      <c r="CR48" s="6">
        <v>6284457.9968699999</v>
      </c>
      <c r="CS48" s="6">
        <v>624883</v>
      </c>
      <c r="CT48">
        <v>418</v>
      </c>
      <c r="CU48" s="13">
        <v>6250933.1829599999</v>
      </c>
      <c r="CV48" s="13">
        <v>4804470.8544136267</v>
      </c>
    </row>
    <row r="49" spans="1:100" s="1" customFormat="1" x14ac:dyDescent="0.25">
      <c r="A49" s="61">
        <v>1980</v>
      </c>
      <c r="B49" s="5">
        <v>1345</v>
      </c>
      <c r="C49" s="6">
        <v>702195.51662500005</v>
      </c>
      <c r="D49" s="1">
        <v>0</v>
      </c>
      <c r="E49" s="6">
        <v>210941.46024099999</v>
      </c>
      <c r="F49">
        <v>41</v>
      </c>
      <c r="G49" s="6">
        <v>694677.67144900002</v>
      </c>
      <c r="H49" s="6">
        <v>627948.79736719979</v>
      </c>
      <c r="I49" s="5">
        <v>1743</v>
      </c>
      <c r="J49" s="6">
        <v>65577.899999999994</v>
      </c>
      <c r="K49" s="1">
        <v>0.1</v>
      </c>
      <c r="L49" s="6">
        <v>16227.8</v>
      </c>
      <c r="M49">
        <v>37</v>
      </c>
      <c r="N49" s="6">
        <v>58138.6</v>
      </c>
      <c r="O49" s="6">
        <v>63344.538295843195</v>
      </c>
      <c r="P49" s="5">
        <v>1037</v>
      </c>
      <c r="Q49" s="6">
        <v>514257.1</v>
      </c>
      <c r="R49" s="1">
        <v>0.1</v>
      </c>
      <c r="S49" s="6">
        <v>69375</v>
      </c>
      <c r="T49">
        <v>106</v>
      </c>
      <c r="U49" s="6">
        <v>499631.9</v>
      </c>
      <c r="V49" s="6">
        <v>471105.07440401037</v>
      </c>
      <c r="W49" s="5">
        <v>2</v>
      </c>
      <c r="X49" s="6">
        <v>2080</v>
      </c>
      <c r="Y49" s="1">
        <v>880</v>
      </c>
      <c r="Z49" s="6">
        <v>1200</v>
      </c>
      <c r="AA49">
        <v>2</v>
      </c>
      <c r="AB49" s="6">
        <v>2080</v>
      </c>
      <c r="AC49" s="6">
        <v>1957.843693517</v>
      </c>
      <c r="AD49" s="5">
        <v>1</v>
      </c>
      <c r="AE49" s="6">
        <v>752</v>
      </c>
      <c r="AF49" s="1">
        <v>752</v>
      </c>
      <c r="AG49" s="6">
        <v>752</v>
      </c>
      <c r="AH49">
        <v>1</v>
      </c>
      <c r="AI49" s="6">
        <v>752</v>
      </c>
      <c r="AJ49" s="6">
        <v>692.29780864700001</v>
      </c>
      <c r="AK49" s="5">
        <v>1</v>
      </c>
      <c r="AL49" s="6">
        <v>551</v>
      </c>
      <c r="AM49" s="1">
        <v>551</v>
      </c>
      <c r="AN49" s="6">
        <v>551</v>
      </c>
      <c r="AO49">
        <v>1</v>
      </c>
      <c r="AP49" s="6">
        <v>551</v>
      </c>
      <c r="AQ49" s="6">
        <v>421.45382599999999</v>
      </c>
      <c r="AR49" s="4">
        <v>321</v>
      </c>
      <c r="AS49" s="6">
        <v>1169672.02</v>
      </c>
      <c r="AT49" s="6">
        <v>0</v>
      </c>
      <c r="AU49" s="6">
        <v>327849</v>
      </c>
      <c r="AV49">
        <v>50</v>
      </c>
      <c r="AW49" s="6">
        <v>1168016.42</v>
      </c>
      <c r="AX49" s="6">
        <v>1084301.9273286627</v>
      </c>
      <c r="AY49" s="112"/>
      <c r="AZ49" s="13"/>
      <c r="BA49">
        <v>1779</v>
      </c>
      <c r="BB49" s="6">
        <v>560329.30001100001</v>
      </c>
      <c r="BC49" s="6">
        <v>0.1</v>
      </c>
      <c r="BD49" s="6">
        <v>126747</v>
      </c>
      <c r="BE49">
        <v>59</v>
      </c>
      <c r="BF49" s="6">
        <v>553393.29998799996</v>
      </c>
      <c r="BG49" s="6">
        <v>439090.77722504514</v>
      </c>
      <c r="BH49" s="5"/>
      <c r="BI49" s="6"/>
      <c r="BK49" s="6"/>
      <c r="BL49"/>
      <c r="BM49" s="13"/>
      <c r="BN49">
        <v>62</v>
      </c>
      <c r="BO49" s="6">
        <v>285095.5</v>
      </c>
      <c r="BP49" s="6">
        <v>0.1</v>
      </c>
      <c r="BQ49" s="6">
        <v>102484</v>
      </c>
      <c r="BR49">
        <v>18</v>
      </c>
      <c r="BS49" s="6">
        <v>284852</v>
      </c>
      <c r="BT49" s="6">
        <v>255439.00040086763</v>
      </c>
      <c r="BU49" s="5">
        <v>947</v>
      </c>
      <c r="BV49" s="6">
        <v>31582</v>
      </c>
      <c r="BW49" s="1">
        <v>0</v>
      </c>
      <c r="BX49" s="6">
        <v>7500</v>
      </c>
      <c r="BY49">
        <v>16</v>
      </c>
      <c r="BZ49" s="6">
        <v>27608</v>
      </c>
      <c r="CA49" s="6">
        <v>24366.827004384999</v>
      </c>
      <c r="CB49" s="5">
        <v>95</v>
      </c>
      <c r="CC49" s="6">
        <v>1338376</v>
      </c>
      <c r="CD49" s="1">
        <v>222</v>
      </c>
      <c r="CE49" s="6">
        <v>239755</v>
      </c>
      <c r="CF49">
        <v>95</v>
      </c>
      <c r="CG49" s="6">
        <v>1338376</v>
      </c>
      <c r="CH49" s="6">
        <v>1840734.4022105364</v>
      </c>
      <c r="CI49" s="5">
        <v>150</v>
      </c>
      <c r="CJ49" s="6">
        <v>154204.76999999999</v>
      </c>
      <c r="CK49" s="1">
        <v>0.01</v>
      </c>
      <c r="CL49" s="6">
        <v>42100.37</v>
      </c>
      <c r="CM49">
        <v>18</v>
      </c>
      <c r="CN49" s="6">
        <v>153179.23000000001</v>
      </c>
      <c r="CO49" s="13">
        <v>135196.87756730698</v>
      </c>
      <c r="CP49" s="127">
        <v>1980</v>
      </c>
      <c r="CQ49" s="4">
        <v>7483</v>
      </c>
      <c r="CR49" s="6">
        <v>4824673.1066399999</v>
      </c>
      <c r="CS49" s="6">
        <v>327849</v>
      </c>
      <c r="CT49">
        <v>444</v>
      </c>
      <c r="CU49" s="13">
        <v>4781256.1214399999</v>
      </c>
      <c r="CV49" s="13">
        <v>4944599.8171320213</v>
      </c>
    </row>
    <row r="50" spans="1:100" s="1" customFormat="1" x14ac:dyDescent="0.25">
      <c r="A50" s="61">
        <v>1979</v>
      </c>
      <c r="B50" s="5">
        <v>1000</v>
      </c>
      <c r="C50" s="6">
        <v>212427.49829399999</v>
      </c>
      <c r="D50" s="1">
        <v>0</v>
      </c>
      <c r="E50" s="6">
        <v>86250.420259999999</v>
      </c>
      <c r="F50">
        <v>17</v>
      </c>
      <c r="G50" s="6">
        <v>208739.91773799999</v>
      </c>
      <c r="H50" s="6">
        <v>162312.46469816763</v>
      </c>
      <c r="I50" s="5">
        <v>3845</v>
      </c>
      <c r="J50" s="6">
        <v>29445</v>
      </c>
      <c r="K50" s="1">
        <v>0</v>
      </c>
      <c r="L50" s="6">
        <v>2298.6999999999998</v>
      </c>
      <c r="M50">
        <v>25</v>
      </c>
      <c r="N50" s="6">
        <v>17347.7</v>
      </c>
      <c r="O50" s="6">
        <v>24556.903725754401</v>
      </c>
      <c r="P50" s="5">
        <v>600</v>
      </c>
      <c r="Q50" s="6">
        <v>81900</v>
      </c>
      <c r="R50" s="1">
        <v>0.1</v>
      </c>
      <c r="S50" s="6">
        <v>16592</v>
      </c>
      <c r="T50">
        <v>30</v>
      </c>
      <c r="U50" s="6">
        <v>78081.600000000006</v>
      </c>
      <c r="V50" s="6">
        <v>129897.11483312536</v>
      </c>
      <c r="W50" s="5"/>
      <c r="X50" s="6"/>
      <c r="Z50" s="6"/>
      <c r="AA50"/>
      <c r="AB50" s="6"/>
      <c r="AC50" s="6"/>
      <c r="AD50" s="5">
        <v>10</v>
      </c>
      <c r="AE50" s="6">
        <v>31897</v>
      </c>
      <c r="AF50" s="1">
        <v>254</v>
      </c>
      <c r="AG50" s="6">
        <v>21921</v>
      </c>
      <c r="AH50">
        <v>10</v>
      </c>
      <c r="AI50" s="6">
        <v>31897</v>
      </c>
      <c r="AJ50" s="6"/>
      <c r="AK50" s="5"/>
      <c r="AL50" s="6"/>
      <c r="AN50" s="6"/>
      <c r="AO50"/>
      <c r="AP50" s="6"/>
      <c r="AQ50" s="6"/>
      <c r="AR50" s="4">
        <v>372</v>
      </c>
      <c r="AS50" s="6">
        <v>2647909.59</v>
      </c>
      <c r="AT50" s="6">
        <v>0</v>
      </c>
      <c r="AU50" s="6">
        <v>857600</v>
      </c>
      <c r="AV50">
        <v>95</v>
      </c>
      <c r="AW50" s="6">
        <v>2645855</v>
      </c>
      <c r="AX50" s="6">
        <v>1585024.018487324</v>
      </c>
      <c r="AY50" s="112"/>
      <c r="AZ50" s="13"/>
      <c r="BA50">
        <v>1564</v>
      </c>
      <c r="BB50" s="6">
        <v>63944.299787999997</v>
      </c>
      <c r="BC50" s="6">
        <v>0.1</v>
      </c>
      <c r="BD50" s="6">
        <v>15378.099609000001</v>
      </c>
      <c r="BE50">
        <v>22</v>
      </c>
      <c r="BF50" s="6">
        <v>60633.599747</v>
      </c>
      <c r="BG50" s="6">
        <v>43523.305602289511</v>
      </c>
      <c r="BH50" s="5"/>
      <c r="BI50" s="6"/>
      <c r="BK50" s="6"/>
      <c r="BL50"/>
      <c r="BM50" s="13"/>
      <c r="BN50">
        <v>107</v>
      </c>
      <c r="BO50" s="6">
        <v>67023</v>
      </c>
      <c r="BP50" s="6">
        <v>0</v>
      </c>
      <c r="BQ50" s="6">
        <v>24038</v>
      </c>
      <c r="BR50">
        <v>13</v>
      </c>
      <c r="BS50" s="6">
        <v>66625</v>
      </c>
      <c r="BT50" s="6">
        <v>62705.871977916097</v>
      </c>
      <c r="BU50" s="5">
        <v>686</v>
      </c>
      <c r="BV50" s="6">
        <v>5171.8999999999996</v>
      </c>
      <c r="BW50" s="1">
        <v>0</v>
      </c>
      <c r="BX50" s="6">
        <v>1900</v>
      </c>
      <c r="BY50">
        <v>4</v>
      </c>
      <c r="BZ50" s="6">
        <v>3525</v>
      </c>
      <c r="CA50" s="6">
        <v>3832.9065052380001</v>
      </c>
      <c r="CB50" s="5">
        <v>47</v>
      </c>
      <c r="CC50" s="6">
        <v>226922.6</v>
      </c>
      <c r="CD50" s="1">
        <v>202.3</v>
      </c>
      <c r="CE50" s="6">
        <v>39676</v>
      </c>
      <c r="CF50">
        <v>47</v>
      </c>
      <c r="CG50" s="6">
        <v>226922.6</v>
      </c>
      <c r="CH50" s="6">
        <v>407634.9792233482</v>
      </c>
      <c r="CI50" s="5">
        <v>65</v>
      </c>
      <c r="CJ50" s="6">
        <v>7388.5</v>
      </c>
      <c r="CK50" s="1">
        <v>0.01</v>
      </c>
      <c r="CL50" s="6">
        <v>4336.1499999999996</v>
      </c>
      <c r="CM50">
        <v>4</v>
      </c>
      <c r="CN50" s="6">
        <v>7110.95</v>
      </c>
      <c r="CO50" s="13">
        <v>3225.0476002099999</v>
      </c>
      <c r="CP50" s="127">
        <v>1979</v>
      </c>
      <c r="CQ50" s="4">
        <v>8296</v>
      </c>
      <c r="CR50" s="6">
        <v>3374029.3880799999</v>
      </c>
      <c r="CS50" s="6">
        <v>857600</v>
      </c>
      <c r="CT50">
        <v>267</v>
      </c>
      <c r="CU50" s="13">
        <v>3346738.36748</v>
      </c>
      <c r="CV50" s="13">
        <v>2422712.6126533733</v>
      </c>
    </row>
    <row r="51" spans="1:100" s="1" customFormat="1" x14ac:dyDescent="0.25">
      <c r="A51" s="61">
        <v>1978</v>
      </c>
      <c r="B51" s="5">
        <v>653</v>
      </c>
      <c r="C51" s="6">
        <v>7879.7717329999996</v>
      </c>
      <c r="D51" s="1">
        <v>0</v>
      </c>
      <c r="E51" s="6">
        <v>1161.6744169999999</v>
      </c>
      <c r="F51">
        <v>6</v>
      </c>
      <c r="G51" s="6">
        <v>4775.6912169999996</v>
      </c>
      <c r="H51" s="6">
        <v>5368.5914103542</v>
      </c>
      <c r="I51" s="5">
        <v>2306</v>
      </c>
      <c r="J51" s="6">
        <v>50083.3</v>
      </c>
      <c r="K51" s="1">
        <v>0.1</v>
      </c>
      <c r="L51" s="6">
        <v>12759</v>
      </c>
      <c r="M51">
        <v>19</v>
      </c>
      <c r="N51" s="6">
        <v>44937.8</v>
      </c>
      <c r="O51" s="6">
        <v>44803.636483165115</v>
      </c>
      <c r="P51" s="5">
        <v>367</v>
      </c>
      <c r="Q51" s="6">
        <v>24568.9</v>
      </c>
      <c r="R51" s="1">
        <v>0.1</v>
      </c>
      <c r="S51" s="6">
        <v>6077.1</v>
      </c>
      <c r="T51">
        <v>13</v>
      </c>
      <c r="U51" s="6">
        <v>21580.7</v>
      </c>
      <c r="V51" s="6">
        <v>20011.873482082632</v>
      </c>
      <c r="W51" s="5"/>
      <c r="X51" s="6"/>
      <c r="Z51" s="6"/>
      <c r="AA51"/>
      <c r="AB51" s="6"/>
      <c r="AC51" s="6"/>
      <c r="AD51" s="5">
        <v>4</v>
      </c>
      <c r="AE51" s="6">
        <v>4474</v>
      </c>
      <c r="AF51" s="1">
        <v>214</v>
      </c>
      <c r="AG51" s="6">
        <v>3038</v>
      </c>
      <c r="AH51">
        <v>4</v>
      </c>
      <c r="AI51" s="6">
        <v>4474</v>
      </c>
      <c r="AJ51" s="6"/>
      <c r="AK51" s="5"/>
      <c r="AL51" s="6"/>
      <c r="AN51" s="6"/>
      <c r="AO51"/>
      <c r="AP51" s="6"/>
      <c r="AQ51" s="6"/>
      <c r="AR51" s="4">
        <v>154</v>
      </c>
      <c r="AS51" s="6">
        <v>78714.210000000006</v>
      </c>
      <c r="AT51" s="6">
        <v>0.01</v>
      </c>
      <c r="AU51" s="6">
        <v>22560</v>
      </c>
      <c r="AV51">
        <v>13</v>
      </c>
      <c r="AW51" s="6">
        <v>77964</v>
      </c>
      <c r="AX51" s="6">
        <v>61010.443552662611</v>
      </c>
      <c r="AY51" s="112"/>
      <c r="AZ51" s="13"/>
      <c r="BA51">
        <v>940</v>
      </c>
      <c r="BB51" s="6">
        <v>7541.5000250000003</v>
      </c>
      <c r="BC51" s="6">
        <v>0.1</v>
      </c>
      <c r="BD51" s="6">
        <v>1764</v>
      </c>
      <c r="BE51">
        <v>6</v>
      </c>
      <c r="BF51" s="6">
        <v>4968.6000059999997</v>
      </c>
      <c r="BG51" s="6">
        <v>4150.6664144959996</v>
      </c>
      <c r="BH51" s="5"/>
      <c r="BI51" s="6"/>
      <c r="BK51" s="6"/>
      <c r="BL51"/>
      <c r="BM51" s="13"/>
      <c r="BN51">
        <v>42</v>
      </c>
      <c r="BO51" s="6">
        <v>46.9</v>
      </c>
      <c r="BP51" s="6">
        <v>0.1</v>
      </c>
      <c r="BQ51" s="6">
        <v>17</v>
      </c>
      <c r="BR51"/>
      <c r="BS51" s="6"/>
      <c r="BT51" s="6">
        <v>9.5645172689799995E-3</v>
      </c>
      <c r="BU51" s="5">
        <v>1198</v>
      </c>
      <c r="BV51" s="6">
        <v>6470.1</v>
      </c>
      <c r="BW51" s="1">
        <v>0</v>
      </c>
      <c r="BX51" s="6">
        <v>1011.7</v>
      </c>
      <c r="BY51">
        <v>7</v>
      </c>
      <c r="BZ51" s="6">
        <v>3497.8</v>
      </c>
      <c r="CA51" s="6">
        <v>3500.466126367</v>
      </c>
      <c r="CB51" s="5">
        <v>12</v>
      </c>
      <c r="CC51" s="6">
        <v>92783.3</v>
      </c>
      <c r="CD51" s="1">
        <v>283.3</v>
      </c>
      <c r="CE51" s="6">
        <v>48583</v>
      </c>
      <c r="CF51">
        <v>12</v>
      </c>
      <c r="CG51" s="6">
        <v>92783.3</v>
      </c>
      <c r="CH51" s="6">
        <v>66955.706438869995</v>
      </c>
      <c r="CI51" s="5">
        <v>102</v>
      </c>
      <c r="CJ51" s="6">
        <v>7482.93</v>
      </c>
      <c r="CK51" s="1">
        <v>0.01</v>
      </c>
      <c r="CL51" s="6">
        <v>4655.17</v>
      </c>
      <c r="CM51">
        <v>2</v>
      </c>
      <c r="CN51" s="6">
        <v>6351.2</v>
      </c>
      <c r="CO51" s="13">
        <v>5459.6268298199993</v>
      </c>
      <c r="CP51" s="127">
        <v>1978</v>
      </c>
      <c r="CQ51" s="4">
        <v>5778</v>
      </c>
      <c r="CR51" s="6">
        <v>280044.91175899998</v>
      </c>
      <c r="CS51" s="6">
        <v>48583</v>
      </c>
      <c r="CT51">
        <v>82</v>
      </c>
      <c r="CU51" s="13">
        <v>261333.091223</v>
      </c>
      <c r="CV51" s="13">
        <v>211261.02030233483</v>
      </c>
    </row>
    <row r="52" spans="1:100" s="1" customFormat="1" x14ac:dyDescent="0.25">
      <c r="A52" s="61">
        <v>1977</v>
      </c>
      <c r="B52" s="5">
        <v>556</v>
      </c>
      <c r="C52" s="6">
        <v>10651.233026</v>
      </c>
      <c r="D52" s="1">
        <v>0</v>
      </c>
      <c r="E52" s="6">
        <v>2345.2504210000002</v>
      </c>
      <c r="F52">
        <v>10</v>
      </c>
      <c r="G52" s="6">
        <v>8154.3226130000003</v>
      </c>
      <c r="H52" s="6">
        <v>8033.2920485969998</v>
      </c>
      <c r="I52" s="5">
        <v>1854</v>
      </c>
      <c r="J52" s="6">
        <v>3790.5</v>
      </c>
      <c r="K52" s="1">
        <v>0</v>
      </c>
      <c r="L52" s="6">
        <v>637.20000000000005</v>
      </c>
      <c r="M52">
        <v>3</v>
      </c>
      <c r="N52" s="6">
        <v>1143.7</v>
      </c>
      <c r="O52" s="6">
        <v>3234.7108319651998</v>
      </c>
      <c r="P52" s="5">
        <v>757</v>
      </c>
      <c r="Q52" s="6">
        <v>198247.7</v>
      </c>
      <c r="R52" s="1">
        <v>0.1</v>
      </c>
      <c r="S52" s="6">
        <v>30836</v>
      </c>
      <c r="T52">
        <v>81</v>
      </c>
      <c r="U52" s="6">
        <v>190311.3</v>
      </c>
      <c r="V52" s="6">
        <v>239141.8027859861</v>
      </c>
      <c r="W52" s="5"/>
      <c r="X52" s="6"/>
      <c r="Z52" s="6"/>
      <c r="AA52"/>
      <c r="AB52" s="6"/>
      <c r="AC52" s="6"/>
      <c r="AD52" s="5">
        <v>4</v>
      </c>
      <c r="AE52" s="6">
        <v>1268</v>
      </c>
      <c r="AF52" s="1">
        <v>242</v>
      </c>
      <c r="AG52" s="6">
        <v>521</v>
      </c>
      <c r="AH52">
        <v>4</v>
      </c>
      <c r="AI52" s="6">
        <v>1268</v>
      </c>
      <c r="AJ52" s="6"/>
      <c r="AK52" s="5"/>
      <c r="AL52" s="6"/>
      <c r="AN52" s="6"/>
      <c r="AO52"/>
      <c r="AP52" s="6"/>
      <c r="AQ52" s="6"/>
      <c r="AR52" s="4">
        <v>307</v>
      </c>
      <c r="AS52" s="6">
        <v>284432.8</v>
      </c>
      <c r="AT52" s="6">
        <v>0.01</v>
      </c>
      <c r="AU52" s="6">
        <v>39122</v>
      </c>
      <c r="AV52">
        <v>41</v>
      </c>
      <c r="AW52" s="6">
        <v>283048.06</v>
      </c>
      <c r="AX52" s="6">
        <v>281599.67177386029</v>
      </c>
      <c r="AY52" s="112"/>
      <c r="AZ52" s="13"/>
      <c r="BA52">
        <v>2049</v>
      </c>
      <c r="BB52" s="6">
        <v>416341.29851200001</v>
      </c>
      <c r="BC52" s="6">
        <v>0.1</v>
      </c>
      <c r="BD52" s="6">
        <v>72323.5</v>
      </c>
      <c r="BE52">
        <v>48</v>
      </c>
      <c r="BF52" s="6">
        <v>410688.09849599999</v>
      </c>
      <c r="BG52" s="6">
        <v>266200.34741085197</v>
      </c>
      <c r="BH52" s="5"/>
      <c r="BI52" s="6"/>
      <c r="BK52" s="6"/>
      <c r="BL52"/>
      <c r="BM52" s="13"/>
      <c r="BN52">
        <v>13</v>
      </c>
      <c r="BO52" s="6">
        <v>5134</v>
      </c>
      <c r="BP52" s="6">
        <v>0.1</v>
      </c>
      <c r="BQ52" s="6">
        <v>4810</v>
      </c>
      <c r="BR52">
        <v>2</v>
      </c>
      <c r="BS52" s="6">
        <v>5126</v>
      </c>
      <c r="BT52" s="6">
        <v>20212.31196842076</v>
      </c>
      <c r="BU52" s="5">
        <v>1362</v>
      </c>
      <c r="BV52" s="6">
        <v>32113.599999999999</v>
      </c>
      <c r="BW52" s="1">
        <v>0</v>
      </c>
      <c r="BX52" s="6">
        <v>16753.900000000001</v>
      </c>
      <c r="BY52">
        <v>14</v>
      </c>
      <c r="BZ52" s="6">
        <v>27772.2</v>
      </c>
      <c r="CA52" s="6">
        <v>27111.450625651702</v>
      </c>
      <c r="CB52" s="5">
        <v>29</v>
      </c>
      <c r="CC52" s="6">
        <v>129054.2</v>
      </c>
      <c r="CD52" s="1">
        <v>202.3</v>
      </c>
      <c r="CE52" s="6">
        <v>68724</v>
      </c>
      <c r="CF52">
        <v>29</v>
      </c>
      <c r="CG52" s="6">
        <v>129054.2</v>
      </c>
      <c r="CH52" s="6">
        <v>100131.39137663899</v>
      </c>
      <c r="CI52" s="5">
        <v>126</v>
      </c>
      <c r="CJ52" s="6">
        <v>312469.39</v>
      </c>
      <c r="CK52" s="1">
        <v>0.01</v>
      </c>
      <c r="CL52" s="6">
        <v>190648.3</v>
      </c>
      <c r="CM52">
        <v>20</v>
      </c>
      <c r="CN52" s="6">
        <v>311589.59000000003</v>
      </c>
      <c r="CO52" s="13">
        <v>170739.67265773503</v>
      </c>
      <c r="CP52" s="127">
        <v>1977</v>
      </c>
      <c r="CQ52" s="4">
        <v>7057</v>
      </c>
      <c r="CR52" s="6">
        <v>1393502.7215400001</v>
      </c>
      <c r="CS52" s="6">
        <v>190648.3</v>
      </c>
      <c r="CT52">
        <v>252</v>
      </c>
      <c r="CU52" s="13">
        <v>1368155.47111</v>
      </c>
      <c r="CV52" s="13">
        <v>1116404.6514797071</v>
      </c>
    </row>
    <row r="53" spans="1:100" s="1" customFormat="1" x14ac:dyDescent="0.25">
      <c r="A53" s="61">
        <v>1976</v>
      </c>
      <c r="B53" s="5">
        <v>774</v>
      </c>
      <c r="C53" s="6">
        <v>22839.413559000001</v>
      </c>
      <c r="D53" s="1">
        <v>0</v>
      </c>
      <c r="E53" s="6">
        <v>13943.79588</v>
      </c>
      <c r="F53">
        <v>6</v>
      </c>
      <c r="G53" s="6">
        <v>16357.737642</v>
      </c>
      <c r="H53" s="6">
        <v>17815.268395888997</v>
      </c>
      <c r="I53" s="5">
        <v>891</v>
      </c>
      <c r="J53" s="6">
        <v>57087</v>
      </c>
      <c r="K53" s="1">
        <v>0</v>
      </c>
      <c r="L53" s="6">
        <v>17060</v>
      </c>
      <c r="M53">
        <v>19</v>
      </c>
      <c r="N53" s="6">
        <v>54301</v>
      </c>
      <c r="O53" s="6">
        <v>45134.384840512008</v>
      </c>
      <c r="P53" s="5">
        <v>1037</v>
      </c>
      <c r="Q53" s="6">
        <v>110299.1</v>
      </c>
      <c r="R53" s="1">
        <v>0</v>
      </c>
      <c r="S53" s="6">
        <v>13080</v>
      </c>
      <c r="T53">
        <v>72</v>
      </c>
      <c r="U53" s="6">
        <v>100223.7</v>
      </c>
      <c r="V53" s="6">
        <v>136383.1522424811</v>
      </c>
      <c r="W53" s="5"/>
      <c r="X53" s="6"/>
      <c r="Z53" s="6"/>
      <c r="AA53"/>
      <c r="AB53" s="6"/>
      <c r="AC53" s="6"/>
      <c r="AD53" s="5">
        <v>32</v>
      </c>
      <c r="AE53" s="6">
        <v>177049</v>
      </c>
      <c r="AF53" s="1">
        <v>248</v>
      </c>
      <c r="AG53" s="6">
        <v>31329</v>
      </c>
      <c r="AH53">
        <v>32</v>
      </c>
      <c r="AI53" s="6">
        <v>177049</v>
      </c>
      <c r="AJ53" s="6">
        <v>184062.149189282</v>
      </c>
      <c r="AK53" s="5"/>
      <c r="AL53" s="6"/>
      <c r="AN53" s="6"/>
      <c r="AO53"/>
      <c r="AP53" s="6"/>
      <c r="AQ53" s="6">
        <v>10947.2085491</v>
      </c>
      <c r="AR53" s="4">
        <v>310</v>
      </c>
      <c r="AS53" s="6">
        <v>636462.49</v>
      </c>
      <c r="AT53" s="6">
        <v>0</v>
      </c>
      <c r="AU53" s="6">
        <v>51200</v>
      </c>
      <c r="AV53">
        <v>76</v>
      </c>
      <c r="AW53" s="6">
        <v>634000.86</v>
      </c>
      <c r="AX53" s="6">
        <v>602437.97765108012</v>
      </c>
      <c r="AY53" s="112"/>
      <c r="AZ53" s="13"/>
      <c r="BA53">
        <v>3981</v>
      </c>
      <c r="BB53" s="6">
        <v>544176.40182799997</v>
      </c>
      <c r="BC53" s="6">
        <v>0.1</v>
      </c>
      <c r="BD53" s="6">
        <v>55736.601562999997</v>
      </c>
      <c r="BE53">
        <v>107</v>
      </c>
      <c r="BF53" s="6">
        <v>532403.40173399996</v>
      </c>
      <c r="BG53" s="6">
        <v>347251.75091016851</v>
      </c>
      <c r="BH53" s="5"/>
      <c r="BI53" s="6"/>
      <c r="BK53" s="6"/>
      <c r="BL53"/>
      <c r="BM53" s="13"/>
      <c r="BN53">
        <v>32</v>
      </c>
      <c r="BO53" s="6">
        <v>488.2</v>
      </c>
      <c r="BP53" s="6">
        <v>0.1</v>
      </c>
      <c r="BQ53" s="6">
        <v>470</v>
      </c>
      <c r="BR53">
        <v>1</v>
      </c>
      <c r="BS53" s="6">
        <v>470</v>
      </c>
      <c r="BT53" s="6">
        <v>12.873501747380004</v>
      </c>
      <c r="BU53" s="5">
        <v>1108</v>
      </c>
      <c r="BV53" s="6">
        <v>496464.2</v>
      </c>
      <c r="BW53" s="1">
        <v>0</v>
      </c>
      <c r="BX53" s="6">
        <v>58598.400000000001</v>
      </c>
      <c r="BY53">
        <v>77</v>
      </c>
      <c r="BZ53" s="6">
        <v>490750.2</v>
      </c>
      <c r="CA53" s="6">
        <v>478645.21859129705</v>
      </c>
      <c r="CB53" s="5">
        <v>9</v>
      </c>
      <c r="CC53" s="6">
        <v>79515.7</v>
      </c>
      <c r="CD53" s="1">
        <v>518</v>
      </c>
      <c r="CE53" s="6">
        <v>49736</v>
      </c>
      <c r="CF53">
        <v>9</v>
      </c>
      <c r="CG53" s="6">
        <v>79515.7</v>
      </c>
      <c r="CH53" s="6">
        <v>66846.222925983006</v>
      </c>
      <c r="CI53" s="5">
        <v>112</v>
      </c>
      <c r="CJ53" s="6">
        <v>59143.199999999997</v>
      </c>
      <c r="CK53" s="1">
        <v>0.01</v>
      </c>
      <c r="CL53" s="6">
        <v>43584.12</v>
      </c>
      <c r="CM53">
        <v>5</v>
      </c>
      <c r="CN53" s="6">
        <v>58744.66</v>
      </c>
      <c r="CO53" s="13">
        <v>50226.956502567002</v>
      </c>
      <c r="CP53" s="127">
        <v>1976</v>
      </c>
      <c r="CQ53" s="4">
        <v>8286</v>
      </c>
      <c r="CR53" s="6">
        <v>2183524.7053899998</v>
      </c>
      <c r="CS53" s="6">
        <v>58598.400000000001</v>
      </c>
      <c r="CT53">
        <v>404</v>
      </c>
      <c r="CU53" s="13">
        <v>2143816.2593800002</v>
      </c>
      <c r="CV53" s="13">
        <v>1939763.1633001072</v>
      </c>
    </row>
    <row r="54" spans="1:100" s="1" customFormat="1" x14ac:dyDescent="0.25">
      <c r="A54" s="61">
        <v>1975</v>
      </c>
      <c r="B54" s="5">
        <v>693</v>
      </c>
      <c r="C54" s="6">
        <v>5376.9569570000003</v>
      </c>
      <c r="D54" s="1">
        <v>0</v>
      </c>
      <c r="E54" s="6">
        <v>2218.1508020000001</v>
      </c>
      <c r="F54">
        <v>2</v>
      </c>
      <c r="G54" s="6">
        <v>2637.2432530000001</v>
      </c>
      <c r="H54" s="6">
        <v>3615.6145408226998</v>
      </c>
      <c r="I54" s="5">
        <v>2718</v>
      </c>
      <c r="J54" s="6">
        <v>24345.4</v>
      </c>
      <c r="K54" s="1">
        <v>0.1</v>
      </c>
      <c r="L54" s="6">
        <v>5035.8999999999996</v>
      </c>
      <c r="M54">
        <v>18</v>
      </c>
      <c r="N54" s="6">
        <v>18733.2</v>
      </c>
      <c r="O54" s="6">
        <v>21038.646137151998</v>
      </c>
      <c r="P54" s="5">
        <v>356</v>
      </c>
      <c r="Q54" s="6">
        <v>24560.2</v>
      </c>
      <c r="R54" s="1">
        <v>0.1</v>
      </c>
      <c r="S54" s="6">
        <v>7200</v>
      </c>
      <c r="T54">
        <v>24</v>
      </c>
      <c r="U54" s="6">
        <v>20820.400000000001</v>
      </c>
      <c r="V54" s="6">
        <v>20692.347563656258</v>
      </c>
      <c r="W54" s="5"/>
      <c r="X54" s="6"/>
      <c r="Z54" s="6"/>
      <c r="AA54"/>
      <c r="AB54" s="6"/>
      <c r="AC54" s="6"/>
      <c r="AD54" s="5">
        <v>12</v>
      </c>
      <c r="AE54" s="6">
        <v>173652</v>
      </c>
      <c r="AF54" s="1">
        <v>212</v>
      </c>
      <c r="AG54" s="6">
        <v>151012</v>
      </c>
      <c r="AH54">
        <v>12</v>
      </c>
      <c r="AI54" s="6">
        <v>173652</v>
      </c>
      <c r="AJ54" s="6">
        <v>85806.563045000003</v>
      </c>
      <c r="AK54" s="5"/>
      <c r="AL54" s="6"/>
      <c r="AN54" s="6"/>
      <c r="AO54"/>
      <c r="AP54" s="6"/>
      <c r="AQ54" s="6"/>
      <c r="AR54" s="4">
        <v>328</v>
      </c>
      <c r="AS54" s="6">
        <v>559355.81000000006</v>
      </c>
      <c r="AT54" s="6">
        <v>0</v>
      </c>
      <c r="AU54" s="6">
        <v>69324</v>
      </c>
      <c r="AV54">
        <v>70</v>
      </c>
      <c r="AW54" s="6">
        <v>556512.80000000005</v>
      </c>
      <c r="AX54" s="6">
        <v>526121.34829147614</v>
      </c>
      <c r="AY54" s="112"/>
      <c r="AZ54" s="13"/>
      <c r="BA54">
        <v>18</v>
      </c>
      <c r="BB54" s="6">
        <v>10036</v>
      </c>
      <c r="BC54" s="6">
        <v>202</v>
      </c>
      <c r="BD54" s="6">
        <v>1700</v>
      </c>
      <c r="BE54">
        <v>18</v>
      </c>
      <c r="BF54" s="6">
        <v>10036</v>
      </c>
      <c r="BG54" s="6">
        <v>7457.6011690380001</v>
      </c>
      <c r="BH54" s="5"/>
      <c r="BI54" s="6"/>
      <c r="BK54" s="6"/>
      <c r="BL54"/>
      <c r="BM54" s="13"/>
      <c r="BN54">
        <v>26</v>
      </c>
      <c r="BO54" s="6">
        <v>20.3</v>
      </c>
      <c r="BP54" s="6">
        <v>0.1</v>
      </c>
      <c r="BQ54" s="6">
        <v>3.2</v>
      </c>
      <c r="BR54"/>
      <c r="BS54" s="6"/>
      <c r="BT54" s="6">
        <v>146.77732865505678</v>
      </c>
      <c r="BU54" s="5">
        <v>2012</v>
      </c>
      <c r="BV54" s="6">
        <v>43538.8</v>
      </c>
      <c r="BW54" s="1">
        <v>0</v>
      </c>
      <c r="BX54" s="6">
        <v>13985.9</v>
      </c>
      <c r="BY54">
        <v>17</v>
      </c>
      <c r="BZ54" s="6">
        <v>36413.300000000003</v>
      </c>
      <c r="CA54" s="6">
        <v>37399.572313946992</v>
      </c>
      <c r="CB54" s="5">
        <v>10</v>
      </c>
      <c r="CC54" s="6">
        <v>122567</v>
      </c>
      <c r="CD54" s="1">
        <v>1452</v>
      </c>
      <c r="CE54" s="6">
        <v>38825</v>
      </c>
      <c r="CF54">
        <v>10</v>
      </c>
      <c r="CG54" s="6">
        <v>122567</v>
      </c>
      <c r="CH54" s="6">
        <v>75872.297340754012</v>
      </c>
      <c r="CI54" s="5">
        <v>166</v>
      </c>
      <c r="CJ54" s="6">
        <v>31554.560000000001</v>
      </c>
      <c r="CK54" s="1">
        <v>0.01</v>
      </c>
      <c r="CL54" s="6">
        <v>5595.1</v>
      </c>
      <c r="CM54">
        <v>16</v>
      </c>
      <c r="CN54" s="6">
        <v>29420.61</v>
      </c>
      <c r="CO54" s="13">
        <v>19098.599339408272</v>
      </c>
      <c r="CP54" s="127">
        <v>1975</v>
      </c>
      <c r="CQ54" s="4">
        <v>6339</v>
      </c>
      <c r="CR54" s="6">
        <v>995007.02695700002</v>
      </c>
      <c r="CS54" s="6">
        <v>151012</v>
      </c>
      <c r="CT54">
        <v>187</v>
      </c>
      <c r="CU54" s="13">
        <v>970792.55325300002</v>
      </c>
      <c r="CV54" s="13">
        <v>797249.36706990947</v>
      </c>
    </row>
    <row r="55" spans="1:100" s="1" customFormat="1" x14ac:dyDescent="0.25">
      <c r="A55" s="61">
        <v>1974</v>
      </c>
      <c r="B55" s="5">
        <v>598</v>
      </c>
      <c r="C55" s="6">
        <v>17932.535397</v>
      </c>
      <c r="D55" s="1">
        <v>0</v>
      </c>
      <c r="E55" s="6">
        <v>10163.675858000001</v>
      </c>
      <c r="F55">
        <v>6</v>
      </c>
      <c r="G55" s="6">
        <v>16378.542530999999</v>
      </c>
      <c r="H55" s="6">
        <v>17211.700969604906</v>
      </c>
      <c r="I55" s="5">
        <v>2559</v>
      </c>
      <c r="J55" s="6">
        <v>21019.9</v>
      </c>
      <c r="K55" s="1">
        <v>0.1</v>
      </c>
      <c r="L55" s="6">
        <v>1472.2</v>
      </c>
      <c r="M55">
        <v>18</v>
      </c>
      <c r="N55" s="6">
        <v>10679.7</v>
      </c>
      <c r="O55" s="6">
        <v>15291.546718567406</v>
      </c>
      <c r="P55" s="5">
        <v>485</v>
      </c>
      <c r="Q55" s="6">
        <v>161566.6</v>
      </c>
      <c r="R55" s="1">
        <v>0.1</v>
      </c>
      <c r="S55" s="6">
        <v>47200</v>
      </c>
      <c r="T55">
        <v>35</v>
      </c>
      <c r="U55" s="6">
        <v>157421.20000000001</v>
      </c>
      <c r="V55" s="6">
        <v>142627.76114738872</v>
      </c>
      <c r="W55" s="5"/>
      <c r="X55" s="6"/>
      <c r="Z55" s="6"/>
      <c r="AA55"/>
      <c r="AB55" s="6"/>
      <c r="AC55" s="6"/>
      <c r="AD55" s="5">
        <v>18</v>
      </c>
      <c r="AE55" s="6">
        <v>51460</v>
      </c>
      <c r="AF55" s="1">
        <v>202</v>
      </c>
      <c r="AG55" s="6">
        <v>25910</v>
      </c>
      <c r="AH55">
        <v>18</v>
      </c>
      <c r="AI55" s="6">
        <v>51460</v>
      </c>
      <c r="AJ55" s="6">
        <v>50964.951177039999</v>
      </c>
      <c r="AK55" s="5"/>
      <c r="AL55" s="6"/>
      <c r="AN55" s="6"/>
      <c r="AO55"/>
      <c r="AP55" s="6"/>
      <c r="AQ55" s="6"/>
      <c r="AR55" s="4">
        <v>182</v>
      </c>
      <c r="AS55" s="6">
        <v>16738.27</v>
      </c>
      <c r="AT55" s="6">
        <v>0.01</v>
      </c>
      <c r="AU55" s="6">
        <v>5832</v>
      </c>
      <c r="AV55">
        <v>7</v>
      </c>
      <c r="AW55" s="6">
        <v>15381.76</v>
      </c>
      <c r="AX55" s="6">
        <v>11228.884098977682</v>
      </c>
      <c r="AY55" s="112"/>
      <c r="AZ55" s="13"/>
      <c r="BA55">
        <v>60</v>
      </c>
      <c r="BB55" s="6">
        <v>520791</v>
      </c>
      <c r="BC55" s="6">
        <v>209</v>
      </c>
      <c r="BD55" s="6">
        <v>122558</v>
      </c>
      <c r="BE55">
        <v>60</v>
      </c>
      <c r="BF55" s="6">
        <v>520791</v>
      </c>
      <c r="BG55" s="6">
        <v>449597.67698058218</v>
      </c>
      <c r="BH55" s="5"/>
      <c r="BI55" s="6"/>
      <c r="BK55" s="6"/>
      <c r="BL55"/>
      <c r="BM55" s="13"/>
      <c r="BN55">
        <v>17</v>
      </c>
      <c r="BO55" s="6">
        <v>21.8</v>
      </c>
      <c r="BP55" s="6">
        <v>0</v>
      </c>
      <c r="BQ55" s="6">
        <v>7.5</v>
      </c>
      <c r="BR55"/>
      <c r="BS55" s="6"/>
      <c r="BT55" s="6">
        <v>320.8366474493057</v>
      </c>
      <c r="BU55" s="5">
        <v>1006</v>
      </c>
      <c r="BV55" s="6">
        <v>101508.7</v>
      </c>
      <c r="BW55" s="1">
        <v>0</v>
      </c>
      <c r="BX55" s="6">
        <v>23876.400000000001</v>
      </c>
      <c r="BY55">
        <v>26</v>
      </c>
      <c r="BZ55" s="6">
        <v>98804.800000000003</v>
      </c>
      <c r="CA55" s="6">
        <v>105439.64800741797</v>
      </c>
      <c r="CB55" s="5">
        <v>3</v>
      </c>
      <c r="CC55" s="6">
        <v>17668</v>
      </c>
      <c r="CD55" s="1">
        <v>1622</v>
      </c>
      <c r="CE55" s="6">
        <v>9324</v>
      </c>
      <c r="CF55">
        <v>3</v>
      </c>
      <c r="CG55" s="6">
        <v>17668</v>
      </c>
      <c r="CH55" s="6">
        <v>22767.407282059998</v>
      </c>
      <c r="CI55" s="5">
        <v>93</v>
      </c>
      <c r="CJ55" s="6">
        <v>3465.21</v>
      </c>
      <c r="CK55" s="1">
        <v>0.01</v>
      </c>
      <c r="CL55" s="6">
        <v>1231.74</v>
      </c>
      <c r="CM55">
        <v>5</v>
      </c>
      <c r="CN55" s="6">
        <v>3244.43</v>
      </c>
      <c r="CO55" s="13">
        <v>2792.3874428119998</v>
      </c>
      <c r="CP55" s="127">
        <v>1974</v>
      </c>
      <c r="CQ55" s="4">
        <v>5021</v>
      </c>
      <c r="CR55" s="6">
        <v>912172.01539700001</v>
      </c>
      <c r="CS55" s="6">
        <v>122558</v>
      </c>
      <c r="CT55">
        <v>178</v>
      </c>
      <c r="CU55" s="13">
        <v>891829.432531</v>
      </c>
      <c r="CV55" s="13">
        <v>818242.80047190015</v>
      </c>
    </row>
    <row r="56" spans="1:100" s="1" customFormat="1" x14ac:dyDescent="0.25">
      <c r="A56" s="61">
        <v>1973</v>
      </c>
      <c r="B56" s="5">
        <v>478</v>
      </c>
      <c r="C56" s="6">
        <v>10019.733222000001</v>
      </c>
      <c r="D56" s="1">
        <v>0</v>
      </c>
      <c r="E56" s="6">
        <v>6663.3514420000001</v>
      </c>
      <c r="F56">
        <v>3</v>
      </c>
      <c r="G56" s="6">
        <v>8162.2220770000004</v>
      </c>
      <c r="H56" s="6">
        <v>7859.6233908095001</v>
      </c>
      <c r="I56" s="5">
        <v>2861</v>
      </c>
      <c r="J56" s="6">
        <v>33432.9</v>
      </c>
      <c r="K56" s="1">
        <v>0.1</v>
      </c>
      <c r="L56" s="6">
        <v>6617.4</v>
      </c>
      <c r="M56">
        <v>33</v>
      </c>
      <c r="N56" s="6">
        <v>25889</v>
      </c>
      <c r="O56" s="6">
        <v>33199.315231211236</v>
      </c>
      <c r="P56" s="5">
        <v>613</v>
      </c>
      <c r="Q56" s="6">
        <v>61517.2</v>
      </c>
      <c r="R56" s="1">
        <v>0.1</v>
      </c>
      <c r="S56" s="6">
        <v>16000</v>
      </c>
      <c r="T56">
        <v>41</v>
      </c>
      <c r="U56" s="6">
        <v>55158.400000000001</v>
      </c>
      <c r="V56" s="6">
        <v>441534.36744117807</v>
      </c>
      <c r="W56" s="5"/>
      <c r="X56" s="6"/>
      <c r="Z56" s="6"/>
      <c r="AA56"/>
      <c r="AB56" s="6"/>
      <c r="AC56" s="6"/>
      <c r="AD56" s="5">
        <v>8</v>
      </c>
      <c r="AE56" s="6">
        <v>8531</v>
      </c>
      <c r="AF56" s="1">
        <v>242</v>
      </c>
      <c r="AG56" s="6">
        <v>3109</v>
      </c>
      <c r="AH56">
        <v>8</v>
      </c>
      <c r="AI56" s="6">
        <v>8531</v>
      </c>
      <c r="AJ56" s="6">
        <v>3053.7166797300001</v>
      </c>
      <c r="AK56" s="5"/>
      <c r="AL56" s="6"/>
      <c r="AN56" s="6"/>
      <c r="AO56"/>
      <c r="AP56" s="6"/>
      <c r="AQ56" s="6"/>
      <c r="AR56" s="4">
        <v>428</v>
      </c>
      <c r="AS56" s="6">
        <v>339639.87</v>
      </c>
      <c r="AT56" s="6">
        <v>0</v>
      </c>
      <c r="AU56" s="6">
        <v>42438</v>
      </c>
      <c r="AV56">
        <v>86</v>
      </c>
      <c r="AW56" s="6">
        <v>334713.65999999997</v>
      </c>
      <c r="AX56" s="6">
        <v>800382.0266915235</v>
      </c>
      <c r="AY56" s="112"/>
      <c r="AZ56" s="13"/>
      <c r="BA56">
        <v>5</v>
      </c>
      <c r="BB56" s="6">
        <v>1842</v>
      </c>
      <c r="BC56" s="6">
        <v>243</v>
      </c>
      <c r="BD56" s="6">
        <v>607</v>
      </c>
      <c r="BE56">
        <v>5</v>
      </c>
      <c r="BF56" s="6">
        <v>1842</v>
      </c>
      <c r="BG56" s="6">
        <v>2231.5973144260001</v>
      </c>
      <c r="BH56" s="5"/>
      <c r="BI56" s="6"/>
      <c r="BK56" s="6"/>
      <c r="BL56"/>
      <c r="BM56" s="13"/>
      <c r="BN56">
        <v>45</v>
      </c>
      <c r="BO56" s="6">
        <v>1899.5</v>
      </c>
      <c r="BP56" s="6">
        <v>0.1</v>
      </c>
      <c r="BQ56" s="6">
        <v>583</v>
      </c>
      <c r="BR56">
        <v>4</v>
      </c>
      <c r="BS56" s="6">
        <v>1673</v>
      </c>
      <c r="BT56" s="6">
        <v>1074.6405800049999</v>
      </c>
      <c r="BU56" s="5">
        <v>568</v>
      </c>
      <c r="BV56" s="6">
        <v>88711.2</v>
      </c>
      <c r="BW56" s="1">
        <v>0</v>
      </c>
      <c r="BX56" s="6">
        <v>23188.400000000001</v>
      </c>
      <c r="BY56">
        <v>14</v>
      </c>
      <c r="BZ56" s="6">
        <v>85937.8</v>
      </c>
      <c r="CA56" s="6">
        <v>70537.403920223005</v>
      </c>
      <c r="CB56" s="5">
        <v>38</v>
      </c>
      <c r="CC56" s="6">
        <v>489032</v>
      </c>
      <c r="CD56" s="1">
        <v>1031</v>
      </c>
      <c r="CE56" s="6">
        <v>50598</v>
      </c>
      <c r="CF56">
        <v>38</v>
      </c>
      <c r="CG56" s="6">
        <v>489032</v>
      </c>
      <c r="CH56" s="6">
        <v>331414.32780018088</v>
      </c>
      <c r="CI56" s="5">
        <v>110</v>
      </c>
      <c r="CJ56" s="6">
        <v>1450.12</v>
      </c>
      <c r="CK56" s="1">
        <v>0.01</v>
      </c>
      <c r="CL56" s="6">
        <v>335</v>
      </c>
      <c r="CM56">
        <v>3</v>
      </c>
      <c r="CN56" s="6">
        <v>812.24</v>
      </c>
      <c r="CO56" s="13">
        <v>3325.4791775530002</v>
      </c>
      <c r="CP56" s="127">
        <v>1973</v>
      </c>
      <c r="CQ56" s="4">
        <v>5154</v>
      </c>
      <c r="CR56" s="6">
        <v>1036075.52322</v>
      </c>
      <c r="CS56" s="6">
        <v>50598</v>
      </c>
      <c r="CT56">
        <v>235</v>
      </c>
      <c r="CU56" s="13">
        <v>1011751.32208</v>
      </c>
      <c r="CV56" s="13">
        <v>1694612.4982268403</v>
      </c>
    </row>
    <row r="57" spans="1:100" s="1" customFormat="1" x14ac:dyDescent="0.25">
      <c r="A57" s="61">
        <v>1972</v>
      </c>
      <c r="B57" s="5">
        <v>737</v>
      </c>
      <c r="C57" s="6">
        <v>52682.766044000004</v>
      </c>
      <c r="D57" s="1">
        <v>0</v>
      </c>
      <c r="E57" s="6">
        <v>23854.879100999999</v>
      </c>
      <c r="F57">
        <v>17</v>
      </c>
      <c r="G57" s="6">
        <v>49239.129993000002</v>
      </c>
      <c r="H57" s="6">
        <v>47321.065410154391</v>
      </c>
      <c r="I57" s="5">
        <v>1904</v>
      </c>
      <c r="J57" s="6">
        <v>25601.9</v>
      </c>
      <c r="K57" s="1">
        <v>0.1</v>
      </c>
      <c r="L57" s="6">
        <v>9712.4</v>
      </c>
      <c r="M57">
        <v>17</v>
      </c>
      <c r="N57" s="6">
        <v>19123.8</v>
      </c>
      <c r="O57" s="6">
        <v>21899.741112794502</v>
      </c>
      <c r="P57" s="5">
        <v>539</v>
      </c>
      <c r="Q57" s="6">
        <v>42226.8</v>
      </c>
      <c r="R57" s="1">
        <v>0.1</v>
      </c>
      <c r="S57" s="6">
        <v>6016</v>
      </c>
      <c r="T57">
        <v>31</v>
      </c>
      <c r="U57" s="6">
        <v>37926</v>
      </c>
      <c r="V57" s="6">
        <v>35892.646204018696</v>
      </c>
      <c r="W57" s="5"/>
      <c r="X57" s="6"/>
      <c r="Z57" s="6"/>
      <c r="AA57"/>
      <c r="AB57" s="6"/>
      <c r="AC57" s="6"/>
      <c r="AD57" s="5">
        <v>20</v>
      </c>
      <c r="AE57" s="6">
        <v>44622</v>
      </c>
      <c r="AF57" s="1">
        <v>202</v>
      </c>
      <c r="AG57" s="6">
        <v>19514</v>
      </c>
      <c r="AH57">
        <v>20</v>
      </c>
      <c r="AI57" s="6">
        <v>44622</v>
      </c>
      <c r="AJ57" s="6">
        <v>1893.1594748299999</v>
      </c>
      <c r="AK57" s="5"/>
      <c r="AL57" s="6"/>
      <c r="AN57" s="6"/>
      <c r="AO57"/>
      <c r="AP57" s="6"/>
      <c r="AQ57" s="6"/>
      <c r="AR57" s="4">
        <v>315</v>
      </c>
      <c r="AS57" s="6">
        <v>224566.64</v>
      </c>
      <c r="AT57" s="6">
        <v>0.01</v>
      </c>
      <c r="AU57" s="6">
        <v>54561</v>
      </c>
      <c r="AV57">
        <v>49</v>
      </c>
      <c r="AW57" s="6">
        <v>221685.45</v>
      </c>
      <c r="AX57" s="6">
        <v>178097.45264595028</v>
      </c>
      <c r="AY57" s="112"/>
      <c r="AZ57" s="13"/>
      <c r="BA57">
        <v>20</v>
      </c>
      <c r="BB57" s="6">
        <v>33638</v>
      </c>
      <c r="BC57" s="6">
        <v>324</v>
      </c>
      <c r="BD57" s="6">
        <v>8094</v>
      </c>
      <c r="BE57">
        <v>20</v>
      </c>
      <c r="BF57" s="6">
        <v>33638</v>
      </c>
      <c r="BG57" s="6">
        <v>24878.311356232491</v>
      </c>
      <c r="BH57" s="5"/>
      <c r="BI57" s="6"/>
      <c r="BK57" s="6"/>
      <c r="BL57"/>
      <c r="BM57" s="13"/>
      <c r="BN57">
        <v>32</v>
      </c>
      <c r="BO57" s="6">
        <v>458</v>
      </c>
      <c r="BP57" s="6">
        <v>0.1</v>
      </c>
      <c r="BQ57" s="6">
        <v>129.5</v>
      </c>
      <c r="BR57"/>
      <c r="BS57" s="6"/>
      <c r="BT57" s="6">
        <v>13.021623159800001</v>
      </c>
      <c r="BU57" s="5">
        <v>1142</v>
      </c>
      <c r="BV57" s="6">
        <v>104280.4</v>
      </c>
      <c r="BW57" s="1">
        <v>0</v>
      </c>
      <c r="BX57" s="6">
        <v>56655.9</v>
      </c>
      <c r="BY57">
        <v>39</v>
      </c>
      <c r="BZ57" s="6">
        <v>97577.5</v>
      </c>
      <c r="CA57" s="6">
        <v>64648.891514969997</v>
      </c>
      <c r="CB57" s="5">
        <v>24</v>
      </c>
      <c r="CC57" s="6">
        <v>158430</v>
      </c>
      <c r="CD57" s="1">
        <v>1046</v>
      </c>
      <c r="CE57" s="6">
        <v>67886</v>
      </c>
      <c r="CF57">
        <v>24</v>
      </c>
      <c r="CG57" s="6">
        <v>158430</v>
      </c>
      <c r="CH57" s="6">
        <v>129109.96431794499</v>
      </c>
      <c r="CI57" s="5">
        <v>142</v>
      </c>
      <c r="CJ57" s="6">
        <v>70588.67</v>
      </c>
      <c r="CK57" s="1">
        <v>0.01</v>
      </c>
      <c r="CL57" s="6">
        <v>11009.9</v>
      </c>
      <c r="CM57">
        <v>22</v>
      </c>
      <c r="CN57" s="6">
        <v>69148.86</v>
      </c>
      <c r="CO57" s="13">
        <v>60604.949010572003</v>
      </c>
      <c r="CP57" s="127">
        <v>1972</v>
      </c>
      <c r="CQ57" s="4">
        <v>4875</v>
      </c>
      <c r="CR57" s="6">
        <v>757095.17604399996</v>
      </c>
      <c r="CS57" s="6">
        <v>67886</v>
      </c>
      <c r="CT57">
        <v>239</v>
      </c>
      <c r="CU57" s="13">
        <v>731390.73999300005</v>
      </c>
      <c r="CV57" s="13">
        <v>564359.20267062727</v>
      </c>
    </row>
    <row r="58" spans="1:100" s="1" customFormat="1" x14ac:dyDescent="0.25">
      <c r="A58" s="61">
        <v>1971</v>
      </c>
      <c r="B58" s="5">
        <v>906</v>
      </c>
      <c r="C58" s="6">
        <v>65677.950450000004</v>
      </c>
      <c r="D58" s="1">
        <v>0</v>
      </c>
      <c r="E58" s="6">
        <v>24975.963548</v>
      </c>
      <c r="F58">
        <v>24</v>
      </c>
      <c r="G58" s="6">
        <v>61141.667212</v>
      </c>
      <c r="H58" s="6"/>
      <c r="I58" s="5">
        <v>2895</v>
      </c>
      <c r="J58" s="6">
        <v>351342.402</v>
      </c>
      <c r="K58" s="1">
        <v>0.1</v>
      </c>
      <c r="L58" s="6">
        <v>110333.602</v>
      </c>
      <c r="M58">
        <v>104</v>
      </c>
      <c r="N58" s="6">
        <v>340844.902</v>
      </c>
      <c r="O58" s="6"/>
      <c r="P58" s="5">
        <v>489</v>
      </c>
      <c r="Q58" s="6">
        <v>13298</v>
      </c>
      <c r="R58" s="1">
        <v>0.1</v>
      </c>
      <c r="S58" s="6">
        <v>2548</v>
      </c>
      <c r="T58">
        <v>14</v>
      </c>
      <c r="U58" s="6">
        <v>9460.4</v>
      </c>
      <c r="V58" s="6"/>
      <c r="W58" s="5"/>
      <c r="X58" s="6"/>
      <c r="Z58" s="6"/>
      <c r="AA58"/>
      <c r="AB58" s="6"/>
      <c r="AC58" s="6"/>
      <c r="AD58" s="5">
        <v>4</v>
      </c>
      <c r="AE58" s="6">
        <v>1464</v>
      </c>
      <c r="AF58" s="1">
        <v>214</v>
      </c>
      <c r="AG58" s="6">
        <v>518</v>
      </c>
      <c r="AH58">
        <v>4</v>
      </c>
      <c r="AI58" s="6">
        <v>1464</v>
      </c>
      <c r="AJ58" s="6"/>
      <c r="AK58" s="5"/>
      <c r="AL58" s="6"/>
      <c r="AN58" s="6"/>
      <c r="AO58"/>
      <c r="AP58" s="6"/>
      <c r="AQ58" s="6"/>
      <c r="AR58" s="4">
        <v>278</v>
      </c>
      <c r="AS58" s="6">
        <v>678151.04</v>
      </c>
      <c r="AT58" s="6">
        <v>0.01</v>
      </c>
      <c r="AU58" s="6">
        <v>128919</v>
      </c>
      <c r="AV58">
        <v>50</v>
      </c>
      <c r="AW58" s="6">
        <v>675098.35</v>
      </c>
      <c r="AX58" s="6"/>
      <c r="AY58" s="112"/>
      <c r="AZ58" s="13"/>
      <c r="BA58">
        <v>16</v>
      </c>
      <c r="BB58" s="6">
        <v>38273</v>
      </c>
      <c r="BC58" s="6">
        <v>218</v>
      </c>
      <c r="BD58" s="6">
        <v>14164</v>
      </c>
      <c r="BE58">
        <v>16</v>
      </c>
      <c r="BF58" s="6">
        <v>38273</v>
      </c>
      <c r="BG58" s="6"/>
      <c r="BH58" s="5"/>
      <c r="BI58" s="6"/>
      <c r="BK58" s="6"/>
      <c r="BL58"/>
      <c r="BM58" s="13"/>
      <c r="BN58">
        <v>90</v>
      </c>
      <c r="BO58" s="6">
        <v>170154.6</v>
      </c>
      <c r="BP58" s="6">
        <v>0.1</v>
      </c>
      <c r="BQ58" s="6">
        <v>40405</v>
      </c>
      <c r="BR58">
        <v>21</v>
      </c>
      <c r="BS58" s="6">
        <v>169663.5</v>
      </c>
      <c r="BT58" s="6"/>
      <c r="BU58" s="5">
        <v>29</v>
      </c>
      <c r="BV58" s="6">
        <v>235896.6</v>
      </c>
      <c r="BW58" s="1">
        <v>259</v>
      </c>
      <c r="BX58" s="6">
        <v>59490</v>
      </c>
      <c r="BY58">
        <v>29</v>
      </c>
      <c r="BZ58" s="6">
        <v>235896.6</v>
      </c>
      <c r="CA58" s="6"/>
      <c r="CB58" s="5">
        <v>19</v>
      </c>
      <c r="CC58" s="6">
        <v>84295.4</v>
      </c>
      <c r="CD58" s="1">
        <v>202.3</v>
      </c>
      <c r="CE58" s="6">
        <v>36220</v>
      </c>
      <c r="CF58">
        <v>19</v>
      </c>
      <c r="CG58" s="6">
        <v>84295.4</v>
      </c>
      <c r="CH58" s="6"/>
      <c r="CI58" s="5">
        <v>139</v>
      </c>
      <c r="CJ58" s="6">
        <v>301729.67</v>
      </c>
      <c r="CK58" s="1">
        <v>0.01</v>
      </c>
      <c r="CL58" s="6">
        <v>44270.04</v>
      </c>
      <c r="CM58">
        <v>36</v>
      </c>
      <c r="CN58" s="6">
        <v>299953.81</v>
      </c>
      <c r="CO58" s="13"/>
      <c r="CP58" s="127">
        <v>1971</v>
      </c>
      <c r="CQ58" s="4">
        <v>4865</v>
      </c>
      <c r="CR58" s="6">
        <v>1940282.6624499999</v>
      </c>
      <c r="CS58" s="6">
        <v>128919</v>
      </c>
      <c r="CT58">
        <v>317</v>
      </c>
      <c r="CU58" s="13">
        <v>1916091.6292099999</v>
      </c>
      <c r="CV58" s="13"/>
    </row>
    <row r="59" spans="1:100" s="1" customFormat="1" x14ac:dyDescent="0.25">
      <c r="A59" s="61">
        <v>1970</v>
      </c>
      <c r="B59" s="5">
        <v>798</v>
      </c>
      <c r="C59" s="6">
        <v>67982.667558000001</v>
      </c>
      <c r="D59" s="1">
        <v>0</v>
      </c>
      <c r="E59" s="6">
        <v>9789.8717770000003</v>
      </c>
      <c r="F59">
        <v>36</v>
      </c>
      <c r="G59" s="6">
        <v>62922.559223999997</v>
      </c>
      <c r="H59" s="6"/>
      <c r="I59" s="5">
        <v>4002</v>
      </c>
      <c r="J59" s="6">
        <v>105410.001</v>
      </c>
      <c r="K59" s="1">
        <v>0.1</v>
      </c>
      <c r="L59" s="6">
        <v>19733.300999999999</v>
      </c>
      <c r="M59">
        <v>65</v>
      </c>
      <c r="N59" s="6">
        <v>93667.001000000004</v>
      </c>
      <c r="O59" s="6"/>
      <c r="P59" s="5">
        <v>314</v>
      </c>
      <c r="Q59" s="6">
        <v>111862.7</v>
      </c>
      <c r="R59" s="1">
        <v>0.1</v>
      </c>
      <c r="S59" s="6">
        <v>26000</v>
      </c>
      <c r="T59">
        <v>24</v>
      </c>
      <c r="U59" s="6">
        <v>109284</v>
      </c>
      <c r="V59" s="6"/>
      <c r="W59" s="5"/>
      <c r="X59" s="6"/>
      <c r="Z59" s="6"/>
      <c r="AA59"/>
      <c r="AB59" s="6"/>
      <c r="AC59" s="6"/>
      <c r="AD59" s="5">
        <v>4</v>
      </c>
      <c r="AE59" s="6">
        <v>4792</v>
      </c>
      <c r="AF59" s="1">
        <v>259</v>
      </c>
      <c r="AG59" s="6">
        <v>2024</v>
      </c>
      <c r="AH59">
        <v>4</v>
      </c>
      <c r="AI59" s="6">
        <v>4792</v>
      </c>
      <c r="AJ59" s="6"/>
      <c r="AK59" s="5"/>
      <c r="AL59" s="6"/>
      <c r="AN59" s="6"/>
      <c r="AO59"/>
      <c r="AP59" s="6"/>
      <c r="AQ59" s="6"/>
      <c r="AR59" s="4">
        <v>176</v>
      </c>
      <c r="AS59" s="6">
        <v>207618.39</v>
      </c>
      <c r="AT59" s="6">
        <v>0.05</v>
      </c>
      <c r="AU59" s="6">
        <v>81000</v>
      </c>
      <c r="AV59">
        <v>42</v>
      </c>
      <c r="AW59" s="6">
        <v>205026.55</v>
      </c>
      <c r="AX59" s="6"/>
      <c r="AY59" s="112"/>
      <c r="AZ59" s="13"/>
      <c r="BA59">
        <v>14</v>
      </c>
      <c r="BB59" s="6">
        <v>19635</v>
      </c>
      <c r="BC59" s="6">
        <v>243</v>
      </c>
      <c r="BD59" s="6">
        <v>8285</v>
      </c>
      <c r="BE59">
        <v>14</v>
      </c>
      <c r="BF59" s="6">
        <v>19635</v>
      </c>
      <c r="BG59" s="6"/>
      <c r="BH59" s="5"/>
      <c r="BI59" s="6"/>
      <c r="BK59" s="6"/>
      <c r="BL59"/>
      <c r="BM59" s="13"/>
      <c r="BN59">
        <v>50</v>
      </c>
      <c r="BO59" s="6">
        <v>84099.3</v>
      </c>
      <c r="BP59" s="6">
        <v>0.1</v>
      </c>
      <c r="BQ59" s="6">
        <v>40469</v>
      </c>
      <c r="BR59">
        <v>7</v>
      </c>
      <c r="BS59" s="6">
        <v>83662.2</v>
      </c>
      <c r="BT59" s="6"/>
      <c r="BU59" s="5">
        <v>18</v>
      </c>
      <c r="BV59" s="6">
        <v>23333.23</v>
      </c>
      <c r="BW59" s="1">
        <v>202.35</v>
      </c>
      <c r="BX59" s="6">
        <v>6839.3</v>
      </c>
      <c r="BY59">
        <v>18</v>
      </c>
      <c r="BZ59" s="6">
        <v>23333.23</v>
      </c>
      <c r="CA59" s="6"/>
      <c r="CB59" s="5">
        <v>46</v>
      </c>
      <c r="CC59" s="6">
        <v>826915.11</v>
      </c>
      <c r="CD59" s="1">
        <v>202.3</v>
      </c>
      <c r="CE59" s="6">
        <v>289769</v>
      </c>
      <c r="CF59">
        <v>46</v>
      </c>
      <c r="CG59" s="6">
        <v>826915.11</v>
      </c>
      <c r="CH59" s="6"/>
      <c r="CI59" s="5">
        <v>118</v>
      </c>
      <c r="CJ59" s="6">
        <v>99.97</v>
      </c>
      <c r="CK59" s="1">
        <v>0.01</v>
      </c>
      <c r="CL59" s="6">
        <v>20</v>
      </c>
      <c r="CM59"/>
      <c r="CN59" s="6"/>
      <c r="CO59" s="13"/>
      <c r="CP59" s="127">
        <v>1970</v>
      </c>
      <c r="CQ59" s="4">
        <v>5540</v>
      </c>
      <c r="CR59" s="6">
        <v>1451748.3685600001</v>
      </c>
      <c r="CS59" s="6">
        <v>289769</v>
      </c>
      <c r="CT59">
        <v>256</v>
      </c>
      <c r="CU59" s="13">
        <v>1429237.65022</v>
      </c>
      <c r="CV59" s="13"/>
    </row>
    <row r="60" spans="1:100" s="1" customFormat="1" x14ac:dyDescent="0.25">
      <c r="A60" s="61">
        <v>1969</v>
      </c>
      <c r="B60" s="5">
        <v>557</v>
      </c>
      <c r="C60" s="6">
        <v>30326.186970999999</v>
      </c>
      <c r="D60" s="1">
        <v>0</v>
      </c>
      <c r="E60" s="6">
        <v>12036.637901</v>
      </c>
      <c r="F60">
        <v>7</v>
      </c>
      <c r="G60" s="6">
        <v>27409.698485000001</v>
      </c>
      <c r="H60" s="6"/>
      <c r="I60" s="5">
        <v>2314</v>
      </c>
      <c r="J60" s="6">
        <v>163933.29999999999</v>
      </c>
      <c r="K60" s="1">
        <v>0.1</v>
      </c>
      <c r="L60" s="6">
        <v>35798.5</v>
      </c>
      <c r="M60">
        <v>62</v>
      </c>
      <c r="N60" s="6">
        <v>154558.29999999999</v>
      </c>
      <c r="O60" s="6"/>
      <c r="P60" s="5">
        <v>289</v>
      </c>
      <c r="Q60" s="6">
        <v>41691.300000000003</v>
      </c>
      <c r="R60" s="1">
        <v>0.1</v>
      </c>
      <c r="S60" s="6">
        <v>8800</v>
      </c>
      <c r="T60">
        <v>35</v>
      </c>
      <c r="U60" s="6">
        <v>38640</v>
      </c>
      <c r="V60" s="6"/>
      <c r="W60" s="5"/>
      <c r="X60" s="6"/>
      <c r="Z60" s="6"/>
      <c r="AA60"/>
      <c r="AB60" s="6"/>
      <c r="AC60" s="6"/>
      <c r="AD60" s="5">
        <v>5</v>
      </c>
      <c r="AE60" s="6">
        <v>7472</v>
      </c>
      <c r="AF60" s="1">
        <v>404</v>
      </c>
      <c r="AG60" s="6">
        <v>3109</v>
      </c>
      <c r="AH60">
        <v>5</v>
      </c>
      <c r="AI60" s="6">
        <v>7472</v>
      </c>
      <c r="AJ60" s="6"/>
      <c r="AK60" s="5"/>
      <c r="AL60" s="6"/>
      <c r="AN60" s="6"/>
      <c r="AO60"/>
      <c r="AP60" s="6"/>
      <c r="AQ60" s="6"/>
      <c r="AR60" s="4">
        <v>183</v>
      </c>
      <c r="AS60" s="6">
        <v>492656.82</v>
      </c>
      <c r="AT60" s="6">
        <v>0.05</v>
      </c>
      <c r="AU60" s="6">
        <v>124416</v>
      </c>
      <c r="AV60">
        <v>47</v>
      </c>
      <c r="AW60" s="6">
        <v>490893.4</v>
      </c>
      <c r="AX60" s="6"/>
      <c r="AY60" s="112"/>
      <c r="AZ60" s="13"/>
      <c r="BA60">
        <v>2</v>
      </c>
      <c r="BB60" s="6">
        <v>1142</v>
      </c>
      <c r="BC60" s="6">
        <v>486</v>
      </c>
      <c r="BD60" s="6">
        <v>656</v>
      </c>
      <c r="BE60">
        <v>2</v>
      </c>
      <c r="BF60" s="6">
        <v>1142</v>
      </c>
      <c r="BG60" s="6"/>
      <c r="BH60" s="5"/>
      <c r="BI60" s="6"/>
      <c r="BK60" s="6"/>
      <c r="BL60"/>
      <c r="BM60" s="13"/>
      <c r="BN60">
        <v>42</v>
      </c>
      <c r="BO60" s="6">
        <v>3220.7</v>
      </c>
      <c r="BP60" s="6">
        <v>0.1</v>
      </c>
      <c r="BQ60" s="6">
        <v>2802.1</v>
      </c>
      <c r="BR60">
        <v>1</v>
      </c>
      <c r="BS60" s="6">
        <v>2802.1</v>
      </c>
      <c r="BT60" s="6"/>
      <c r="BU60" s="5">
        <v>2</v>
      </c>
      <c r="BV60" s="6">
        <v>1197</v>
      </c>
      <c r="BW60" s="1">
        <v>557</v>
      </c>
      <c r="BX60" s="6">
        <v>640</v>
      </c>
      <c r="BY60">
        <v>2</v>
      </c>
      <c r="BZ60" s="6">
        <v>1197</v>
      </c>
      <c r="CA60" s="6"/>
      <c r="CB60" s="5">
        <v>16</v>
      </c>
      <c r="CC60" s="6">
        <v>60007.6</v>
      </c>
      <c r="CD60" s="1">
        <v>202.42</v>
      </c>
      <c r="CE60" s="6">
        <v>39255</v>
      </c>
      <c r="CF60">
        <v>16</v>
      </c>
      <c r="CG60" s="6">
        <v>60007.6</v>
      </c>
      <c r="CH60" s="6"/>
      <c r="CI60" s="5">
        <v>140</v>
      </c>
      <c r="CJ60" s="6">
        <v>618109.02</v>
      </c>
      <c r="CK60" s="1">
        <v>0.01</v>
      </c>
      <c r="CL60" s="6">
        <v>49596.29</v>
      </c>
      <c r="CM60">
        <v>56</v>
      </c>
      <c r="CN60" s="6">
        <v>616368.06000000006</v>
      </c>
      <c r="CO60" s="13"/>
      <c r="CP60" s="127">
        <v>1969</v>
      </c>
      <c r="CQ60" s="4">
        <v>3550</v>
      </c>
      <c r="CR60" s="6">
        <v>1419755.9269699999</v>
      </c>
      <c r="CS60" s="6">
        <v>124416</v>
      </c>
      <c r="CT60">
        <v>233</v>
      </c>
      <c r="CU60" s="13">
        <v>1400490.15848</v>
      </c>
      <c r="CV60" s="13"/>
    </row>
    <row r="61" spans="1:100" s="1" customFormat="1" x14ac:dyDescent="0.25">
      <c r="A61" s="61">
        <v>1968</v>
      </c>
      <c r="B61" s="5">
        <v>615</v>
      </c>
      <c r="C61" s="6">
        <v>434730.82359500002</v>
      </c>
      <c r="D61" s="1">
        <v>0</v>
      </c>
      <c r="E61" s="6">
        <v>162411.27474299999</v>
      </c>
      <c r="F61">
        <v>48</v>
      </c>
      <c r="G61" s="6">
        <v>429961.15814700001</v>
      </c>
      <c r="H61" s="6"/>
      <c r="I61" s="5">
        <v>1646</v>
      </c>
      <c r="J61" s="6">
        <v>13730.7</v>
      </c>
      <c r="K61" s="1">
        <v>0.1</v>
      </c>
      <c r="L61" s="6">
        <v>4451.5</v>
      </c>
      <c r="M61">
        <v>13</v>
      </c>
      <c r="N61" s="6">
        <v>10214.799999999999</v>
      </c>
      <c r="O61" s="6"/>
      <c r="P61" s="5">
        <v>231</v>
      </c>
      <c r="Q61" s="6">
        <v>44063.1</v>
      </c>
      <c r="R61" s="1">
        <v>0.1</v>
      </c>
      <c r="S61" s="6">
        <v>9216</v>
      </c>
      <c r="T61">
        <v>29</v>
      </c>
      <c r="U61" s="6">
        <v>40643.599999999999</v>
      </c>
      <c r="V61" s="6"/>
      <c r="W61" s="5"/>
      <c r="X61" s="6"/>
      <c r="Z61" s="6"/>
      <c r="AA61"/>
      <c r="AB61" s="6"/>
      <c r="AC61" s="6"/>
      <c r="AD61" s="5">
        <v>6</v>
      </c>
      <c r="AE61" s="6">
        <v>7524</v>
      </c>
      <c r="AF61" s="1">
        <v>344</v>
      </c>
      <c r="AG61" s="6">
        <v>2591</v>
      </c>
      <c r="AH61">
        <v>6</v>
      </c>
      <c r="AI61" s="6">
        <v>7524</v>
      </c>
      <c r="AJ61" s="6"/>
      <c r="AK61" s="5"/>
      <c r="AL61" s="6"/>
      <c r="AN61" s="6"/>
      <c r="AO61"/>
      <c r="AP61" s="6"/>
      <c r="AQ61" s="6"/>
      <c r="AR61" s="4">
        <v>119</v>
      </c>
      <c r="AS61" s="6">
        <v>229608.84</v>
      </c>
      <c r="AT61" s="6">
        <v>0.01</v>
      </c>
      <c r="AU61" s="6">
        <v>50803</v>
      </c>
      <c r="AV61">
        <v>15</v>
      </c>
      <c r="AW61" s="6">
        <v>228205.79</v>
      </c>
      <c r="AX61" s="6"/>
      <c r="AY61" s="112"/>
      <c r="AZ61" s="13"/>
      <c r="BA61">
        <v>1</v>
      </c>
      <c r="BB61" s="6">
        <v>304</v>
      </c>
      <c r="BC61" s="6">
        <v>304</v>
      </c>
      <c r="BD61" s="6">
        <v>304</v>
      </c>
      <c r="BE61">
        <v>1</v>
      </c>
      <c r="BF61" s="6">
        <v>304</v>
      </c>
      <c r="BG61" s="6"/>
      <c r="BH61" s="5"/>
      <c r="BI61" s="6"/>
      <c r="BK61" s="6"/>
      <c r="BL61"/>
      <c r="BM61" s="13"/>
      <c r="BN61">
        <v>3</v>
      </c>
      <c r="BO61" s="6">
        <v>2455.5</v>
      </c>
      <c r="BP61" s="6">
        <v>1.2</v>
      </c>
      <c r="BQ61" s="6">
        <v>2430</v>
      </c>
      <c r="BR61">
        <v>1</v>
      </c>
      <c r="BS61" s="6">
        <v>2430</v>
      </c>
      <c r="BT61" s="6"/>
      <c r="BU61" s="5">
        <v>47</v>
      </c>
      <c r="BV61" s="6">
        <v>499919.68</v>
      </c>
      <c r="BW61" s="1">
        <v>201.94</v>
      </c>
      <c r="BX61" s="6">
        <v>378328</v>
      </c>
      <c r="BY61">
        <v>47</v>
      </c>
      <c r="BZ61" s="6">
        <v>499919.68</v>
      </c>
      <c r="CA61" s="6"/>
      <c r="CB61" s="5">
        <v>13</v>
      </c>
      <c r="CC61" s="6">
        <v>19526.12</v>
      </c>
      <c r="CD61" s="1">
        <v>202.42</v>
      </c>
      <c r="CE61" s="6">
        <v>9327.9</v>
      </c>
      <c r="CF61">
        <v>13</v>
      </c>
      <c r="CG61" s="6">
        <v>19526.12</v>
      </c>
      <c r="CH61" s="6"/>
      <c r="CI61" s="5">
        <v>86</v>
      </c>
      <c r="CJ61" s="6">
        <v>11577.54</v>
      </c>
      <c r="CK61" s="1">
        <v>0.01</v>
      </c>
      <c r="CL61" s="6">
        <v>3824.55</v>
      </c>
      <c r="CM61">
        <v>8</v>
      </c>
      <c r="CN61" s="6">
        <v>10680.56</v>
      </c>
      <c r="CO61" s="13"/>
      <c r="CP61" s="127">
        <v>1968</v>
      </c>
      <c r="CQ61" s="4">
        <v>2767</v>
      </c>
      <c r="CR61" s="6">
        <v>1263440.3035899999</v>
      </c>
      <c r="CS61" s="6">
        <v>378328</v>
      </c>
      <c r="CT61">
        <v>181</v>
      </c>
      <c r="CU61" s="13">
        <v>1249409.7081500001</v>
      </c>
      <c r="CV61" s="13"/>
    </row>
    <row r="62" spans="1:100" s="1" customFormat="1" x14ac:dyDescent="0.25">
      <c r="A62" s="61">
        <v>1967</v>
      </c>
      <c r="B62" s="5">
        <v>830</v>
      </c>
      <c r="C62" s="6">
        <v>10990.092502</v>
      </c>
      <c r="D62" s="1">
        <v>0</v>
      </c>
      <c r="E62" s="6">
        <v>1241.57555</v>
      </c>
      <c r="F62">
        <v>13</v>
      </c>
      <c r="G62" s="6">
        <v>6284.9218049999999</v>
      </c>
      <c r="H62" s="6"/>
      <c r="I62" s="5">
        <v>3212</v>
      </c>
      <c r="J62" s="6">
        <v>102097.401</v>
      </c>
      <c r="K62" s="1">
        <v>0.1</v>
      </c>
      <c r="L62" s="6">
        <v>19592.800999999999</v>
      </c>
      <c r="M62">
        <v>71</v>
      </c>
      <c r="N62" s="6">
        <v>88590.600999999995</v>
      </c>
      <c r="O62" s="6"/>
      <c r="P62" s="5">
        <v>67</v>
      </c>
      <c r="Q62" s="6">
        <v>142488</v>
      </c>
      <c r="R62" s="1">
        <v>200</v>
      </c>
      <c r="S62" s="6">
        <v>15872</v>
      </c>
      <c r="T62">
        <v>67</v>
      </c>
      <c r="U62" s="6">
        <v>142488</v>
      </c>
      <c r="V62" s="6"/>
      <c r="W62" s="5"/>
      <c r="X62" s="6"/>
      <c r="Z62" s="6"/>
      <c r="AA62"/>
      <c r="AB62" s="6"/>
      <c r="AC62" s="6"/>
      <c r="AD62" s="5">
        <v>2</v>
      </c>
      <c r="AE62" s="6">
        <v>2914</v>
      </c>
      <c r="AF62" s="1">
        <v>323</v>
      </c>
      <c r="AG62" s="6">
        <v>2591</v>
      </c>
      <c r="AH62">
        <v>2</v>
      </c>
      <c r="AI62" s="6">
        <v>2914</v>
      </c>
      <c r="AJ62" s="6"/>
      <c r="AK62" s="5"/>
      <c r="AL62" s="6"/>
      <c r="AN62" s="6"/>
      <c r="AO62"/>
      <c r="AP62" s="6"/>
      <c r="AQ62" s="6"/>
      <c r="AR62" s="4">
        <v>122</v>
      </c>
      <c r="AS62" s="6">
        <v>37665.550000000003</v>
      </c>
      <c r="AT62" s="6">
        <v>0.05</v>
      </c>
      <c r="AU62" s="6">
        <v>6196.5</v>
      </c>
      <c r="AV62">
        <v>31</v>
      </c>
      <c r="AW62" s="6">
        <v>36185.64</v>
      </c>
      <c r="AX62" s="6"/>
      <c r="AY62" s="112"/>
      <c r="AZ62" s="13"/>
      <c r="BA62">
        <v>8</v>
      </c>
      <c r="BB62" s="6">
        <v>21897</v>
      </c>
      <c r="BC62" s="6">
        <v>218</v>
      </c>
      <c r="BD62" s="6">
        <v>8094</v>
      </c>
      <c r="BE62">
        <v>8</v>
      </c>
      <c r="BF62" s="6">
        <v>21897</v>
      </c>
      <c r="BG62" s="6"/>
      <c r="BH62" s="5"/>
      <c r="BI62" s="6"/>
      <c r="BK62" s="6"/>
      <c r="BL62"/>
      <c r="BM62" s="13"/>
      <c r="BN62">
        <v>2</v>
      </c>
      <c r="BO62" s="6">
        <v>2331.1</v>
      </c>
      <c r="BP62" s="6">
        <v>265.10000000000002</v>
      </c>
      <c r="BQ62" s="6">
        <v>2066</v>
      </c>
      <c r="BR62">
        <v>2</v>
      </c>
      <c r="BS62" s="6">
        <v>2331.1</v>
      </c>
      <c r="BT62" s="6"/>
      <c r="BU62" s="5">
        <v>59</v>
      </c>
      <c r="BV62" s="6">
        <v>97491.7</v>
      </c>
      <c r="BW62" s="1">
        <v>202.3</v>
      </c>
      <c r="BX62" s="6">
        <v>8618.6</v>
      </c>
      <c r="BY62">
        <v>59</v>
      </c>
      <c r="BZ62" s="6">
        <v>97491.7</v>
      </c>
      <c r="CA62" s="6"/>
      <c r="CB62" s="5">
        <v>22</v>
      </c>
      <c r="CC62" s="6">
        <v>47150.76</v>
      </c>
      <c r="CD62" s="1">
        <v>200</v>
      </c>
      <c r="CE62" s="6">
        <v>15392</v>
      </c>
      <c r="CF62">
        <v>22</v>
      </c>
      <c r="CG62" s="6">
        <v>47150.76</v>
      </c>
      <c r="CH62" s="6"/>
      <c r="CI62" s="5">
        <v>97</v>
      </c>
      <c r="CJ62" s="6">
        <v>123974.63</v>
      </c>
      <c r="CK62" s="1">
        <v>0.01</v>
      </c>
      <c r="CL62" s="6">
        <v>24483.17</v>
      </c>
      <c r="CM62">
        <v>22</v>
      </c>
      <c r="CN62" s="6">
        <v>122725.75</v>
      </c>
      <c r="CO62" s="13"/>
      <c r="CP62" s="127">
        <v>1967</v>
      </c>
      <c r="CQ62" s="4">
        <v>4421</v>
      </c>
      <c r="CR62" s="6">
        <v>589000.23350199999</v>
      </c>
      <c r="CS62" s="6">
        <v>24483.17</v>
      </c>
      <c r="CT62">
        <v>297</v>
      </c>
      <c r="CU62" s="13">
        <v>568059.47280500003</v>
      </c>
      <c r="CV62" s="13"/>
    </row>
    <row r="63" spans="1:100" s="1" customFormat="1" x14ac:dyDescent="0.25">
      <c r="A63" s="61">
        <v>1966</v>
      </c>
      <c r="B63" s="5">
        <v>405</v>
      </c>
      <c r="C63" s="6">
        <v>33593.428645</v>
      </c>
      <c r="D63" s="1">
        <v>0</v>
      </c>
      <c r="E63" s="6">
        <v>9872.3831329999994</v>
      </c>
      <c r="F63">
        <v>14</v>
      </c>
      <c r="G63" s="6">
        <v>30050.001161</v>
      </c>
      <c r="H63" s="6"/>
      <c r="I63" s="5">
        <v>1967</v>
      </c>
      <c r="J63" s="6">
        <v>22349.8</v>
      </c>
      <c r="K63" s="1">
        <v>0.1</v>
      </c>
      <c r="L63" s="6">
        <v>8472.1</v>
      </c>
      <c r="M63">
        <v>12</v>
      </c>
      <c r="N63" s="6">
        <v>16491.599999999999</v>
      </c>
      <c r="O63" s="6"/>
      <c r="P63" s="5">
        <v>3</v>
      </c>
      <c r="Q63" s="6">
        <v>9510</v>
      </c>
      <c r="R63" s="1">
        <v>208</v>
      </c>
      <c r="S63" s="6">
        <v>8715</v>
      </c>
      <c r="T63">
        <v>3</v>
      </c>
      <c r="U63" s="6">
        <v>9510</v>
      </c>
      <c r="V63" s="6"/>
      <c r="W63" s="5"/>
      <c r="X63" s="6"/>
      <c r="Z63" s="6"/>
      <c r="AA63"/>
      <c r="AB63" s="6"/>
      <c r="AC63" s="6"/>
      <c r="AD63" s="5">
        <v>1</v>
      </c>
      <c r="AE63" s="6">
        <v>485</v>
      </c>
      <c r="AF63" s="1">
        <v>485</v>
      </c>
      <c r="AG63" s="6">
        <v>485</v>
      </c>
      <c r="AH63">
        <v>1</v>
      </c>
      <c r="AI63" s="6">
        <v>485</v>
      </c>
      <c r="AJ63" s="6"/>
      <c r="AK63" s="5"/>
      <c r="AL63" s="6"/>
      <c r="AN63" s="6"/>
      <c r="AO63"/>
      <c r="AP63" s="6"/>
      <c r="AQ63" s="6"/>
      <c r="AR63" s="4">
        <v>210</v>
      </c>
      <c r="AS63" s="6">
        <v>208217.09</v>
      </c>
      <c r="AT63" s="6">
        <v>0.05</v>
      </c>
      <c r="AU63" s="6">
        <v>55987</v>
      </c>
      <c r="AV63">
        <v>45</v>
      </c>
      <c r="AW63" s="6">
        <v>205847.37</v>
      </c>
      <c r="AX63" s="6"/>
      <c r="AY63" s="112"/>
      <c r="AZ63" s="13"/>
      <c r="BA63">
        <v>6</v>
      </c>
      <c r="BB63" s="6">
        <v>3369</v>
      </c>
      <c r="BC63" s="6">
        <v>248</v>
      </c>
      <c r="BD63" s="6">
        <v>1214</v>
      </c>
      <c r="BE63">
        <v>6</v>
      </c>
      <c r="BF63" s="6">
        <v>3369</v>
      </c>
      <c r="BG63" s="6"/>
      <c r="BH63" s="5"/>
      <c r="BI63" s="6"/>
      <c r="BK63" s="6"/>
      <c r="BL63"/>
      <c r="BM63" s="13"/>
      <c r="BN63">
        <v>5</v>
      </c>
      <c r="BO63" s="6">
        <v>9123.5</v>
      </c>
      <c r="BP63" s="6">
        <v>0.1</v>
      </c>
      <c r="BQ63" s="6">
        <v>9116.1</v>
      </c>
      <c r="BR63">
        <v>1</v>
      </c>
      <c r="BS63" s="6">
        <v>9116.1</v>
      </c>
      <c r="BT63" s="6"/>
      <c r="BU63" s="5">
        <v>6</v>
      </c>
      <c r="BV63" s="6">
        <v>7076.9</v>
      </c>
      <c r="BW63" s="1">
        <v>259</v>
      </c>
      <c r="BX63" s="6">
        <v>3470.7</v>
      </c>
      <c r="BY63">
        <v>6</v>
      </c>
      <c r="BZ63" s="6">
        <v>7076.9</v>
      </c>
      <c r="CA63" s="6"/>
      <c r="CB63" s="5">
        <v>13</v>
      </c>
      <c r="CC63" s="6">
        <v>12077.82</v>
      </c>
      <c r="CD63" s="1">
        <v>202.42</v>
      </c>
      <c r="CE63" s="6">
        <v>5700.4</v>
      </c>
      <c r="CF63">
        <v>13</v>
      </c>
      <c r="CG63" s="6">
        <v>12077.82</v>
      </c>
      <c r="CH63" s="6"/>
      <c r="CI63" s="5">
        <v>102</v>
      </c>
      <c r="CJ63" s="6">
        <v>191648.16</v>
      </c>
      <c r="CK63" s="1">
        <v>0.01</v>
      </c>
      <c r="CL63" s="6">
        <v>128636.94</v>
      </c>
      <c r="CM63">
        <v>13</v>
      </c>
      <c r="CN63" s="6">
        <v>190205.13</v>
      </c>
      <c r="CO63" s="13"/>
      <c r="CP63" s="127">
        <v>1966</v>
      </c>
      <c r="CQ63" s="4">
        <v>2718</v>
      </c>
      <c r="CR63" s="6">
        <v>497450.698645</v>
      </c>
      <c r="CS63" s="6">
        <v>128636.94</v>
      </c>
      <c r="CT63">
        <v>114</v>
      </c>
      <c r="CU63" s="13">
        <v>484228.92116099998</v>
      </c>
      <c r="CV63" s="13"/>
    </row>
    <row r="64" spans="1:100" s="1" customFormat="1" x14ac:dyDescent="0.25">
      <c r="A64" s="61">
        <v>1965</v>
      </c>
      <c r="B64" s="5">
        <v>279</v>
      </c>
      <c r="C64" s="6">
        <v>23090.751671000002</v>
      </c>
      <c r="D64" s="1">
        <v>0</v>
      </c>
      <c r="E64" s="6">
        <v>21524.132613000002</v>
      </c>
      <c r="F64">
        <v>2</v>
      </c>
      <c r="G64" s="6">
        <v>21801.8279</v>
      </c>
      <c r="H64" s="6"/>
      <c r="I64" s="5">
        <v>2686</v>
      </c>
      <c r="J64" s="6">
        <v>121300.799</v>
      </c>
      <c r="K64" s="1">
        <v>0.1</v>
      </c>
      <c r="L64" s="6">
        <v>24981.199000000001</v>
      </c>
      <c r="M64">
        <v>43</v>
      </c>
      <c r="N64" s="6">
        <v>112051.499</v>
      </c>
      <c r="O64" s="6"/>
      <c r="P64" s="5">
        <v>14</v>
      </c>
      <c r="Q64" s="6">
        <v>30273</v>
      </c>
      <c r="R64" s="1">
        <v>212</v>
      </c>
      <c r="S64" s="6">
        <v>11943</v>
      </c>
      <c r="T64">
        <v>14</v>
      </c>
      <c r="U64" s="6">
        <v>30273</v>
      </c>
      <c r="V64" s="6"/>
      <c r="W64" s="5"/>
      <c r="X64" s="6"/>
      <c r="Z64" s="6"/>
      <c r="AA64"/>
      <c r="AB64" s="6"/>
      <c r="AC64" s="6"/>
      <c r="AD64" s="5">
        <v>1</v>
      </c>
      <c r="AE64" s="6">
        <v>259</v>
      </c>
      <c r="AF64" s="1">
        <v>259</v>
      </c>
      <c r="AG64" s="6">
        <v>259</v>
      </c>
      <c r="AH64">
        <v>1</v>
      </c>
      <c r="AI64" s="6">
        <v>259</v>
      </c>
      <c r="AJ64" s="6"/>
      <c r="AK64" s="5"/>
      <c r="AL64" s="6"/>
      <c r="AN64" s="6"/>
      <c r="AO64"/>
      <c r="AP64" s="6"/>
      <c r="AQ64" s="6"/>
      <c r="AR64" s="4">
        <v>96</v>
      </c>
      <c r="AS64" s="6">
        <v>2094.13</v>
      </c>
      <c r="AT64" s="6">
        <v>0.05</v>
      </c>
      <c r="AU64" s="6">
        <v>486.01</v>
      </c>
      <c r="AV64">
        <v>3</v>
      </c>
      <c r="AW64" s="6">
        <v>1000.38</v>
      </c>
      <c r="AX64" s="6"/>
      <c r="AY64" s="112"/>
      <c r="AZ64" s="13"/>
      <c r="BA64">
        <v>3</v>
      </c>
      <c r="BB64" s="6">
        <v>5301</v>
      </c>
      <c r="BC64" s="6">
        <v>486</v>
      </c>
      <c r="BD64" s="6">
        <v>3844</v>
      </c>
      <c r="BE64">
        <v>3</v>
      </c>
      <c r="BF64" s="6">
        <v>5301</v>
      </c>
      <c r="BG64" s="6"/>
      <c r="BH64" s="5"/>
      <c r="BI64" s="6"/>
      <c r="BK64" s="6"/>
      <c r="BL64"/>
      <c r="BM64" s="13"/>
      <c r="BN64">
        <v>6</v>
      </c>
      <c r="BO64" s="6">
        <v>1714.5</v>
      </c>
      <c r="BP64" s="6">
        <v>0.1</v>
      </c>
      <c r="BQ64" s="6">
        <v>1392.1</v>
      </c>
      <c r="BR64">
        <v>2</v>
      </c>
      <c r="BS64" s="6">
        <v>1675.1</v>
      </c>
      <c r="BT64" s="6"/>
      <c r="BU64" s="5">
        <v>13</v>
      </c>
      <c r="BV64" s="6">
        <v>6205.42</v>
      </c>
      <c r="BW64" s="1">
        <v>213.36</v>
      </c>
      <c r="BX64" s="6">
        <v>1823.7</v>
      </c>
      <c r="BY64">
        <v>13</v>
      </c>
      <c r="BZ64" s="6">
        <v>6205.42</v>
      </c>
      <c r="CA64" s="6"/>
      <c r="CB64" s="5">
        <v>4</v>
      </c>
      <c r="CC64" s="6">
        <v>2130.27</v>
      </c>
      <c r="CD64" s="1">
        <v>203.23</v>
      </c>
      <c r="CE64" s="6">
        <v>1214.5</v>
      </c>
      <c r="CF64">
        <v>4</v>
      </c>
      <c r="CG64" s="6">
        <v>2130.27</v>
      </c>
      <c r="CH64" s="6"/>
      <c r="CI64" s="5">
        <v>75</v>
      </c>
      <c r="CJ64" s="6">
        <v>18000</v>
      </c>
      <c r="CK64" s="1">
        <v>0.01</v>
      </c>
      <c r="CL64" s="6">
        <v>4260.59</v>
      </c>
      <c r="CM64">
        <v>9</v>
      </c>
      <c r="CN64" s="6">
        <v>17678.97</v>
      </c>
      <c r="CO64" s="13"/>
      <c r="CP64" s="127">
        <v>1965</v>
      </c>
      <c r="CQ64" s="4">
        <v>3177</v>
      </c>
      <c r="CR64" s="6">
        <v>210368.87067100001</v>
      </c>
      <c r="CS64" s="6">
        <v>24981.199000000001</v>
      </c>
      <c r="CT64">
        <v>94</v>
      </c>
      <c r="CU64" s="13">
        <v>198376.4669</v>
      </c>
      <c r="CV64" s="13"/>
    </row>
    <row r="65" spans="1:100" s="1" customFormat="1" x14ac:dyDescent="0.25">
      <c r="A65" s="61">
        <v>1964</v>
      </c>
      <c r="B65" s="5">
        <v>361</v>
      </c>
      <c r="C65" s="6">
        <v>7576.7876399999996</v>
      </c>
      <c r="D65" s="1">
        <v>0</v>
      </c>
      <c r="E65" s="6">
        <v>1083.675307</v>
      </c>
      <c r="F65">
        <v>10</v>
      </c>
      <c r="G65" s="6">
        <v>4593.8497710000001</v>
      </c>
      <c r="H65" s="6"/>
      <c r="I65" s="5">
        <v>1120</v>
      </c>
      <c r="J65" s="6">
        <v>3145.4</v>
      </c>
      <c r="K65" s="1">
        <v>0.1</v>
      </c>
      <c r="L65" s="6">
        <v>517.9</v>
      </c>
      <c r="M65">
        <v>2</v>
      </c>
      <c r="N65" s="6">
        <v>906.3</v>
      </c>
      <c r="O65" s="6"/>
      <c r="P65" s="5">
        <v>80</v>
      </c>
      <c r="Q65" s="6">
        <v>424406.52</v>
      </c>
      <c r="R65" s="1">
        <v>202.43</v>
      </c>
      <c r="S65" s="6">
        <v>49748</v>
      </c>
      <c r="T65">
        <v>80</v>
      </c>
      <c r="U65" s="6">
        <v>424406.52</v>
      </c>
      <c r="V65" s="6"/>
      <c r="W65" s="5"/>
      <c r="X65" s="6"/>
      <c r="Z65" s="6"/>
      <c r="AA65"/>
      <c r="AB65" s="6"/>
      <c r="AC65" s="6"/>
      <c r="AD65" s="5">
        <v>3</v>
      </c>
      <c r="AE65" s="6">
        <v>1153</v>
      </c>
      <c r="AF65" s="1">
        <v>242</v>
      </c>
      <c r="AG65" s="6">
        <v>518</v>
      </c>
      <c r="AH65">
        <v>3</v>
      </c>
      <c r="AI65" s="6">
        <v>1153</v>
      </c>
      <c r="AJ65" s="6"/>
      <c r="AK65" s="5"/>
      <c r="AL65" s="6"/>
      <c r="AN65" s="6"/>
      <c r="AO65"/>
      <c r="AP65" s="6"/>
      <c r="AQ65" s="6"/>
      <c r="AR65" s="4">
        <v>27</v>
      </c>
      <c r="AS65" s="6">
        <v>171566.2</v>
      </c>
      <c r="AT65" s="6">
        <v>200</v>
      </c>
      <c r="AU65" s="6">
        <v>60705</v>
      </c>
      <c r="AV65">
        <v>27</v>
      </c>
      <c r="AW65" s="6">
        <v>171566.2</v>
      </c>
      <c r="AX65" s="6"/>
      <c r="AY65" s="112"/>
      <c r="AZ65" s="13"/>
      <c r="BA65">
        <v>13</v>
      </c>
      <c r="BB65" s="6">
        <v>7498</v>
      </c>
      <c r="BC65" s="6">
        <v>212</v>
      </c>
      <c r="BD65" s="6">
        <v>1594</v>
      </c>
      <c r="BE65">
        <v>13</v>
      </c>
      <c r="BF65" s="6">
        <v>7498</v>
      </c>
      <c r="BG65" s="6"/>
      <c r="BH65" s="5"/>
      <c r="BI65" s="6"/>
      <c r="BK65" s="6"/>
      <c r="BL65"/>
      <c r="BM65" s="13"/>
      <c r="BN65">
        <v>9</v>
      </c>
      <c r="BO65" s="6">
        <v>10798.8</v>
      </c>
      <c r="BP65" s="6">
        <v>0.2</v>
      </c>
      <c r="BQ65" s="6">
        <v>5180</v>
      </c>
      <c r="BR65">
        <v>3</v>
      </c>
      <c r="BS65" s="6">
        <v>10746.5</v>
      </c>
      <c r="BT65" s="6"/>
      <c r="BU65" s="5">
        <v>25</v>
      </c>
      <c r="BV65" s="6">
        <v>89481.64</v>
      </c>
      <c r="BW65" s="1">
        <v>202.35</v>
      </c>
      <c r="BX65" s="6">
        <v>27921</v>
      </c>
      <c r="BY65">
        <v>25</v>
      </c>
      <c r="BZ65" s="6">
        <v>89481.64</v>
      </c>
      <c r="CA65" s="6"/>
      <c r="CB65" s="5">
        <v>49</v>
      </c>
      <c r="CC65" s="6">
        <v>423111.56</v>
      </c>
      <c r="CD65" s="1">
        <v>222.67</v>
      </c>
      <c r="CE65" s="6">
        <v>83951</v>
      </c>
      <c r="CF65">
        <v>49</v>
      </c>
      <c r="CG65" s="6">
        <v>423111.56</v>
      </c>
      <c r="CH65" s="6"/>
      <c r="CI65" s="5">
        <v>25</v>
      </c>
      <c r="CJ65" s="6">
        <v>192.66</v>
      </c>
      <c r="CK65" s="1">
        <v>0.01</v>
      </c>
      <c r="CL65" s="6">
        <v>161</v>
      </c>
      <c r="CM65"/>
      <c r="CN65" s="6"/>
      <c r="CO65" s="13"/>
      <c r="CP65" s="127">
        <v>1964</v>
      </c>
      <c r="CQ65" s="4">
        <v>1712</v>
      </c>
      <c r="CR65" s="6">
        <v>1138930.56764</v>
      </c>
      <c r="CS65" s="6">
        <v>83951</v>
      </c>
      <c r="CT65">
        <v>212</v>
      </c>
      <c r="CU65" s="13">
        <v>1133463.5697699999</v>
      </c>
      <c r="CV65" s="13"/>
    </row>
    <row r="66" spans="1:100" s="1" customFormat="1" x14ac:dyDescent="0.25">
      <c r="A66" s="61">
        <v>1963</v>
      </c>
      <c r="B66" s="5">
        <v>555</v>
      </c>
      <c r="C66" s="6">
        <v>7622.3269149999996</v>
      </c>
      <c r="D66" s="1">
        <v>0</v>
      </c>
      <c r="E66" s="6">
        <v>1059.1756379999999</v>
      </c>
      <c r="F66">
        <v>6</v>
      </c>
      <c r="G66" s="6">
        <v>4243.2018019999996</v>
      </c>
      <c r="H66" s="6"/>
      <c r="I66" s="5">
        <v>2344</v>
      </c>
      <c r="J66" s="6">
        <v>19003.7</v>
      </c>
      <c r="K66" s="1">
        <v>0.1</v>
      </c>
      <c r="L66" s="6">
        <v>4273.3999999999996</v>
      </c>
      <c r="M66">
        <v>11</v>
      </c>
      <c r="N66" s="6">
        <v>13284.8</v>
      </c>
      <c r="O66" s="6"/>
      <c r="P66" s="5">
        <v>32</v>
      </c>
      <c r="Q66" s="6">
        <v>19323</v>
      </c>
      <c r="R66" s="1">
        <v>202</v>
      </c>
      <c r="S66" s="6">
        <v>2024</v>
      </c>
      <c r="T66">
        <v>32</v>
      </c>
      <c r="U66" s="6">
        <v>19323</v>
      </c>
      <c r="V66" s="6"/>
      <c r="W66" s="5"/>
      <c r="X66" s="6"/>
      <c r="Z66" s="6"/>
      <c r="AA66"/>
      <c r="AB66" s="6"/>
      <c r="AC66" s="6"/>
      <c r="AD66" s="5">
        <v>2</v>
      </c>
      <c r="AE66" s="6">
        <v>1813</v>
      </c>
      <c r="AF66" s="1">
        <v>518</v>
      </c>
      <c r="AG66" s="6">
        <v>1295</v>
      </c>
      <c r="AH66">
        <v>2</v>
      </c>
      <c r="AI66" s="6">
        <v>1813</v>
      </c>
      <c r="AJ66" s="6"/>
      <c r="AK66" s="5">
        <v>1</v>
      </c>
      <c r="AL66" s="6">
        <v>215</v>
      </c>
      <c r="AM66" s="1">
        <v>215</v>
      </c>
      <c r="AN66" s="6">
        <v>215</v>
      </c>
      <c r="AO66">
        <v>1</v>
      </c>
      <c r="AP66" s="6">
        <v>215</v>
      </c>
      <c r="AQ66" s="6"/>
      <c r="AR66" s="4">
        <v>6</v>
      </c>
      <c r="AS66" s="6">
        <v>5784</v>
      </c>
      <c r="AT66" s="6">
        <v>200</v>
      </c>
      <c r="AU66" s="6">
        <v>3400</v>
      </c>
      <c r="AV66">
        <v>6</v>
      </c>
      <c r="AW66" s="6">
        <v>5784</v>
      </c>
      <c r="AX66" s="6"/>
      <c r="AY66" s="112"/>
      <c r="AZ66" s="13"/>
      <c r="BA66">
        <v>10</v>
      </c>
      <c r="BB66" s="6">
        <v>17502</v>
      </c>
      <c r="BC66" s="6">
        <v>243</v>
      </c>
      <c r="BD66" s="6">
        <v>4634</v>
      </c>
      <c r="BE66">
        <v>10</v>
      </c>
      <c r="BF66" s="6">
        <v>17502</v>
      </c>
      <c r="BG66" s="6"/>
      <c r="BH66" s="5"/>
      <c r="BI66" s="6"/>
      <c r="BK66" s="6"/>
      <c r="BL66"/>
      <c r="BM66" s="13"/>
      <c r="BN66">
        <v>5</v>
      </c>
      <c r="BO66" s="6">
        <v>1428.1</v>
      </c>
      <c r="BP66" s="6">
        <v>0.3</v>
      </c>
      <c r="BQ66" s="6">
        <v>1355.7</v>
      </c>
      <c r="BR66">
        <v>1</v>
      </c>
      <c r="BS66" s="6">
        <v>1355.7</v>
      </c>
      <c r="BT66" s="6"/>
      <c r="BU66" s="5">
        <v>32</v>
      </c>
      <c r="BV66" s="6">
        <v>28960</v>
      </c>
      <c r="BW66" s="1">
        <v>207</v>
      </c>
      <c r="BX66" s="6">
        <v>7770</v>
      </c>
      <c r="BY66">
        <v>32</v>
      </c>
      <c r="BZ66" s="6">
        <v>28960</v>
      </c>
      <c r="CA66" s="6"/>
      <c r="CB66" s="5">
        <v>17</v>
      </c>
      <c r="CC66" s="6">
        <v>55719</v>
      </c>
      <c r="CD66" s="1">
        <v>202.4</v>
      </c>
      <c r="CE66" s="6">
        <v>30364</v>
      </c>
      <c r="CF66">
        <v>17</v>
      </c>
      <c r="CG66" s="6">
        <v>55719</v>
      </c>
      <c r="CH66" s="6"/>
      <c r="CI66" s="5">
        <v>43</v>
      </c>
      <c r="CJ66" s="6">
        <v>17506.18</v>
      </c>
      <c r="CK66" s="1">
        <v>0.01</v>
      </c>
      <c r="CL66" s="6">
        <v>10563.62</v>
      </c>
      <c r="CM66">
        <v>4</v>
      </c>
      <c r="CN66" s="6">
        <v>17153.060000000001</v>
      </c>
      <c r="CO66" s="13"/>
      <c r="CP66" s="127">
        <v>1963</v>
      </c>
      <c r="CQ66" s="4">
        <v>3047</v>
      </c>
      <c r="CR66" s="6">
        <v>174876.30691499999</v>
      </c>
      <c r="CS66" s="6">
        <v>30364</v>
      </c>
      <c r="CT66">
        <v>122</v>
      </c>
      <c r="CU66" s="13">
        <v>165352.76180199999</v>
      </c>
      <c r="CV66" s="13"/>
    </row>
    <row r="67" spans="1:100" s="1" customFormat="1" x14ac:dyDescent="0.25">
      <c r="A67" s="61">
        <v>1962</v>
      </c>
      <c r="B67" s="5">
        <v>279</v>
      </c>
      <c r="C67" s="6">
        <v>1750.492027</v>
      </c>
      <c r="D67" s="1">
        <v>0</v>
      </c>
      <c r="E67" s="6">
        <v>991.77524400000004</v>
      </c>
      <c r="F67">
        <v>1</v>
      </c>
      <c r="G67" s="6">
        <v>991.77524400000004</v>
      </c>
      <c r="H67" s="6"/>
      <c r="I67" s="5">
        <v>1533</v>
      </c>
      <c r="J67" s="6">
        <v>18590.5</v>
      </c>
      <c r="K67" s="1">
        <v>0.1</v>
      </c>
      <c r="L67" s="6">
        <v>4597.2</v>
      </c>
      <c r="M67">
        <v>10</v>
      </c>
      <c r="N67" s="6">
        <v>14528.2</v>
      </c>
      <c r="O67" s="6"/>
      <c r="P67" s="5">
        <v>27</v>
      </c>
      <c r="Q67" s="6">
        <v>63015</v>
      </c>
      <c r="R67" s="1">
        <v>202</v>
      </c>
      <c r="S67" s="6">
        <v>22099</v>
      </c>
      <c r="T67">
        <v>27</v>
      </c>
      <c r="U67" s="6">
        <v>63015</v>
      </c>
      <c r="V67" s="6"/>
      <c r="W67" s="5"/>
      <c r="X67" s="6"/>
      <c r="Z67" s="6"/>
      <c r="AA67"/>
      <c r="AB67" s="6"/>
      <c r="AC67" s="6"/>
      <c r="AD67" s="5">
        <v>1</v>
      </c>
      <c r="AE67" s="6">
        <v>202</v>
      </c>
      <c r="AF67" s="1">
        <v>202</v>
      </c>
      <c r="AG67" s="6">
        <v>202</v>
      </c>
      <c r="AH67">
        <v>1</v>
      </c>
      <c r="AI67" s="6">
        <v>202</v>
      </c>
      <c r="AJ67" s="6"/>
      <c r="AK67" s="5"/>
      <c r="AL67" s="6"/>
      <c r="AN67" s="6"/>
      <c r="AO67"/>
      <c r="AP67" s="6"/>
      <c r="AQ67" s="6"/>
      <c r="AR67" s="4">
        <v>12</v>
      </c>
      <c r="AS67" s="6">
        <v>22197.200000000001</v>
      </c>
      <c r="AT67" s="6">
        <v>224</v>
      </c>
      <c r="AU67" s="6">
        <v>14000</v>
      </c>
      <c r="AV67">
        <v>12</v>
      </c>
      <c r="AW67" s="6">
        <v>22197.200000000001</v>
      </c>
      <c r="AX67" s="6"/>
      <c r="AY67" s="112"/>
      <c r="AZ67" s="13"/>
      <c r="BA67">
        <v>9</v>
      </c>
      <c r="BB67" s="6">
        <v>9020</v>
      </c>
      <c r="BC67" s="6">
        <v>209</v>
      </c>
      <c r="BD67" s="6">
        <v>4047</v>
      </c>
      <c r="BE67">
        <v>9</v>
      </c>
      <c r="BF67" s="6">
        <v>9020</v>
      </c>
      <c r="BG67" s="6"/>
      <c r="BH67" s="5"/>
      <c r="BI67" s="6"/>
      <c r="BK67" s="6"/>
      <c r="BL67"/>
      <c r="BM67" s="13"/>
      <c r="BN67">
        <v>1</v>
      </c>
      <c r="BO67" s="6">
        <v>265</v>
      </c>
      <c r="BP67" s="6">
        <v>265</v>
      </c>
      <c r="BQ67" s="6">
        <v>265</v>
      </c>
      <c r="BR67">
        <v>1</v>
      </c>
      <c r="BS67" s="6">
        <v>265</v>
      </c>
      <c r="BT67" s="6"/>
      <c r="BU67" s="5">
        <v>42</v>
      </c>
      <c r="BV67" s="6">
        <v>194634.49</v>
      </c>
      <c r="BW67" s="1">
        <v>207.2</v>
      </c>
      <c r="BX67" s="6">
        <v>51800</v>
      </c>
      <c r="BY67">
        <v>42</v>
      </c>
      <c r="BZ67" s="6">
        <v>194634.49</v>
      </c>
      <c r="CA67" s="6"/>
      <c r="CB67" s="5">
        <v>7</v>
      </c>
      <c r="CC67" s="6">
        <v>2072.83</v>
      </c>
      <c r="CD67" s="1">
        <v>202.42</v>
      </c>
      <c r="CE67" s="6">
        <v>404.85</v>
      </c>
      <c r="CF67">
        <v>7</v>
      </c>
      <c r="CG67" s="6">
        <v>2072.83</v>
      </c>
      <c r="CH67" s="6"/>
      <c r="CI67" s="5">
        <v>46</v>
      </c>
      <c r="CJ67" s="6">
        <v>13381.57</v>
      </c>
      <c r="CK67" s="1">
        <v>0.01</v>
      </c>
      <c r="CL67" s="6">
        <v>4315.32</v>
      </c>
      <c r="CM67">
        <v>6</v>
      </c>
      <c r="CN67" s="6">
        <v>13168.07</v>
      </c>
      <c r="CO67" s="13"/>
      <c r="CP67" s="127">
        <v>1962</v>
      </c>
      <c r="CQ67" s="4">
        <v>1957</v>
      </c>
      <c r="CR67" s="6">
        <v>325129.08202700003</v>
      </c>
      <c r="CS67" s="6">
        <v>51800</v>
      </c>
      <c r="CT67">
        <v>116</v>
      </c>
      <c r="CU67" s="13">
        <v>320094.565244</v>
      </c>
      <c r="CV67" s="13"/>
    </row>
    <row r="68" spans="1:100" s="1" customFormat="1" x14ac:dyDescent="0.25">
      <c r="A68" s="61">
        <v>1961</v>
      </c>
      <c r="B68" s="5">
        <v>785</v>
      </c>
      <c r="C68" s="6">
        <v>92965.887119000006</v>
      </c>
      <c r="D68" s="1">
        <v>0</v>
      </c>
      <c r="E68" s="6">
        <v>12806.819427</v>
      </c>
      <c r="F68">
        <v>44</v>
      </c>
      <c r="G68" s="6">
        <v>85456.135655999999</v>
      </c>
      <c r="H68" s="6"/>
      <c r="I68" s="5">
        <v>3098</v>
      </c>
      <c r="J68" s="6">
        <v>483094.9</v>
      </c>
      <c r="K68" s="1">
        <v>0.1</v>
      </c>
      <c r="L68" s="6">
        <v>47348.199000000001</v>
      </c>
      <c r="M68">
        <v>136</v>
      </c>
      <c r="N68" s="6">
        <v>470965.6</v>
      </c>
      <c r="O68" s="6"/>
      <c r="P68" s="5">
        <v>150</v>
      </c>
      <c r="Q68" s="6">
        <v>938971.8</v>
      </c>
      <c r="R68" s="1">
        <v>202</v>
      </c>
      <c r="S68" s="6">
        <v>164184</v>
      </c>
      <c r="T68">
        <v>150</v>
      </c>
      <c r="U68" s="6">
        <v>938971.8</v>
      </c>
      <c r="V68" s="6"/>
      <c r="W68" s="5"/>
      <c r="X68" s="6"/>
      <c r="Z68" s="6"/>
      <c r="AA68"/>
      <c r="AB68" s="6"/>
      <c r="AC68" s="6"/>
      <c r="AD68" s="5">
        <v>22</v>
      </c>
      <c r="AE68" s="6">
        <v>403713</v>
      </c>
      <c r="AF68" s="1">
        <v>202</v>
      </c>
      <c r="AG68" s="6">
        <v>199914</v>
      </c>
      <c r="AH68">
        <v>22</v>
      </c>
      <c r="AI68" s="6">
        <v>403713</v>
      </c>
      <c r="AJ68" s="6"/>
      <c r="AK68" s="5">
        <v>4</v>
      </c>
      <c r="AL68" s="6">
        <v>1233</v>
      </c>
      <c r="AM68" s="1">
        <v>202</v>
      </c>
      <c r="AN68" s="6">
        <v>514</v>
      </c>
      <c r="AO68">
        <v>4</v>
      </c>
      <c r="AP68" s="6">
        <v>1233</v>
      </c>
      <c r="AQ68" s="6"/>
      <c r="AR68" s="4">
        <v>41</v>
      </c>
      <c r="AS68" s="6">
        <v>290777.2</v>
      </c>
      <c r="AT68" s="6">
        <v>234.4</v>
      </c>
      <c r="AU68" s="6">
        <v>76200</v>
      </c>
      <c r="AV68">
        <v>41</v>
      </c>
      <c r="AW68" s="6">
        <v>290777.2</v>
      </c>
      <c r="AX68" s="6"/>
      <c r="AY68" s="112"/>
      <c r="AZ68" s="13"/>
      <c r="BA68">
        <v>31</v>
      </c>
      <c r="BB68" s="6">
        <v>469978</v>
      </c>
      <c r="BC68" s="6">
        <v>214</v>
      </c>
      <c r="BD68" s="6">
        <v>128399</v>
      </c>
      <c r="BE68">
        <v>31</v>
      </c>
      <c r="BF68" s="6">
        <v>469978</v>
      </c>
      <c r="BG68" s="6"/>
      <c r="BH68" s="5"/>
      <c r="BI68" s="6"/>
      <c r="BK68" s="6"/>
      <c r="BL68"/>
      <c r="BM68" s="13"/>
      <c r="BN68">
        <v>17</v>
      </c>
      <c r="BO68" s="6">
        <v>20090.400000000001</v>
      </c>
      <c r="BP68" s="6">
        <v>0.1</v>
      </c>
      <c r="BQ68" s="6">
        <v>6475</v>
      </c>
      <c r="BR68">
        <v>9</v>
      </c>
      <c r="BS68" s="6">
        <v>19955.3</v>
      </c>
      <c r="BT68" s="6"/>
      <c r="BU68" s="5">
        <v>17</v>
      </c>
      <c r="BV68" s="6">
        <v>22208.1</v>
      </c>
      <c r="BW68" s="1">
        <v>212.46</v>
      </c>
      <c r="BX68" s="6">
        <v>5221.3</v>
      </c>
      <c r="BY68">
        <v>17</v>
      </c>
      <c r="BZ68" s="6">
        <v>22208.1</v>
      </c>
      <c r="CA68" s="6"/>
      <c r="CB68" s="5">
        <v>5</v>
      </c>
      <c r="CC68" s="6">
        <v>11026.22</v>
      </c>
      <c r="CD68" s="1">
        <v>291.49</v>
      </c>
      <c r="CE68" s="6">
        <v>8939.2000000000007</v>
      </c>
      <c r="CF68">
        <v>5</v>
      </c>
      <c r="CG68" s="6">
        <v>11026.22</v>
      </c>
      <c r="CH68" s="6"/>
      <c r="CI68" s="5">
        <v>49</v>
      </c>
      <c r="CJ68" s="6">
        <v>44037.1</v>
      </c>
      <c r="CK68" s="1">
        <v>0.01</v>
      </c>
      <c r="CL68" s="6">
        <v>22645.8</v>
      </c>
      <c r="CM68">
        <v>4</v>
      </c>
      <c r="CN68" s="6">
        <v>43851.66</v>
      </c>
      <c r="CO68" s="13"/>
      <c r="CP68" s="127">
        <v>1961</v>
      </c>
      <c r="CQ68" s="4">
        <v>4219</v>
      </c>
      <c r="CR68" s="6">
        <v>2778095.6071199998</v>
      </c>
      <c r="CS68" s="6">
        <v>199914</v>
      </c>
      <c r="CT68">
        <v>463</v>
      </c>
      <c r="CU68" s="13">
        <v>2758136.01566</v>
      </c>
      <c r="CV68" s="13"/>
    </row>
    <row r="69" spans="1:100" s="1" customFormat="1" x14ac:dyDescent="0.25">
      <c r="A69" s="61">
        <v>1960</v>
      </c>
      <c r="B69" s="5">
        <v>7</v>
      </c>
      <c r="C69" s="6">
        <v>9376.94686</v>
      </c>
      <c r="D69" s="1">
        <v>0</v>
      </c>
      <c r="E69" s="6">
        <v>6926</v>
      </c>
      <c r="F69">
        <v>4</v>
      </c>
      <c r="G69" s="6">
        <v>9372.9</v>
      </c>
      <c r="H69" s="6"/>
      <c r="I69" s="5">
        <v>2633</v>
      </c>
      <c r="J69" s="6">
        <v>116217.8</v>
      </c>
      <c r="K69" s="1">
        <v>0.1</v>
      </c>
      <c r="L69" s="6">
        <v>7452.7</v>
      </c>
      <c r="M69">
        <v>89</v>
      </c>
      <c r="N69" s="6">
        <v>103516.4</v>
      </c>
      <c r="O69" s="6"/>
      <c r="P69" s="5">
        <v>65</v>
      </c>
      <c r="Q69" s="6">
        <v>148249.34</v>
      </c>
      <c r="R69" s="1">
        <v>202.43</v>
      </c>
      <c r="S69" s="6">
        <v>16720</v>
      </c>
      <c r="T69">
        <v>65</v>
      </c>
      <c r="U69" s="6">
        <v>148249.34</v>
      </c>
      <c r="V69" s="6"/>
      <c r="W69" s="5"/>
      <c r="X69" s="6"/>
      <c r="Z69" s="6"/>
      <c r="AA69"/>
      <c r="AB69" s="6"/>
      <c r="AC69" s="6"/>
      <c r="AD69" s="5">
        <v>9</v>
      </c>
      <c r="AE69" s="6">
        <v>12156</v>
      </c>
      <c r="AF69" s="1">
        <v>202</v>
      </c>
      <c r="AG69" s="6">
        <v>4534</v>
      </c>
      <c r="AH69">
        <v>9</v>
      </c>
      <c r="AI69" s="6">
        <v>12156</v>
      </c>
      <c r="AJ69" s="6"/>
      <c r="AK69" s="5">
        <v>4</v>
      </c>
      <c r="AL69" s="6">
        <v>5683</v>
      </c>
      <c r="AM69" s="1">
        <v>216</v>
      </c>
      <c r="AN69" s="6">
        <v>3968</v>
      </c>
      <c r="AO69">
        <v>4</v>
      </c>
      <c r="AP69" s="6">
        <v>5683</v>
      </c>
      <c r="AQ69" s="6"/>
      <c r="AR69" s="4">
        <v>19</v>
      </c>
      <c r="AS69" s="6">
        <v>42525</v>
      </c>
      <c r="AT69" s="6">
        <v>230.4</v>
      </c>
      <c r="AU69" s="6">
        <v>10137</v>
      </c>
      <c r="AV69">
        <v>19</v>
      </c>
      <c r="AW69" s="6">
        <v>42525</v>
      </c>
      <c r="AX69" s="6"/>
      <c r="AY69" s="112"/>
      <c r="AZ69" s="13"/>
      <c r="BA69">
        <v>9</v>
      </c>
      <c r="BB69" s="6">
        <v>11032</v>
      </c>
      <c r="BC69" s="6">
        <v>283</v>
      </c>
      <c r="BD69" s="6">
        <v>3440</v>
      </c>
      <c r="BE69">
        <v>9</v>
      </c>
      <c r="BF69" s="6">
        <v>11032</v>
      </c>
      <c r="BG69" s="6"/>
      <c r="BH69" s="5"/>
      <c r="BI69" s="6"/>
      <c r="BK69" s="6"/>
      <c r="BL69"/>
      <c r="BM69" s="13"/>
      <c r="BN69">
        <v>12</v>
      </c>
      <c r="BO69" s="6">
        <v>3552.1</v>
      </c>
      <c r="BP69" s="6">
        <v>0.1</v>
      </c>
      <c r="BQ69" s="6">
        <v>2000</v>
      </c>
      <c r="BR69">
        <v>3</v>
      </c>
      <c r="BS69" s="6">
        <v>3520</v>
      </c>
      <c r="BT69" s="6"/>
      <c r="BU69" s="5">
        <v>21</v>
      </c>
      <c r="BV69" s="6">
        <v>39932.06</v>
      </c>
      <c r="BW69" s="1">
        <v>202.35</v>
      </c>
      <c r="BX69" s="6">
        <v>15151</v>
      </c>
      <c r="BY69">
        <v>21</v>
      </c>
      <c r="BZ69" s="6">
        <v>39932.06</v>
      </c>
      <c r="CA69" s="6"/>
      <c r="CB69" s="5">
        <v>28</v>
      </c>
      <c r="CC69" s="6">
        <v>200238.67</v>
      </c>
      <c r="CD69" s="1">
        <v>202.42</v>
      </c>
      <c r="CE69" s="6">
        <v>41625</v>
      </c>
      <c r="CF69">
        <v>28</v>
      </c>
      <c r="CG69" s="6">
        <v>200238.67</v>
      </c>
      <c r="CH69" s="6"/>
      <c r="CI69" s="5">
        <v>49</v>
      </c>
      <c r="CJ69" s="6">
        <v>8878.31</v>
      </c>
      <c r="CK69" s="1">
        <v>0.01</v>
      </c>
      <c r="CL69" s="6">
        <v>6422.86</v>
      </c>
      <c r="CM69">
        <v>5</v>
      </c>
      <c r="CN69" s="6">
        <v>8716.65</v>
      </c>
      <c r="CO69" s="13"/>
      <c r="CP69" s="127">
        <v>1960</v>
      </c>
      <c r="CQ69" s="4">
        <v>2856</v>
      </c>
      <c r="CR69" s="6">
        <v>597841.22686000005</v>
      </c>
      <c r="CS69" s="6">
        <v>41625</v>
      </c>
      <c r="CT69">
        <v>256</v>
      </c>
      <c r="CU69" s="13">
        <v>584942.02</v>
      </c>
      <c r="CV69" s="13"/>
    </row>
    <row r="70" spans="1:100" s="19" customFormat="1" ht="15.75" thickBot="1" x14ac:dyDescent="0.3">
      <c r="A70" s="58">
        <v>1959</v>
      </c>
      <c r="B70" s="18">
        <v>28</v>
      </c>
      <c r="C70" s="8">
        <v>28077.73</v>
      </c>
      <c r="D70" s="19">
        <v>229.96</v>
      </c>
      <c r="E70" s="8">
        <v>10662</v>
      </c>
      <c r="F70" s="9">
        <v>28</v>
      </c>
      <c r="G70" s="8">
        <v>28077.73</v>
      </c>
      <c r="H70" s="8"/>
      <c r="I70" s="18">
        <v>1468</v>
      </c>
      <c r="J70" s="8">
        <v>109613.901</v>
      </c>
      <c r="K70" s="19">
        <v>0.1</v>
      </c>
      <c r="L70" s="8">
        <v>36211.300999999999</v>
      </c>
      <c r="M70" s="9">
        <v>54</v>
      </c>
      <c r="N70" s="8">
        <v>101140.101</v>
      </c>
      <c r="O70" s="8"/>
      <c r="P70" s="18">
        <v>6</v>
      </c>
      <c r="Q70" s="8">
        <v>8406.01</v>
      </c>
      <c r="R70" s="19">
        <v>216.6</v>
      </c>
      <c r="S70" s="8">
        <v>6388.6</v>
      </c>
      <c r="T70" s="9">
        <v>6</v>
      </c>
      <c r="U70" s="8">
        <v>8406.01</v>
      </c>
      <c r="V70" s="8"/>
      <c r="W70" s="18"/>
      <c r="X70" s="8"/>
      <c r="Z70" s="8"/>
      <c r="AA70" s="9"/>
      <c r="AB70" s="8"/>
      <c r="AC70" s="8"/>
      <c r="AD70" s="18">
        <v>5</v>
      </c>
      <c r="AE70" s="8">
        <v>14467</v>
      </c>
      <c r="AF70" s="19">
        <v>324</v>
      </c>
      <c r="AG70" s="8">
        <v>10261</v>
      </c>
      <c r="AH70" s="9">
        <v>5</v>
      </c>
      <c r="AI70" s="8">
        <v>14467</v>
      </c>
      <c r="AJ70" s="8"/>
      <c r="AK70" s="18"/>
      <c r="AL70" s="8"/>
      <c r="AN70" s="8"/>
      <c r="AO70" s="9"/>
      <c r="AP70" s="8"/>
      <c r="AQ70" s="6"/>
      <c r="AR70" s="69">
        <v>18</v>
      </c>
      <c r="AS70" s="70">
        <v>40328</v>
      </c>
      <c r="AT70" s="70">
        <v>220</v>
      </c>
      <c r="AU70" s="70">
        <v>14400</v>
      </c>
      <c r="AV70" s="71">
        <v>18</v>
      </c>
      <c r="AW70" s="70">
        <v>40328</v>
      </c>
      <c r="AX70" s="70"/>
      <c r="AY70" s="113"/>
      <c r="AZ70" s="72"/>
      <c r="BA70">
        <v>1</v>
      </c>
      <c r="BB70" s="6">
        <v>239</v>
      </c>
      <c r="BC70" s="6">
        <v>239</v>
      </c>
      <c r="BD70" s="6">
        <v>239</v>
      </c>
      <c r="BE70" s="9">
        <v>1</v>
      </c>
      <c r="BF70" s="8">
        <v>239</v>
      </c>
      <c r="BG70" s="8"/>
      <c r="BH70" s="18"/>
      <c r="BI70" s="8"/>
      <c r="BK70" s="8"/>
      <c r="BL70" s="9"/>
      <c r="BM70" s="14"/>
      <c r="BN70">
        <v>11</v>
      </c>
      <c r="BO70" s="6">
        <v>836.5</v>
      </c>
      <c r="BP70" s="6">
        <v>0.1</v>
      </c>
      <c r="BQ70" s="6">
        <v>202.3</v>
      </c>
      <c r="BR70" s="9">
        <v>1</v>
      </c>
      <c r="BS70" s="8">
        <v>202.3</v>
      </c>
      <c r="BT70" s="8"/>
      <c r="BU70" s="18">
        <v>23</v>
      </c>
      <c r="BV70" s="8">
        <v>34629.01</v>
      </c>
      <c r="BW70" s="19">
        <v>242.82</v>
      </c>
      <c r="BX70" s="8">
        <v>13856</v>
      </c>
      <c r="BY70" s="9">
        <v>23</v>
      </c>
      <c r="BZ70" s="8">
        <v>34629.01</v>
      </c>
      <c r="CA70" s="8"/>
      <c r="CB70" s="18">
        <v>12</v>
      </c>
      <c r="CC70" s="8">
        <v>11530.19</v>
      </c>
      <c r="CD70" s="19">
        <v>202.42</v>
      </c>
      <c r="CE70" s="8">
        <v>4655.8</v>
      </c>
      <c r="CF70" s="9">
        <v>12</v>
      </c>
      <c r="CG70" s="8">
        <v>11530.19</v>
      </c>
      <c r="CH70" s="8"/>
      <c r="CI70" s="130">
        <v>60</v>
      </c>
      <c r="CJ70" s="70">
        <v>39498.46</v>
      </c>
      <c r="CK70" s="131">
        <v>0.01</v>
      </c>
      <c r="CL70" s="70">
        <v>23486.67</v>
      </c>
      <c r="CM70" s="71">
        <v>13</v>
      </c>
      <c r="CN70" s="70">
        <v>39102</v>
      </c>
      <c r="CO70" s="72"/>
      <c r="CP70" s="58">
        <v>1959</v>
      </c>
      <c r="CQ70" s="113">
        <v>1632</v>
      </c>
      <c r="CR70" s="131">
        <v>287625.80099999998</v>
      </c>
      <c r="CS70" s="70">
        <v>36211.300999999999</v>
      </c>
      <c r="CT70" s="71">
        <v>161</v>
      </c>
      <c r="CU70" s="72">
        <v>278121.34100000001</v>
      </c>
      <c r="CV70" s="72"/>
    </row>
    <row r="71" spans="1:100" s="32" customFormat="1" ht="30" x14ac:dyDescent="0.25">
      <c r="A71" s="30" t="s">
        <v>18</v>
      </c>
      <c r="B71" s="31">
        <f>AVERAGE(B6:B15)</f>
        <v>1286.2</v>
      </c>
      <c r="C71" s="31">
        <f t="shared" ref="C71:BY71" si="0">AVERAGE(C6:C15)</f>
        <v>441024.04400000005</v>
      </c>
      <c r="D71" s="31">
        <f t="shared" si="0"/>
        <v>8.9999999999999993E-3</v>
      </c>
      <c r="E71" s="31">
        <f t="shared" si="0"/>
        <v>124281.12</v>
      </c>
      <c r="F71" s="31">
        <f t="shared" si="0"/>
        <v>27.4</v>
      </c>
      <c r="G71" s="31">
        <f t="shared" si="0"/>
        <v>437878.67499999999</v>
      </c>
      <c r="H71" s="31">
        <f t="shared" si="0"/>
        <v>386204.96813958377</v>
      </c>
      <c r="I71" s="31">
        <f t="shared" si="0"/>
        <v>1505.2</v>
      </c>
      <c r="J71" s="31">
        <f t="shared" si="0"/>
        <v>719801.40170000005</v>
      </c>
      <c r="K71" s="31">
        <f t="shared" si="0"/>
        <v>1E-4</v>
      </c>
      <c r="L71" s="31">
        <f t="shared" si="0"/>
        <v>167196.72</v>
      </c>
      <c r="M71" s="31">
        <f t="shared" si="0"/>
        <v>80.099999999999994</v>
      </c>
      <c r="N71" s="31">
        <f t="shared" si="0"/>
        <v>713314.95499999996</v>
      </c>
      <c r="O71" s="31">
        <f t="shared" si="0"/>
        <v>584795.80576203647</v>
      </c>
      <c r="P71" s="31">
        <f t="shared" si="0"/>
        <v>338.6</v>
      </c>
      <c r="Q71" s="31">
        <f t="shared" si="0"/>
        <v>225603.55089599997</v>
      </c>
      <c r="R71" s="31">
        <f t="shared" si="0"/>
        <v>8.1191099999999988E-2</v>
      </c>
      <c r="S71" s="31">
        <f t="shared" si="0"/>
        <v>51413.941995299996</v>
      </c>
      <c r="T71" s="31">
        <f t="shared" si="0"/>
        <v>49</v>
      </c>
      <c r="U71" s="31">
        <f t="shared" si="0"/>
        <v>221592.32681900001</v>
      </c>
      <c r="V71" s="31">
        <f t="shared" si="0"/>
        <v>209535.99630305084</v>
      </c>
      <c r="W71" s="31">
        <f t="shared" si="0"/>
        <v>245.5</v>
      </c>
      <c r="X71" s="31">
        <f t="shared" si="0"/>
        <v>454.49000000000007</v>
      </c>
      <c r="Y71" s="31">
        <f t="shared" si="0"/>
        <v>0.09</v>
      </c>
      <c r="Z71" s="31">
        <f t="shared" si="0"/>
        <v>211.51</v>
      </c>
      <c r="AA71" s="31">
        <f t="shared" si="0"/>
        <v>1</v>
      </c>
      <c r="AB71" s="31">
        <f t="shared" si="0"/>
        <v>585.66666666666663</v>
      </c>
      <c r="AC71" s="31">
        <f t="shared" si="0"/>
        <v>624.89171632143245</v>
      </c>
      <c r="AD71" s="31">
        <f t="shared" si="0"/>
        <v>74.2</v>
      </c>
      <c r="AE71" s="31">
        <f t="shared" si="0"/>
        <v>7475.93</v>
      </c>
      <c r="AF71" s="31">
        <f t="shared" si="0"/>
        <v>883.21</v>
      </c>
      <c r="AG71" s="31">
        <f t="shared" si="0"/>
        <v>5066.83</v>
      </c>
      <c r="AH71" s="31">
        <f t="shared" si="0"/>
        <v>3.2857142857142856</v>
      </c>
      <c r="AI71" s="31">
        <f t="shared" si="0"/>
        <v>10267.028571428571</v>
      </c>
      <c r="AJ71" s="31">
        <f t="shared" si="0"/>
        <v>12023.736743434301</v>
      </c>
      <c r="AK71" s="31">
        <f t="shared" si="0"/>
        <v>185.6</v>
      </c>
      <c r="AL71" s="31">
        <f t="shared" si="0"/>
        <v>3215.8693073999998</v>
      </c>
      <c r="AM71" s="31">
        <f t="shared" si="0"/>
        <v>5.2100000000000011E-3</v>
      </c>
      <c r="AN71" s="31">
        <f t="shared" si="0"/>
        <v>2790.9996793</v>
      </c>
      <c r="AO71" s="31">
        <f t="shared" si="0"/>
        <v>1.2</v>
      </c>
      <c r="AP71" s="31">
        <f t="shared" si="0"/>
        <v>5692.7466495999997</v>
      </c>
      <c r="AQ71" s="31">
        <f t="shared" si="0"/>
        <v>3163.0095894115675</v>
      </c>
      <c r="AR71" s="31">
        <f t="shared" si="0"/>
        <v>205.8</v>
      </c>
      <c r="AS71" s="31">
        <f t="shared" si="0"/>
        <v>1039909.4616799999</v>
      </c>
      <c r="AT71" s="31">
        <f t="shared" si="0"/>
        <v>4.0000000000000001E-3</v>
      </c>
      <c r="AU71" s="31">
        <f t="shared" si="0"/>
        <v>188062.84700000001</v>
      </c>
      <c r="AV71" s="31">
        <f t="shared" si="0"/>
        <v>81.900000000000006</v>
      </c>
      <c r="AW71" s="31">
        <f>AVERAGE(AW6:AW15)</f>
        <v>1036664.432</v>
      </c>
      <c r="AX71" s="31">
        <f>AVERAGE(AX6:AX15)</f>
        <v>875841.03742568416</v>
      </c>
      <c r="AY71" s="31"/>
      <c r="AZ71" s="31">
        <f t="shared" ref="AZ71" si="1">AVERAGE(AZ6:AZ15)</f>
        <v>1125.82644551775</v>
      </c>
      <c r="BA71" s="31">
        <f t="shared" si="0"/>
        <v>710.5</v>
      </c>
      <c r="BB71" s="31">
        <f t="shared" si="0"/>
        <v>202756.4295463</v>
      </c>
      <c r="BC71" s="31">
        <f t="shared" si="0"/>
        <v>0.09</v>
      </c>
      <c r="BD71" s="31">
        <f t="shared" si="0"/>
        <v>50519.859838899996</v>
      </c>
      <c r="BE71" s="31">
        <f t="shared" si="0"/>
        <v>30.2</v>
      </c>
      <c r="BF71" s="31">
        <f t="shared" si="0"/>
        <v>199450.63954130001</v>
      </c>
      <c r="BG71" s="31">
        <f t="shared" si="0"/>
        <v>171178.45529397833</v>
      </c>
      <c r="BH71" s="31">
        <f t="shared" si="0"/>
        <v>5.833333333333333</v>
      </c>
      <c r="BI71" s="31">
        <f t="shared" si="0"/>
        <v>6.9316666666666675</v>
      </c>
      <c r="BJ71" s="31">
        <f t="shared" si="0"/>
        <v>2.6197229827800001E-2</v>
      </c>
      <c r="BK71" s="31">
        <f t="shared" si="0"/>
        <v>3.4518672507483337</v>
      </c>
      <c r="BL71" s="31"/>
      <c r="BM71" s="31"/>
      <c r="BN71" s="31">
        <f t="shared" si="0"/>
        <v>122.8</v>
      </c>
      <c r="BO71" s="31">
        <f t="shared" si="0"/>
        <v>215234.72857199999</v>
      </c>
      <c r="BP71" s="31">
        <f t="shared" si="0"/>
        <v>6.2000000000000016E-5</v>
      </c>
      <c r="BQ71" s="31">
        <f t="shared" si="0"/>
        <v>82066.179999999993</v>
      </c>
      <c r="BR71" s="31">
        <f t="shared" si="0"/>
        <v>18.100000000000001</v>
      </c>
      <c r="BS71" s="31">
        <f t="shared" si="0"/>
        <v>214191.09199999995</v>
      </c>
      <c r="BT71" s="31">
        <f t="shared" si="0"/>
        <v>182561.64145914788</v>
      </c>
      <c r="BU71" s="31">
        <f t="shared" si="0"/>
        <v>503.7</v>
      </c>
      <c r="BV71" s="31">
        <f t="shared" si="0"/>
        <v>466409.86258499994</v>
      </c>
      <c r="BW71" s="31">
        <f t="shared" si="0"/>
        <v>0</v>
      </c>
      <c r="BX71" s="31">
        <f t="shared" si="0"/>
        <v>104046.67142000001</v>
      </c>
      <c r="BY71" s="31">
        <f t="shared" si="0"/>
        <v>31.3</v>
      </c>
      <c r="BZ71" s="31">
        <f t="shared" ref="BZ71:CV71" si="2">AVERAGE(BZ6:BZ15)</f>
        <v>464555.22909199994</v>
      </c>
      <c r="CA71" s="31">
        <f t="shared" si="2"/>
        <v>462607.31057604187</v>
      </c>
      <c r="CB71" s="31">
        <f t="shared" si="2"/>
        <v>433.7</v>
      </c>
      <c r="CC71" s="31">
        <f t="shared" si="2"/>
        <v>610671.91294200008</v>
      </c>
      <c r="CD71" s="31">
        <f t="shared" si="2"/>
        <v>0.05</v>
      </c>
      <c r="CE71" s="31">
        <f t="shared" si="2"/>
        <v>130155.96182160001</v>
      </c>
      <c r="CF71" s="31">
        <f t="shared" si="2"/>
        <v>65.599999999999994</v>
      </c>
      <c r="CG71" s="31">
        <f t="shared" si="2"/>
        <v>607248.36104700004</v>
      </c>
      <c r="CH71" s="31">
        <f t="shared" si="2"/>
        <v>475828.08426864771</v>
      </c>
      <c r="CI71" s="31">
        <f t="shared" si="2"/>
        <v>120.2</v>
      </c>
      <c r="CJ71" s="31">
        <f t="shared" si="2"/>
        <v>164677.3174</v>
      </c>
      <c r="CK71" s="31">
        <f t="shared" si="2"/>
        <v>1E-3</v>
      </c>
      <c r="CL71" s="31">
        <f t="shared" si="2"/>
        <v>38903.612300000001</v>
      </c>
      <c r="CM71" s="31">
        <f t="shared" si="2"/>
        <v>37.700000000000003</v>
      </c>
      <c r="CN71" s="31">
        <f t="shared" si="2"/>
        <v>163243.47200000001</v>
      </c>
      <c r="CO71" s="31">
        <f t="shared" si="2"/>
        <v>152836.63806061185</v>
      </c>
      <c r="CP71" s="31">
        <f t="shared" si="2"/>
        <v>2018.5</v>
      </c>
      <c r="CQ71" s="31">
        <f t="shared" si="2"/>
        <v>5732.7</v>
      </c>
      <c r="CR71" s="31">
        <f t="shared" si="2"/>
        <v>4097235.7931172997</v>
      </c>
      <c r="CS71" s="31">
        <f t="shared" si="2"/>
        <v>366355.85423689999</v>
      </c>
      <c r="CT71" s="31">
        <f t="shared" si="2"/>
        <v>424.5</v>
      </c>
      <c r="CU71" s="31">
        <f t="shared" si="2"/>
        <v>4068348.1758244997</v>
      </c>
      <c r="CV71" s="135">
        <f t="shared" si="2"/>
        <v>3512889.1602689913</v>
      </c>
    </row>
    <row r="72" spans="1:100" s="32" customFormat="1" ht="30" x14ac:dyDescent="0.25">
      <c r="A72" s="30" t="s">
        <v>19</v>
      </c>
      <c r="B72" s="31">
        <f>AVERAGE(B6:B25)</f>
        <v>1424.7</v>
      </c>
      <c r="C72" s="31">
        <f t="shared" ref="C72:BY72" si="3">AVERAGE(C6:C25)</f>
        <v>315492.54299999995</v>
      </c>
      <c r="D72" s="31">
        <f t="shared" si="3"/>
        <v>9.5000000000000015E-3</v>
      </c>
      <c r="E72" s="31">
        <f t="shared" si="3"/>
        <v>112604.705</v>
      </c>
      <c r="F72" s="31">
        <f t="shared" si="3"/>
        <v>23.95</v>
      </c>
      <c r="G72" s="31">
        <f t="shared" si="3"/>
        <v>312435.23100000003</v>
      </c>
      <c r="H72" s="31">
        <f t="shared" si="3"/>
        <v>282352.30019125144</v>
      </c>
      <c r="I72" s="31">
        <f t="shared" si="3"/>
        <v>1676.7</v>
      </c>
      <c r="J72" s="31">
        <f t="shared" si="3"/>
        <v>417636.02254999999</v>
      </c>
      <c r="K72" s="31">
        <f t="shared" si="3"/>
        <v>3.0000000000000003E-4</v>
      </c>
      <c r="L72" s="31">
        <f t="shared" si="3"/>
        <v>94463</v>
      </c>
      <c r="M72" s="31">
        <f t="shared" si="3"/>
        <v>58.15</v>
      </c>
      <c r="N72" s="31">
        <f t="shared" si="3"/>
        <v>411548.58149999997</v>
      </c>
      <c r="O72" s="31">
        <f t="shared" si="3"/>
        <v>340331.63080585172</v>
      </c>
      <c r="P72" s="31">
        <f t="shared" si="3"/>
        <v>361.15</v>
      </c>
      <c r="Q72" s="31">
        <f t="shared" si="3"/>
        <v>232902.68544799997</v>
      </c>
      <c r="R72" s="31">
        <f t="shared" si="3"/>
        <v>8.5595550000000034E-2</v>
      </c>
      <c r="S72" s="31">
        <f t="shared" si="3"/>
        <v>50997.04099714999</v>
      </c>
      <c r="T72" s="31">
        <f t="shared" si="3"/>
        <v>44.5</v>
      </c>
      <c r="U72" s="31">
        <f t="shared" si="3"/>
        <v>229583.29840950001</v>
      </c>
      <c r="V72" s="31">
        <f t="shared" si="3"/>
        <v>210204.65357162929</v>
      </c>
      <c r="W72" s="31">
        <f t="shared" si="3"/>
        <v>247</v>
      </c>
      <c r="X72" s="31">
        <f t="shared" si="3"/>
        <v>427.35000000000008</v>
      </c>
      <c r="Y72" s="31">
        <f t="shared" si="3"/>
        <v>7.5000000000000011E-2</v>
      </c>
      <c r="Z72" s="31">
        <f t="shared" si="3"/>
        <v>138.38499999999999</v>
      </c>
      <c r="AA72" s="31">
        <f t="shared" si="3"/>
        <v>1</v>
      </c>
      <c r="AB72" s="31">
        <f t="shared" si="3"/>
        <v>585.66666666666663</v>
      </c>
      <c r="AC72" s="31">
        <f t="shared" si="3"/>
        <v>358.73896765999768</v>
      </c>
      <c r="AD72" s="31">
        <f t="shared" si="3"/>
        <v>81.849999999999994</v>
      </c>
      <c r="AE72" s="31">
        <f t="shared" si="3"/>
        <v>9379.1867230000025</v>
      </c>
      <c r="AF72" s="31">
        <f t="shared" si="3"/>
        <v>441.60500000000002</v>
      </c>
      <c r="AG72" s="31">
        <f t="shared" si="3"/>
        <v>6004.9402389999996</v>
      </c>
      <c r="AH72" s="31">
        <f t="shared" si="3"/>
        <v>3.9333333333333331</v>
      </c>
      <c r="AI72" s="31">
        <f t="shared" si="3"/>
        <v>12105.801399999998</v>
      </c>
      <c r="AJ72" s="31">
        <f t="shared" si="3"/>
        <v>27166.3208320429</v>
      </c>
      <c r="AK72" s="31">
        <f t="shared" si="3"/>
        <v>216.25</v>
      </c>
      <c r="AL72" s="31">
        <f t="shared" si="3"/>
        <v>2001.8345036999999</v>
      </c>
      <c r="AM72" s="31">
        <f t="shared" si="3"/>
        <v>3.1050000000000006E-3</v>
      </c>
      <c r="AN72" s="31">
        <f t="shared" si="3"/>
        <v>1572.4248396500002</v>
      </c>
      <c r="AO72" s="31">
        <f t="shared" si="3"/>
        <v>1.375</v>
      </c>
      <c r="AP72" s="31">
        <f t="shared" si="3"/>
        <v>4024.3416560000001</v>
      </c>
      <c r="AQ72" s="31">
        <f t="shared" si="3"/>
        <v>1951.2183587379234</v>
      </c>
      <c r="AR72" s="31">
        <f t="shared" si="3"/>
        <v>210</v>
      </c>
      <c r="AS72" s="31">
        <f t="shared" si="3"/>
        <v>673017.85856999992</v>
      </c>
      <c r="AT72" s="31">
        <f t="shared" si="3"/>
        <v>9.0000000000000028E-3</v>
      </c>
      <c r="AU72" s="31">
        <f t="shared" si="3"/>
        <v>124030.152</v>
      </c>
      <c r="AV72" s="31">
        <f t="shared" si="3"/>
        <v>69.099999999999994</v>
      </c>
      <c r="AW72" s="31">
        <f>AVERAGE(AW6:AW25)</f>
        <v>670025.68897500006</v>
      </c>
      <c r="AX72" s="31">
        <f>AVERAGE(AX6:AX25)</f>
        <v>555361.88353405462</v>
      </c>
      <c r="AY72" s="31"/>
      <c r="AZ72" s="31">
        <f t="shared" ref="AZ72" si="4">AVERAGE(AZ6:AZ25)</f>
        <v>1353.6790452124005</v>
      </c>
      <c r="BA72" s="31">
        <f t="shared" si="3"/>
        <v>905.8</v>
      </c>
      <c r="BB72" s="31">
        <f t="shared" si="3"/>
        <v>157009.25986925</v>
      </c>
      <c r="BC72" s="31">
        <f t="shared" si="3"/>
        <v>9.5000000000000029E-2</v>
      </c>
      <c r="BD72" s="31">
        <f t="shared" si="3"/>
        <v>38015.159948750006</v>
      </c>
      <c r="BE72" s="31">
        <f t="shared" si="3"/>
        <v>29.6</v>
      </c>
      <c r="BF72" s="31">
        <f t="shared" si="3"/>
        <v>153930.12486554999</v>
      </c>
      <c r="BG72" s="31">
        <f t="shared" si="3"/>
        <v>127537.7328702549</v>
      </c>
      <c r="BH72" s="31">
        <f t="shared" si="3"/>
        <v>5.833333333333333</v>
      </c>
      <c r="BI72" s="31">
        <f t="shared" si="3"/>
        <v>6.9316666666666675</v>
      </c>
      <c r="BJ72" s="31">
        <f t="shared" si="3"/>
        <v>2.6197229827800001E-2</v>
      </c>
      <c r="BK72" s="31">
        <f t="shared" si="3"/>
        <v>3.4518672507483337</v>
      </c>
      <c r="BL72" s="31"/>
      <c r="BM72" s="31"/>
      <c r="BN72" s="31">
        <f t="shared" si="3"/>
        <v>120.45</v>
      </c>
      <c r="BO72" s="31">
        <f t="shared" si="3"/>
        <v>157154.97110100003</v>
      </c>
      <c r="BP72" s="31">
        <f t="shared" si="3"/>
        <v>1.1560000000000001E-3</v>
      </c>
      <c r="BQ72" s="31">
        <f t="shared" si="3"/>
        <v>63082.405000000006</v>
      </c>
      <c r="BR72" s="31">
        <f t="shared" si="3"/>
        <v>16.649999999999999</v>
      </c>
      <c r="BS72" s="31">
        <f t="shared" si="3"/>
        <v>156115.56699999998</v>
      </c>
      <c r="BT72" s="31">
        <f t="shared" si="3"/>
        <v>128353.98303202275</v>
      </c>
      <c r="BU72" s="31">
        <f t="shared" si="3"/>
        <v>571.45000000000005</v>
      </c>
      <c r="BV72" s="31">
        <f t="shared" si="3"/>
        <v>415296.31129249989</v>
      </c>
      <c r="BW72" s="31">
        <f t="shared" si="3"/>
        <v>0</v>
      </c>
      <c r="BX72" s="31">
        <f t="shared" si="3"/>
        <v>93872.280710000006</v>
      </c>
      <c r="BY72" s="31">
        <f t="shared" si="3"/>
        <v>33.25</v>
      </c>
      <c r="BZ72" s="31">
        <f t="shared" ref="BZ72:CV72" si="5">AVERAGE(BZ6:BZ25)</f>
        <v>413213.47954599996</v>
      </c>
      <c r="CA72" s="31">
        <f t="shared" si="5"/>
        <v>429218.12684819347</v>
      </c>
      <c r="CB72" s="31">
        <f t="shared" si="5"/>
        <v>433.85</v>
      </c>
      <c r="CC72" s="31">
        <f t="shared" si="5"/>
        <v>591641.81147099996</v>
      </c>
      <c r="CD72" s="31">
        <f t="shared" si="5"/>
        <v>3.9E-2</v>
      </c>
      <c r="CE72" s="31">
        <f t="shared" si="5"/>
        <v>125937.0259108</v>
      </c>
      <c r="CF72" s="31">
        <f t="shared" si="5"/>
        <v>60.3</v>
      </c>
      <c r="CG72" s="31">
        <f t="shared" si="5"/>
        <v>588578.60702350014</v>
      </c>
      <c r="CH72" s="31">
        <f t="shared" si="5"/>
        <v>488675.42044780636</v>
      </c>
      <c r="CI72" s="31">
        <f t="shared" si="5"/>
        <v>119.9</v>
      </c>
      <c r="CJ72" s="31">
        <f t="shared" si="5"/>
        <v>218710.92119999998</v>
      </c>
      <c r="CK72" s="31">
        <f t="shared" si="5"/>
        <v>4.9999999999999992E-3</v>
      </c>
      <c r="CL72" s="31">
        <f t="shared" si="5"/>
        <v>41125.238649999999</v>
      </c>
      <c r="CM72" s="31">
        <f t="shared" si="5"/>
        <v>35.9</v>
      </c>
      <c r="CN72" s="31">
        <f t="shared" si="5"/>
        <v>217382.05350000001</v>
      </c>
      <c r="CO72" s="31">
        <f t="shared" si="5"/>
        <v>202443.10371766455</v>
      </c>
      <c r="CP72" s="31">
        <f t="shared" si="5"/>
        <v>2013.5</v>
      </c>
      <c r="CQ72" s="31">
        <f t="shared" si="5"/>
        <v>6369.45</v>
      </c>
      <c r="CR72" s="31">
        <f t="shared" si="5"/>
        <v>3190671.1529726996</v>
      </c>
      <c r="CS72" s="31">
        <f t="shared" si="5"/>
        <v>306090.12211845</v>
      </c>
      <c r="CT72" s="31">
        <f t="shared" si="5"/>
        <v>375.05</v>
      </c>
      <c r="CU72" s="31">
        <f t="shared" si="5"/>
        <v>3163589.5695322501</v>
      </c>
      <c r="CV72" s="136">
        <f t="shared" si="5"/>
        <v>2789238.2309481357</v>
      </c>
    </row>
    <row r="73" spans="1:100" s="35" customFormat="1" ht="30.75" thickBot="1" x14ac:dyDescent="0.3">
      <c r="A73" s="33" t="s">
        <v>20</v>
      </c>
      <c r="B73" s="34">
        <f>AVERAGE(B6:B35)</f>
        <v>1281.5666666666666</v>
      </c>
      <c r="C73" s="34">
        <f t="shared" ref="C73:BY73" si="6">AVERAGE(C6:C35)</f>
        <v>275723.58633333334</v>
      </c>
      <c r="D73" s="34">
        <f t="shared" si="6"/>
        <v>9.3333333333333358E-3</v>
      </c>
      <c r="E73" s="34">
        <f t="shared" si="6"/>
        <v>98337.79333333332</v>
      </c>
      <c r="F73" s="34">
        <f t="shared" si="6"/>
        <v>23.433333333333334</v>
      </c>
      <c r="G73" s="34">
        <f t="shared" si="6"/>
        <v>272719.4323333333</v>
      </c>
      <c r="H73" s="34">
        <f t="shared" si="6"/>
        <v>251830.04221985667</v>
      </c>
      <c r="I73" s="34">
        <f t="shared" si="6"/>
        <v>1750.2333333333333</v>
      </c>
      <c r="J73" s="34">
        <f t="shared" si="6"/>
        <v>294772.61626666674</v>
      </c>
      <c r="K73" s="34">
        <f t="shared" si="6"/>
        <v>3.0000000000000003E-4</v>
      </c>
      <c r="L73" s="34">
        <f t="shared" si="6"/>
        <v>65982.53333333334</v>
      </c>
      <c r="M73" s="34">
        <f t="shared" si="6"/>
        <v>45.366666666666667</v>
      </c>
      <c r="N73" s="34">
        <f t="shared" si="6"/>
        <v>289292.13766666671</v>
      </c>
      <c r="O73" s="34">
        <f t="shared" si="6"/>
        <v>240259.09739628888</v>
      </c>
      <c r="P73" s="34">
        <f t="shared" si="6"/>
        <v>440.26666666666665</v>
      </c>
      <c r="Q73" s="34">
        <f t="shared" si="6"/>
        <v>297667.66756533331</v>
      </c>
      <c r="R73" s="34">
        <f t="shared" si="6"/>
        <v>7.6630366666666686E-2</v>
      </c>
      <c r="S73" s="34">
        <f t="shared" si="6"/>
        <v>55143.694964766655</v>
      </c>
      <c r="T73" s="34">
        <f t="shared" si="6"/>
        <v>47.833333333333336</v>
      </c>
      <c r="U73" s="34">
        <f t="shared" si="6"/>
        <v>293658.18380633334</v>
      </c>
      <c r="V73" s="34">
        <f t="shared" si="6"/>
        <v>275465.68237940408</v>
      </c>
      <c r="W73" s="34">
        <f t="shared" si="6"/>
        <v>300.10000000000002</v>
      </c>
      <c r="X73" s="34">
        <f t="shared" si="6"/>
        <v>531.1</v>
      </c>
      <c r="Y73" s="34">
        <f t="shared" si="6"/>
        <v>5.000000000000001E-2</v>
      </c>
      <c r="Z73" s="34">
        <f t="shared" si="6"/>
        <v>155.42666666666665</v>
      </c>
      <c r="AA73" s="34">
        <f t="shared" si="6"/>
        <v>1.3333333333333333</v>
      </c>
      <c r="AB73" s="34">
        <f t="shared" si="6"/>
        <v>665.25</v>
      </c>
      <c r="AC73" s="34">
        <f t="shared" si="6"/>
        <v>338.09534571064773</v>
      </c>
      <c r="AD73" s="34">
        <f t="shared" si="6"/>
        <v>99.266666666666666</v>
      </c>
      <c r="AE73" s="34">
        <f t="shared" si="6"/>
        <v>20487.102181999999</v>
      </c>
      <c r="AF73" s="34">
        <f t="shared" si="6"/>
        <v>294.40333333333336</v>
      </c>
      <c r="AG73" s="34">
        <f t="shared" si="6"/>
        <v>10278.119892666666</v>
      </c>
      <c r="AH73" s="34">
        <f t="shared" si="6"/>
        <v>6.08</v>
      </c>
      <c r="AI73" s="34">
        <f t="shared" si="6"/>
        <v>24156.811119999998</v>
      </c>
      <c r="AJ73" s="34">
        <f t="shared" si="6"/>
        <v>30292.986559799334</v>
      </c>
      <c r="AK73" s="34">
        <f t="shared" si="6"/>
        <v>256.03333333333336</v>
      </c>
      <c r="AL73" s="34">
        <f t="shared" si="6"/>
        <v>1553.106002466667</v>
      </c>
      <c r="AM73" s="34">
        <f t="shared" si="6"/>
        <v>4.0699999999999998E-3</v>
      </c>
      <c r="AN73" s="34">
        <f t="shared" si="6"/>
        <v>1124.8365597666666</v>
      </c>
      <c r="AO73" s="34">
        <f t="shared" si="6"/>
        <v>1.3</v>
      </c>
      <c r="AP73" s="34">
        <f t="shared" si="6"/>
        <v>3379.9733248000002</v>
      </c>
      <c r="AQ73" s="34">
        <f t="shared" si="6"/>
        <v>1428.0804222773295</v>
      </c>
      <c r="AR73" s="34">
        <f t="shared" si="6"/>
        <v>224.8</v>
      </c>
      <c r="AS73" s="34">
        <f t="shared" si="6"/>
        <v>743103.90104666667</v>
      </c>
      <c r="AT73" s="34">
        <f t="shared" si="6"/>
        <v>9.0000000000000045E-3</v>
      </c>
      <c r="AU73" s="34">
        <f t="shared" si="6"/>
        <v>155405.78800000003</v>
      </c>
      <c r="AV73" s="34">
        <f t="shared" si="6"/>
        <v>62.4</v>
      </c>
      <c r="AW73" s="34">
        <f>AVERAGE(AW6:AW35)</f>
        <v>740347.8446500001</v>
      </c>
      <c r="AX73" s="34">
        <f>AVERAGE(AX6:AX35)</f>
        <v>597396.72902576078</v>
      </c>
      <c r="AY73" s="34"/>
      <c r="AZ73" s="34">
        <f t="shared" ref="AZ73" si="7">AVERAGE(AZ6:AZ35)</f>
        <v>1255.7121194188051</v>
      </c>
      <c r="BA73" s="34">
        <f t="shared" si="6"/>
        <v>1073.4333333333334</v>
      </c>
      <c r="BB73" s="34">
        <f t="shared" si="6"/>
        <v>189857.4665597667</v>
      </c>
      <c r="BC73" s="34">
        <f t="shared" si="6"/>
        <v>9.0000000000000038E-2</v>
      </c>
      <c r="BD73" s="34">
        <f t="shared" si="6"/>
        <v>38862.573299166666</v>
      </c>
      <c r="BE73" s="34">
        <f t="shared" si="6"/>
        <v>39.766666666666666</v>
      </c>
      <c r="BF73" s="34">
        <f t="shared" si="6"/>
        <v>185993.45988909999</v>
      </c>
      <c r="BG73" s="34">
        <f t="shared" si="6"/>
        <v>151558.23233549317</v>
      </c>
      <c r="BH73" s="34">
        <f t="shared" si="6"/>
        <v>5.833333333333333</v>
      </c>
      <c r="BI73" s="34">
        <f t="shared" si="6"/>
        <v>6.9316666666666675</v>
      </c>
      <c r="BJ73" s="34">
        <f t="shared" si="6"/>
        <v>2.6197229827800001E-2</v>
      </c>
      <c r="BK73" s="34">
        <f t="shared" si="6"/>
        <v>3.4518672507483337</v>
      </c>
      <c r="BL73" s="34"/>
      <c r="BM73" s="34"/>
      <c r="BN73" s="34">
        <f t="shared" si="6"/>
        <v>101.66666666666667</v>
      </c>
      <c r="BO73" s="34">
        <f t="shared" si="6"/>
        <v>117493.84193400001</v>
      </c>
      <c r="BP73" s="34">
        <f t="shared" si="6"/>
        <v>1.7804E-2</v>
      </c>
      <c r="BQ73" s="34">
        <f t="shared" si="6"/>
        <v>49241.636666666673</v>
      </c>
      <c r="BR73" s="34">
        <f t="shared" si="6"/>
        <v>14.241379310344827</v>
      </c>
      <c r="BS73" s="34">
        <f t="shared" si="6"/>
        <v>120622.28413793103</v>
      </c>
      <c r="BT73" s="34">
        <f t="shared" si="6"/>
        <v>96422.3273247209</v>
      </c>
      <c r="BU73" s="34">
        <f t="shared" si="6"/>
        <v>678</v>
      </c>
      <c r="BV73" s="34">
        <f t="shared" si="6"/>
        <v>397476.74752833322</v>
      </c>
      <c r="BW73" s="34">
        <f t="shared" si="6"/>
        <v>0</v>
      </c>
      <c r="BX73" s="34">
        <f t="shared" si="6"/>
        <v>83861.420473333346</v>
      </c>
      <c r="BY73" s="34">
        <f t="shared" si="6"/>
        <v>37.4</v>
      </c>
      <c r="BZ73" s="34">
        <f t="shared" ref="BZ73:CV73" si="8">AVERAGE(BZ6:BZ35)</f>
        <v>395060.94969733333</v>
      </c>
      <c r="CA73" s="34">
        <f t="shared" si="8"/>
        <v>413878.10939102375</v>
      </c>
      <c r="CB73" s="34">
        <f t="shared" si="8"/>
        <v>524.4666666666667</v>
      </c>
      <c r="CC73" s="34">
        <f t="shared" si="8"/>
        <v>563772.61031400005</v>
      </c>
      <c r="CD73" s="34">
        <f t="shared" si="8"/>
        <v>2.9333333333333336E-2</v>
      </c>
      <c r="CE73" s="34">
        <f t="shared" si="8"/>
        <v>111656.8506072</v>
      </c>
      <c r="CF73" s="34">
        <f t="shared" si="8"/>
        <v>56.233333333333334</v>
      </c>
      <c r="CG73" s="34">
        <f t="shared" si="8"/>
        <v>560311.78801566677</v>
      </c>
      <c r="CH73" s="34">
        <f t="shared" si="8"/>
        <v>454122.48549473076</v>
      </c>
      <c r="CI73" s="34">
        <f t="shared" si="8"/>
        <v>122.93333333333334</v>
      </c>
      <c r="CJ73" s="34">
        <f t="shared" si="8"/>
        <v>193641.1964666667</v>
      </c>
      <c r="CK73" s="34">
        <f t="shared" si="8"/>
        <v>6.666666666666668E-3</v>
      </c>
      <c r="CL73" s="34">
        <f t="shared" si="8"/>
        <v>36431.977100000004</v>
      </c>
      <c r="CM73" s="34">
        <f t="shared" si="8"/>
        <v>31.5</v>
      </c>
      <c r="CN73" s="34">
        <f t="shared" si="8"/>
        <v>192458.6433333334</v>
      </c>
      <c r="CO73" s="34">
        <f t="shared" si="8"/>
        <v>180055.7362817766</v>
      </c>
      <c r="CP73" s="34">
        <f t="shared" si="8"/>
        <v>2008.5</v>
      </c>
      <c r="CQ73" s="34">
        <f t="shared" si="8"/>
        <v>6853</v>
      </c>
      <c r="CR73" s="34">
        <f t="shared" si="8"/>
        <v>3096081.2070287</v>
      </c>
      <c r="CS73" s="34">
        <f t="shared" si="8"/>
        <v>291065.25304563332</v>
      </c>
      <c r="CT73" s="34">
        <f t="shared" si="8"/>
        <v>363.46666666666664</v>
      </c>
      <c r="CU73" s="34">
        <f t="shared" si="8"/>
        <v>3067834.3644335996</v>
      </c>
      <c r="CV73" s="137">
        <f t="shared" si="8"/>
        <v>2689427.1284183892</v>
      </c>
    </row>
    <row r="74" spans="1:100" s="1" customFormat="1" x14ac:dyDescent="0.25">
      <c r="A74" s="3"/>
      <c r="B74" s="5"/>
      <c r="C74" s="6"/>
      <c r="E74" s="6"/>
      <c r="F74"/>
      <c r="G74" s="6"/>
      <c r="H74" s="6"/>
      <c r="I74" s="5"/>
      <c r="J74" s="6"/>
      <c r="L74" s="6"/>
      <c r="M74"/>
      <c r="N74" s="6"/>
      <c r="O74" s="6"/>
      <c r="P74" s="5"/>
      <c r="Q74" s="6"/>
      <c r="S74" s="6"/>
      <c r="T74"/>
      <c r="U74" s="6"/>
      <c r="V74" s="6"/>
      <c r="W74" s="5"/>
      <c r="X74" s="6"/>
      <c r="Z74" s="6"/>
      <c r="AA74"/>
      <c r="AB74" s="6"/>
      <c r="AC74" s="6"/>
      <c r="AD74" s="5"/>
      <c r="AE74" s="6"/>
      <c r="AG74" s="6"/>
      <c r="AH74"/>
      <c r="AI74" s="6"/>
      <c r="AJ74" s="6"/>
      <c r="AK74" s="5"/>
      <c r="AL74" s="6"/>
      <c r="AN74" s="6"/>
      <c r="AO74"/>
      <c r="AP74" s="6"/>
      <c r="AQ74" s="6"/>
      <c r="AR74" s="5"/>
      <c r="AS74" s="6"/>
      <c r="AU74" s="6"/>
      <c r="AV74"/>
      <c r="AW74"/>
      <c r="AX74" s="6"/>
      <c r="AY74" s="6"/>
      <c r="AZ74" s="6"/>
      <c r="BA74" s="5"/>
      <c r="BB74" s="6"/>
      <c r="BD74" s="6"/>
      <c r="BE74"/>
      <c r="BF74" s="6"/>
      <c r="BG74" s="6"/>
      <c r="BH74" s="5"/>
      <c r="BI74" s="6"/>
      <c r="BK74" s="6"/>
      <c r="BL74"/>
      <c r="BM74" s="13"/>
      <c r="BN74" s="5"/>
      <c r="BO74" s="6"/>
      <c r="BQ74" s="6"/>
      <c r="BR74"/>
      <c r="BS74" s="6"/>
      <c r="BT74" s="6"/>
      <c r="BU74" s="5"/>
      <c r="BV74" s="6"/>
      <c r="BX74" s="6"/>
      <c r="BY74"/>
      <c r="BZ74" s="6"/>
      <c r="CA74" s="6"/>
      <c r="CB74" s="5"/>
      <c r="CC74" s="6"/>
      <c r="CE74" s="6"/>
      <c r="CF74"/>
      <c r="CG74" s="6"/>
      <c r="CH74" s="6"/>
      <c r="CI74" s="5"/>
      <c r="CJ74" s="6"/>
      <c r="CL74" s="6"/>
      <c r="CM74"/>
      <c r="CN74" s="13"/>
      <c r="CO74" s="6"/>
      <c r="CP74" s="62"/>
      <c r="CQ74" s="6"/>
      <c r="CR74" s="6"/>
      <c r="CS74" s="6"/>
      <c r="CT74"/>
      <c r="CU74" s="13"/>
      <c r="CV74" s="6"/>
    </row>
  </sheetData>
  <mergeCells count="45">
    <mergeCell ref="BU3:CA3"/>
    <mergeCell ref="CB3:CH3"/>
    <mergeCell ref="CI3:CO3"/>
    <mergeCell ref="CQ3:CV3"/>
    <mergeCell ref="B4:E4"/>
    <mergeCell ref="F4:G4"/>
    <mergeCell ref="I4:L4"/>
    <mergeCell ref="M4:N4"/>
    <mergeCell ref="P4:S4"/>
    <mergeCell ref="AD3:AJ3"/>
    <mergeCell ref="AK3:AQ3"/>
    <mergeCell ref="AR3:AX3"/>
    <mergeCell ref="AY3:AZ3"/>
    <mergeCell ref="BA3:BG3"/>
    <mergeCell ref="BH3:BM3"/>
    <mergeCell ref="B3:H3"/>
    <mergeCell ref="BU4:BX4"/>
    <mergeCell ref="BY4:BZ4"/>
    <mergeCell ref="CB4:CE4"/>
    <mergeCell ref="AO4:AP4"/>
    <mergeCell ref="AR4:AU4"/>
    <mergeCell ref="AV4:AW4"/>
    <mergeCell ref="BA4:BD4"/>
    <mergeCell ref="BE4:BF4"/>
    <mergeCell ref="BH4:BK4"/>
    <mergeCell ref="A2:S2"/>
    <mergeCell ref="BL4:BM4"/>
    <mergeCell ref="BN4:BQ4"/>
    <mergeCell ref="BR4:BS4"/>
    <mergeCell ref="T4:U4"/>
    <mergeCell ref="W4:Z4"/>
    <mergeCell ref="AA4:AB4"/>
    <mergeCell ref="AD4:AG4"/>
    <mergeCell ref="AH4:AI4"/>
    <mergeCell ref="AK4:AN4"/>
    <mergeCell ref="BN3:BT3"/>
    <mergeCell ref="I3:O3"/>
    <mergeCell ref="P3:V3"/>
    <mergeCell ref="W3:AC3"/>
    <mergeCell ref="A1:S1"/>
    <mergeCell ref="CF4:CG4"/>
    <mergeCell ref="CI4:CL4"/>
    <mergeCell ref="CM4:CN4"/>
    <mergeCell ref="CQ4:CS4"/>
    <mergeCell ref="CT4:CU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D12BF-A301-4728-BC43-A511569D51C6}">
  <dimension ref="A1:S544"/>
  <sheetViews>
    <sheetView workbookViewId="0"/>
  </sheetViews>
  <sheetFormatPr defaultRowHeight="15" x14ac:dyDescent="0.25"/>
  <cols>
    <col min="1" max="1" width="7.7109375" customWidth="1"/>
    <col min="3" max="3" width="17.7109375" customWidth="1"/>
    <col min="4" max="6" width="17.7109375" style="6" customWidth="1"/>
    <col min="7" max="7" width="17.7109375" customWidth="1"/>
    <col min="8" max="8" width="17.7109375" style="6" customWidth="1"/>
  </cols>
  <sheetData>
    <row r="1" spans="1:19" ht="21" x14ac:dyDescent="0.35">
      <c r="A1" s="68" t="s">
        <v>138</v>
      </c>
      <c r="B1" s="36"/>
      <c r="C1" s="36"/>
      <c r="D1" s="36"/>
      <c r="E1" s="36"/>
      <c r="F1" s="36"/>
      <c r="G1" s="36"/>
    </row>
    <row r="2" spans="1:19" ht="51.75" customHeight="1" thickBot="1" x14ac:dyDescent="0.3">
      <c r="A2" s="216" t="s">
        <v>141</v>
      </c>
      <c r="B2" s="217"/>
      <c r="C2" s="217"/>
      <c r="D2" s="217"/>
      <c r="E2" s="217"/>
      <c r="F2" s="217"/>
      <c r="G2" s="217"/>
      <c r="H2" s="217"/>
      <c r="I2" s="217"/>
      <c r="J2" s="217"/>
      <c r="K2" s="217"/>
      <c r="L2" s="217"/>
      <c r="M2" s="217"/>
      <c r="N2" s="217"/>
      <c r="O2" s="217"/>
      <c r="P2" s="217"/>
      <c r="Q2" s="217"/>
      <c r="R2" s="217"/>
      <c r="S2" s="217"/>
    </row>
    <row r="3" spans="1:19" ht="21" x14ac:dyDescent="0.35">
      <c r="A3" s="68"/>
      <c r="B3" s="36"/>
      <c r="C3" s="225" t="s">
        <v>111</v>
      </c>
      <c r="D3" s="226"/>
      <c r="E3" s="226"/>
      <c r="F3" s="227"/>
      <c r="G3" s="187" t="s">
        <v>110</v>
      </c>
      <c r="H3" s="189"/>
    </row>
    <row r="4" spans="1:19" ht="30" customHeight="1" x14ac:dyDescent="0.25">
      <c r="A4" s="85" t="s">
        <v>91</v>
      </c>
      <c r="B4" s="81" t="s">
        <v>22</v>
      </c>
      <c r="C4" s="75" t="s">
        <v>23</v>
      </c>
      <c r="D4" s="73" t="s">
        <v>24</v>
      </c>
      <c r="E4" s="74" t="s">
        <v>32</v>
      </c>
      <c r="F4" s="76" t="s">
        <v>28</v>
      </c>
      <c r="G4" s="79" t="s">
        <v>26</v>
      </c>
      <c r="H4" s="76" t="s">
        <v>25</v>
      </c>
    </row>
    <row r="5" spans="1:19" x14ac:dyDescent="0.25">
      <c r="A5" s="86" t="s">
        <v>45</v>
      </c>
      <c r="B5" s="82">
        <v>2023</v>
      </c>
      <c r="C5" s="4">
        <v>16</v>
      </c>
      <c r="D5" s="6">
        <v>27.7</v>
      </c>
      <c r="E5" s="6">
        <v>0</v>
      </c>
      <c r="F5" s="13">
        <v>24</v>
      </c>
      <c r="G5" s="4"/>
      <c r="H5" s="13"/>
    </row>
    <row r="6" spans="1:19" x14ac:dyDescent="0.25">
      <c r="A6" s="86" t="s">
        <v>46</v>
      </c>
      <c r="B6" s="82">
        <v>2023</v>
      </c>
      <c r="C6" s="4">
        <v>6</v>
      </c>
      <c r="D6" s="6">
        <v>12.52</v>
      </c>
      <c r="E6" s="6">
        <v>0.01</v>
      </c>
      <c r="F6" s="13">
        <v>10.5</v>
      </c>
      <c r="G6" s="4"/>
      <c r="H6" s="13"/>
    </row>
    <row r="7" spans="1:19" x14ac:dyDescent="0.25">
      <c r="A7" s="86" t="s">
        <v>47</v>
      </c>
      <c r="B7" s="82">
        <v>2023</v>
      </c>
      <c r="C7" s="4">
        <v>1</v>
      </c>
      <c r="D7" s="6">
        <v>0</v>
      </c>
      <c r="E7" s="6">
        <v>0</v>
      </c>
      <c r="F7" s="13">
        <v>0</v>
      </c>
      <c r="G7" s="4"/>
      <c r="H7" s="13"/>
    </row>
    <row r="8" spans="1:19" x14ac:dyDescent="0.25">
      <c r="A8" s="86" t="s">
        <v>48</v>
      </c>
      <c r="B8" s="82">
        <v>2023</v>
      </c>
      <c r="C8" s="4">
        <v>2</v>
      </c>
      <c r="D8" s="6">
        <v>1958</v>
      </c>
      <c r="E8" s="6">
        <v>2</v>
      </c>
      <c r="F8" s="13">
        <v>1956</v>
      </c>
      <c r="G8" s="4">
        <v>1</v>
      </c>
      <c r="H8" s="13">
        <v>1956</v>
      </c>
    </row>
    <row r="9" spans="1:19" x14ac:dyDescent="0.25">
      <c r="A9" s="86" t="s">
        <v>49</v>
      </c>
      <c r="B9" s="82">
        <v>2023</v>
      </c>
      <c r="C9" s="4">
        <v>1</v>
      </c>
      <c r="D9" s="6">
        <v>0</v>
      </c>
      <c r="E9" s="6">
        <v>0</v>
      </c>
      <c r="F9" s="13">
        <v>0</v>
      </c>
      <c r="G9" s="4"/>
      <c r="H9" s="13"/>
    </row>
    <row r="10" spans="1:19" x14ac:dyDescent="0.25">
      <c r="A10" s="86" t="s">
        <v>50</v>
      </c>
      <c r="B10" s="82">
        <v>2023</v>
      </c>
      <c r="C10" s="4">
        <v>15</v>
      </c>
      <c r="D10" s="6">
        <v>6.96</v>
      </c>
      <c r="E10" s="6">
        <v>0</v>
      </c>
      <c r="F10" s="13">
        <v>2.4</v>
      </c>
      <c r="G10" s="4"/>
      <c r="H10" s="13"/>
    </row>
    <row r="11" spans="1:19" x14ac:dyDescent="0.25">
      <c r="A11" s="86" t="s">
        <v>51</v>
      </c>
      <c r="B11" s="82">
        <v>2023</v>
      </c>
      <c r="C11" s="4">
        <v>11</v>
      </c>
      <c r="D11" s="6">
        <v>315.95</v>
      </c>
      <c r="E11" s="6">
        <v>0.01</v>
      </c>
      <c r="F11" s="13">
        <v>307</v>
      </c>
      <c r="G11" s="4">
        <v>1</v>
      </c>
      <c r="H11" s="13">
        <v>307</v>
      </c>
    </row>
    <row r="12" spans="1:19" x14ac:dyDescent="0.25">
      <c r="A12" s="86" t="s">
        <v>53</v>
      </c>
      <c r="B12" s="82">
        <v>2023</v>
      </c>
      <c r="C12" s="4">
        <v>2</v>
      </c>
      <c r="D12" s="6">
        <v>58530</v>
      </c>
      <c r="E12" s="6">
        <v>1400</v>
      </c>
      <c r="F12" s="13">
        <v>57130</v>
      </c>
      <c r="G12" s="4">
        <v>2</v>
      </c>
      <c r="H12" s="13">
        <v>58530</v>
      </c>
    </row>
    <row r="13" spans="1:19" x14ac:dyDescent="0.25">
      <c r="A13" s="86" t="s">
        <v>55</v>
      </c>
      <c r="B13" s="82">
        <v>2023</v>
      </c>
      <c r="C13" s="4">
        <v>2</v>
      </c>
      <c r="D13" s="6">
        <v>60</v>
      </c>
      <c r="E13" s="6">
        <v>20</v>
      </c>
      <c r="F13" s="13">
        <v>40</v>
      </c>
      <c r="G13" s="4"/>
      <c r="H13" s="13"/>
    </row>
    <row r="14" spans="1:19" x14ac:dyDescent="0.25">
      <c r="A14" s="86" t="s">
        <v>56</v>
      </c>
      <c r="B14" s="82">
        <v>2023</v>
      </c>
      <c r="C14" s="4">
        <v>2</v>
      </c>
      <c r="D14" s="6">
        <v>3.06</v>
      </c>
      <c r="E14" s="6">
        <v>0</v>
      </c>
      <c r="F14" s="13">
        <v>3.06</v>
      </c>
      <c r="G14" s="4"/>
      <c r="H14" s="13"/>
    </row>
    <row r="15" spans="1:19" x14ac:dyDescent="0.25">
      <c r="A15" s="86" t="s">
        <v>57</v>
      </c>
      <c r="B15" s="82">
        <v>2023</v>
      </c>
      <c r="C15" s="4">
        <v>3</v>
      </c>
      <c r="D15" s="6">
        <v>0.04</v>
      </c>
      <c r="E15" s="6">
        <v>0</v>
      </c>
      <c r="F15" s="13">
        <v>0.04</v>
      </c>
      <c r="G15" s="4"/>
      <c r="H15" s="13"/>
    </row>
    <row r="16" spans="1:19" x14ac:dyDescent="0.25">
      <c r="A16" s="86" t="s">
        <v>67</v>
      </c>
      <c r="B16" s="82">
        <v>2023</v>
      </c>
      <c r="C16" s="4">
        <v>10</v>
      </c>
      <c r="D16" s="6">
        <v>2.4</v>
      </c>
      <c r="E16" s="6">
        <v>0.1</v>
      </c>
      <c r="F16" s="13">
        <v>0.9</v>
      </c>
      <c r="G16" s="4"/>
      <c r="H16" s="13"/>
    </row>
    <row r="17" spans="1:8" x14ac:dyDescent="0.25">
      <c r="A17" s="86" t="s">
        <v>58</v>
      </c>
      <c r="B17" s="82">
        <v>2023</v>
      </c>
      <c r="C17" s="4">
        <v>5</v>
      </c>
      <c r="D17" s="6">
        <v>0.5</v>
      </c>
      <c r="E17" s="6">
        <v>0.1</v>
      </c>
      <c r="F17" s="13">
        <v>0.1</v>
      </c>
      <c r="G17" s="4"/>
      <c r="H17" s="13"/>
    </row>
    <row r="18" spans="1:8" x14ac:dyDescent="0.25">
      <c r="A18" s="86" t="s">
        <v>59</v>
      </c>
      <c r="B18" s="82">
        <v>2023</v>
      </c>
      <c r="C18" s="4">
        <v>1</v>
      </c>
      <c r="D18" s="6">
        <v>115.3</v>
      </c>
      <c r="E18" s="6">
        <v>115.3</v>
      </c>
      <c r="F18" s="13">
        <v>115.3</v>
      </c>
      <c r="G18" s="4"/>
      <c r="H18" s="13"/>
    </row>
    <row r="19" spans="1:8" x14ac:dyDescent="0.25">
      <c r="A19" s="86" t="s">
        <v>60</v>
      </c>
      <c r="B19" s="82">
        <v>2023</v>
      </c>
      <c r="C19" s="4">
        <v>5</v>
      </c>
      <c r="D19" s="6">
        <v>7428</v>
      </c>
      <c r="E19" s="6">
        <v>314</v>
      </c>
      <c r="F19" s="13">
        <v>2465</v>
      </c>
      <c r="G19" s="4">
        <v>5</v>
      </c>
      <c r="H19" s="13">
        <v>7428</v>
      </c>
    </row>
    <row r="20" spans="1:8" x14ac:dyDescent="0.25">
      <c r="A20" s="86" t="s">
        <v>62</v>
      </c>
      <c r="B20" s="82">
        <v>2023</v>
      </c>
      <c r="C20" s="4">
        <v>2</v>
      </c>
      <c r="D20" s="6">
        <v>0</v>
      </c>
      <c r="E20" s="6">
        <v>0</v>
      </c>
      <c r="F20" s="13">
        <v>0</v>
      </c>
      <c r="G20" s="4"/>
      <c r="H20" s="13"/>
    </row>
    <row r="21" spans="1:8" x14ac:dyDescent="0.25">
      <c r="A21" s="86" t="s">
        <v>68</v>
      </c>
      <c r="B21" s="82">
        <v>2023</v>
      </c>
      <c r="C21" s="4">
        <v>1</v>
      </c>
      <c r="D21" s="6">
        <v>600</v>
      </c>
      <c r="E21" s="6">
        <v>600</v>
      </c>
      <c r="F21" s="13">
        <v>600</v>
      </c>
      <c r="G21" s="4">
        <v>1</v>
      </c>
      <c r="H21" s="13">
        <v>600</v>
      </c>
    </row>
    <row r="22" spans="1:8" x14ac:dyDescent="0.25">
      <c r="A22" s="86" t="s">
        <v>93</v>
      </c>
      <c r="B22" s="82">
        <v>2023</v>
      </c>
      <c r="C22" s="4">
        <v>3</v>
      </c>
      <c r="D22" s="6">
        <v>8156</v>
      </c>
      <c r="E22" s="6">
        <v>15</v>
      </c>
      <c r="F22" s="13">
        <v>8126</v>
      </c>
      <c r="G22" s="4">
        <v>1</v>
      </c>
      <c r="H22" s="13">
        <v>8126</v>
      </c>
    </row>
    <row r="23" spans="1:8" x14ac:dyDescent="0.25">
      <c r="A23" s="86" t="s">
        <v>63</v>
      </c>
      <c r="B23" s="82">
        <v>2023</v>
      </c>
      <c r="C23" s="4">
        <v>31</v>
      </c>
      <c r="D23" s="6">
        <v>929522.8</v>
      </c>
      <c r="E23" s="6">
        <v>0.3</v>
      </c>
      <c r="F23" s="13">
        <v>348511</v>
      </c>
      <c r="G23" s="4">
        <v>19</v>
      </c>
      <c r="H23" s="13">
        <v>929245</v>
      </c>
    </row>
    <row r="24" spans="1:8" x14ac:dyDescent="0.25">
      <c r="A24" s="86" t="s">
        <v>64</v>
      </c>
      <c r="B24" s="82">
        <v>2023</v>
      </c>
      <c r="C24" s="4">
        <v>2</v>
      </c>
      <c r="D24" s="6">
        <v>340</v>
      </c>
      <c r="E24" s="6">
        <v>100</v>
      </c>
      <c r="F24" s="13">
        <v>240</v>
      </c>
      <c r="G24" s="4">
        <v>1</v>
      </c>
      <c r="H24" s="13">
        <v>240</v>
      </c>
    </row>
    <row r="25" spans="1:8" x14ac:dyDescent="0.25">
      <c r="A25" s="86" t="s">
        <v>69</v>
      </c>
      <c r="B25" s="82">
        <v>2023</v>
      </c>
      <c r="C25" s="4">
        <v>1</v>
      </c>
      <c r="D25" s="6">
        <v>450</v>
      </c>
      <c r="E25" s="6">
        <v>450</v>
      </c>
      <c r="F25" s="13">
        <v>450</v>
      </c>
      <c r="G25" s="4">
        <v>1</v>
      </c>
      <c r="H25" s="13">
        <v>450</v>
      </c>
    </row>
    <row r="26" spans="1:8" x14ac:dyDescent="0.25">
      <c r="A26" s="86" t="s">
        <v>45</v>
      </c>
      <c r="B26" s="82">
        <v>2022</v>
      </c>
      <c r="C26" s="4">
        <v>41</v>
      </c>
      <c r="D26" s="6">
        <v>5939.1965</v>
      </c>
      <c r="E26" s="6">
        <v>1E-3</v>
      </c>
      <c r="F26" s="13">
        <v>3500</v>
      </c>
      <c r="G26" s="4">
        <v>4</v>
      </c>
      <c r="H26" s="13">
        <v>5692</v>
      </c>
    </row>
    <row r="27" spans="1:8" x14ac:dyDescent="0.25">
      <c r="A27" s="86" t="s">
        <v>46</v>
      </c>
      <c r="B27" s="82">
        <v>2022</v>
      </c>
      <c r="C27" s="4">
        <v>3</v>
      </c>
      <c r="D27" s="6">
        <v>110.831</v>
      </c>
      <c r="E27" s="6">
        <v>1E-3</v>
      </c>
      <c r="F27" s="13">
        <v>92</v>
      </c>
      <c r="G27" s="4"/>
      <c r="H27" s="13"/>
    </row>
    <row r="28" spans="1:8" x14ac:dyDescent="0.25">
      <c r="A28" s="86" t="s">
        <v>47</v>
      </c>
      <c r="B28" s="82">
        <v>2022</v>
      </c>
      <c r="C28" s="4">
        <v>2</v>
      </c>
      <c r="D28" s="6">
        <v>0.37</v>
      </c>
      <c r="E28" s="6">
        <v>0.01</v>
      </c>
      <c r="F28" s="13">
        <v>0.36</v>
      </c>
      <c r="G28" s="4"/>
      <c r="H28" s="13"/>
    </row>
    <row r="29" spans="1:8" x14ac:dyDescent="0.25">
      <c r="A29" s="86" t="s">
        <v>48</v>
      </c>
      <c r="B29" s="82">
        <v>2022</v>
      </c>
      <c r="C29" s="4">
        <v>6</v>
      </c>
      <c r="D29" s="6">
        <v>558.05999999999995</v>
      </c>
      <c r="E29" s="6">
        <v>0.1</v>
      </c>
      <c r="F29" s="13">
        <v>388.95</v>
      </c>
      <c r="G29" s="4">
        <v>1</v>
      </c>
      <c r="H29" s="13">
        <v>388.95</v>
      </c>
    </row>
    <row r="30" spans="1:8" x14ac:dyDescent="0.25">
      <c r="A30" s="86" t="s">
        <v>49</v>
      </c>
      <c r="B30" s="82">
        <v>2022</v>
      </c>
      <c r="C30" s="4">
        <v>2</v>
      </c>
      <c r="D30" s="6">
        <v>2E-3</v>
      </c>
      <c r="E30" s="6">
        <v>1E-3</v>
      </c>
      <c r="F30" s="13">
        <v>1E-3</v>
      </c>
      <c r="G30" s="4"/>
      <c r="H30" s="13"/>
    </row>
    <row r="31" spans="1:8" x14ac:dyDescent="0.25">
      <c r="A31" s="86" t="s">
        <v>50</v>
      </c>
      <c r="B31" s="82">
        <v>2022</v>
      </c>
      <c r="C31" s="4">
        <v>9</v>
      </c>
      <c r="D31" s="6">
        <v>6850.4930000000004</v>
      </c>
      <c r="E31" s="6">
        <v>1E-3</v>
      </c>
      <c r="F31" s="13">
        <v>6457</v>
      </c>
      <c r="G31" s="4">
        <v>2</v>
      </c>
      <c r="H31" s="13">
        <v>6843</v>
      </c>
    </row>
    <row r="32" spans="1:8" x14ac:dyDescent="0.25">
      <c r="A32" s="86" t="s">
        <v>51</v>
      </c>
      <c r="B32" s="82">
        <v>2022</v>
      </c>
      <c r="C32" s="4">
        <v>4</v>
      </c>
      <c r="D32" s="6">
        <v>0.31</v>
      </c>
      <c r="E32" s="6">
        <v>0.01</v>
      </c>
      <c r="F32" s="13">
        <v>0.1</v>
      </c>
      <c r="G32" s="4"/>
      <c r="H32" s="13"/>
    </row>
    <row r="33" spans="1:8" x14ac:dyDescent="0.25">
      <c r="A33" s="86" t="s">
        <v>52</v>
      </c>
      <c r="B33" s="82">
        <v>2022</v>
      </c>
      <c r="C33" s="4">
        <v>2</v>
      </c>
      <c r="D33" s="6">
        <v>75.8</v>
      </c>
      <c r="E33" s="6">
        <v>0.1</v>
      </c>
      <c r="F33" s="13">
        <v>75.7</v>
      </c>
      <c r="G33" s="4"/>
      <c r="H33" s="13"/>
    </row>
    <row r="34" spans="1:8" x14ac:dyDescent="0.25">
      <c r="A34" s="86" t="s">
        <v>53</v>
      </c>
      <c r="B34" s="82">
        <v>2022</v>
      </c>
      <c r="C34" s="4">
        <v>9</v>
      </c>
      <c r="D34" s="6">
        <v>15185</v>
      </c>
      <c r="E34" s="6">
        <v>5</v>
      </c>
      <c r="F34" s="13">
        <v>9200</v>
      </c>
      <c r="G34" s="4">
        <v>4</v>
      </c>
      <c r="H34" s="13">
        <v>14875</v>
      </c>
    </row>
    <row r="35" spans="1:8" x14ac:dyDescent="0.25">
      <c r="A35" s="86" t="s">
        <v>54</v>
      </c>
      <c r="B35" s="82">
        <v>2022</v>
      </c>
      <c r="C35" s="4">
        <v>2</v>
      </c>
      <c r="D35" s="6">
        <v>1535</v>
      </c>
      <c r="E35" s="6">
        <v>560</v>
      </c>
      <c r="F35" s="13">
        <v>975</v>
      </c>
      <c r="G35" s="4">
        <v>2</v>
      </c>
      <c r="H35" s="13">
        <v>1535</v>
      </c>
    </row>
    <row r="36" spans="1:8" x14ac:dyDescent="0.25">
      <c r="A36" s="86" t="s">
        <v>55</v>
      </c>
      <c r="B36" s="82">
        <v>2022</v>
      </c>
      <c r="C36" s="4">
        <v>1</v>
      </c>
      <c r="D36" s="6">
        <v>40</v>
      </c>
      <c r="E36" s="6">
        <v>40</v>
      </c>
      <c r="F36" s="13">
        <v>40</v>
      </c>
      <c r="G36" s="4"/>
      <c r="H36" s="13"/>
    </row>
    <row r="37" spans="1:8" x14ac:dyDescent="0.25">
      <c r="A37" s="86" t="s">
        <v>56</v>
      </c>
      <c r="B37" s="82">
        <v>2022</v>
      </c>
      <c r="C37" s="4">
        <v>3</v>
      </c>
      <c r="D37" s="6">
        <v>0.75009999999999999</v>
      </c>
      <c r="E37" s="6">
        <v>1E-4</v>
      </c>
      <c r="F37" s="13">
        <v>0.45</v>
      </c>
      <c r="G37" s="4"/>
      <c r="H37" s="13"/>
    </row>
    <row r="38" spans="1:8" x14ac:dyDescent="0.25">
      <c r="A38" s="86" t="s">
        <v>57</v>
      </c>
      <c r="B38" s="82">
        <v>2022</v>
      </c>
      <c r="C38" s="4">
        <v>2</v>
      </c>
      <c r="D38" s="6">
        <v>1.1000000000000001E-3</v>
      </c>
      <c r="E38" s="6">
        <v>1E-4</v>
      </c>
      <c r="F38" s="13">
        <v>1E-3</v>
      </c>
      <c r="G38" s="4"/>
      <c r="H38" s="13"/>
    </row>
    <row r="39" spans="1:8" x14ac:dyDescent="0.25">
      <c r="A39" s="86" t="s">
        <v>58</v>
      </c>
      <c r="B39" s="82">
        <v>2022</v>
      </c>
      <c r="C39" s="4">
        <v>20</v>
      </c>
      <c r="D39" s="6">
        <v>5.83</v>
      </c>
      <c r="E39" s="6">
        <v>0.03</v>
      </c>
      <c r="F39" s="13">
        <v>2</v>
      </c>
      <c r="G39" s="4"/>
      <c r="H39" s="13"/>
    </row>
    <row r="40" spans="1:8" x14ac:dyDescent="0.25">
      <c r="A40" s="86" t="s">
        <v>59</v>
      </c>
      <c r="B40" s="82">
        <v>2022</v>
      </c>
      <c r="C40" s="4">
        <v>3</v>
      </c>
      <c r="D40" s="6">
        <v>328.60300000000001</v>
      </c>
      <c r="E40" s="6">
        <v>3.0000000000000001E-3</v>
      </c>
      <c r="F40" s="13">
        <v>324</v>
      </c>
      <c r="G40" s="4">
        <v>1</v>
      </c>
      <c r="H40" s="13">
        <v>324</v>
      </c>
    </row>
    <row r="41" spans="1:8" x14ac:dyDescent="0.25">
      <c r="A41" s="86" t="s">
        <v>60</v>
      </c>
      <c r="B41" s="82">
        <v>2022</v>
      </c>
      <c r="C41" s="4">
        <v>3</v>
      </c>
      <c r="D41" s="6">
        <v>1095.5</v>
      </c>
      <c r="E41" s="6">
        <v>22.5</v>
      </c>
      <c r="F41" s="13">
        <v>759</v>
      </c>
      <c r="G41" s="4">
        <v>2</v>
      </c>
      <c r="H41" s="13">
        <v>1073</v>
      </c>
    </row>
    <row r="42" spans="1:8" x14ac:dyDescent="0.25">
      <c r="A42" s="86" t="s">
        <v>61</v>
      </c>
      <c r="B42" s="82">
        <v>2022</v>
      </c>
      <c r="C42" s="4">
        <v>2</v>
      </c>
      <c r="D42" s="6">
        <v>2.0000000000000001E-4</v>
      </c>
      <c r="E42" s="6">
        <v>1E-4</v>
      </c>
      <c r="F42" s="13">
        <v>1E-4</v>
      </c>
      <c r="G42" s="4"/>
      <c r="H42" s="13"/>
    </row>
    <row r="43" spans="1:8" x14ac:dyDescent="0.25">
      <c r="A43" s="86" t="s">
        <v>62</v>
      </c>
      <c r="B43" s="82">
        <v>2022</v>
      </c>
      <c r="C43" s="4">
        <v>21</v>
      </c>
      <c r="D43" s="6">
        <v>0.22</v>
      </c>
      <c r="E43" s="6">
        <v>1E-3</v>
      </c>
      <c r="F43" s="13">
        <v>0.2</v>
      </c>
      <c r="G43" s="4"/>
      <c r="H43" s="13"/>
    </row>
    <row r="44" spans="1:8" x14ac:dyDescent="0.25">
      <c r="A44" s="86" t="s">
        <v>63</v>
      </c>
      <c r="B44" s="82">
        <v>2022</v>
      </c>
      <c r="C44" s="4">
        <v>18</v>
      </c>
      <c r="D44" s="6">
        <v>7309.3</v>
      </c>
      <c r="E44" s="6">
        <v>0.1</v>
      </c>
      <c r="F44" s="13">
        <v>4400</v>
      </c>
      <c r="G44" s="4">
        <v>3</v>
      </c>
      <c r="H44" s="13">
        <v>6955</v>
      </c>
    </row>
    <row r="45" spans="1:8" x14ac:dyDescent="0.25">
      <c r="A45" s="86" t="s">
        <v>64</v>
      </c>
      <c r="B45" s="82">
        <v>2022</v>
      </c>
      <c r="C45" s="4">
        <v>4</v>
      </c>
      <c r="D45" s="6">
        <v>650.01099999999997</v>
      </c>
      <c r="E45" s="6">
        <v>1E-3</v>
      </c>
      <c r="F45" s="13">
        <v>600</v>
      </c>
      <c r="G45" s="4">
        <v>1</v>
      </c>
      <c r="H45" s="13">
        <v>600</v>
      </c>
    </row>
    <row r="46" spans="1:8" x14ac:dyDescent="0.25">
      <c r="A46" s="86" t="s">
        <v>65</v>
      </c>
      <c r="B46" s="82">
        <v>2022</v>
      </c>
      <c r="C46" s="4">
        <v>3</v>
      </c>
      <c r="D46" s="6">
        <v>0.28999999999999998</v>
      </c>
      <c r="E46" s="6">
        <v>0.09</v>
      </c>
      <c r="F46" s="13">
        <v>0.1</v>
      </c>
      <c r="G46" s="4"/>
      <c r="H46" s="13"/>
    </row>
    <row r="47" spans="1:8" x14ac:dyDescent="0.25">
      <c r="A47" s="86" t="s">
        <v>45</v>
      </c>
      <c r="B47" s="82">
        <v>2021</v>
      </c>
      <c r="C47" s="4">
        <v>24</v>
      </c>
      <c r="D47" s="6">
        <v>231.40870000000001</v>
      </c>
      <c r="E47" s="6">
        <v>1E-4</v>
      </c>
      <c r="F47" s="13">
        <v>194</v>
      </c>
      <c r="G47" s="4"/>
      <c r="H47" s="13"/>
    </row>
    <row r="48" spans="1:8" x14ac:dyDescent="0.25">
      <c r="A48" s="86" t="s">
        <v>46</v>
      </c>
      <c r="B48" s="82">
        <v>2021</v>
      </c>
      <c r="C48" s="4">
        <v>1</v>
      </c>
      <c r="D48" s="6">
        <v>10</v>
      </c>
      <c r="E48" s="6">
        <v>10</v>
      </c>
      <c r="F48" s="13">
        <v>10</v>
      </c>
      <c r="G48" s="4"/>
      <c r="H48" s="13"/>
    </row>
    <row r="49" spans="1:8" x14ac:dyDescent="0.25">
      <c r="A49" s="86" t="s">
        <v>48</v>
      </c>
      <c r="B49" s="82">
        <v>2021</v>
      </c>
      <c r="C49" s="4">
        <v>5</v>
      </c>
      <c r="D49" s="6">
        <v>24.602</v>
      </c>
      <c r="E49" s="6">
        <v>1E-3</v>
      </c>
      <c r="F49" s="13">
        <v>24.3</v>
      </c>
      <c r="G49" s="4"/>
      <c r="H49" s="13"/>
    </row>
    <row r="50" spans="1:8" x14ac:dyDescent="0.25">
      <c r="A50" s="86" t="s">
        <v>49</v>
      </c>
      <c r="B50" s="82">
        <v>2021</v>
      </c>
      <c r="C50" s="4">
        <v>2</v>
      </c>
      <c r="D50" s="6">
        <v>184.9</v>
      </c>
      <c r="E50" s="6">
        <v>46.9</v>
      </c>
      <c r="F50" s="13">
        <v>138</v>
      </c>
      <c r="G50" s="4"/>
      <c r="H50" s="13"/>
    </row>
    <row r="51" spans="1:8" x14ac:dyDescent="0.25">
      <c r="A51" s="86" t="s">
        <v>50</v>
      </c>
      <c r="B51" s="82">
        <v>2021</v>
      </c>
      <c r="C51" s="4">
        <v>12</v>
      </c>
      <c r="D51" s="6">
        <v>50.088999999999999</v>
      </c>
      <c r="E51" s="6">
        <v>1E-3</v>
      </c>
      <c r="F51" s="13">
        <v>39.89</v>
      </c>
      <c r="G51" s="4"/>
      <c r="H51" s="13"/>
    </row>
    <row r="52" spans="1:8" x14ac:dyDescent="0.25">
      <c r="A52" s="86" t="s">
        <v>66</v>
      </c>
      <c r="B52" s="82">
        <v>2021</v>
      </c>
      <c r="C52" s="4">
        <v>1</v>
      </c>
      <c r="D52" s="6">
        <v>0.1</v>
      </c>
      <c r="E52" s="6">
        <v>0.1</v>
      </c>
      <c r="F52" s="13">
        <v>0.1</v>
      </c>
      <c r="G52" s="4"/>
      <c r="H52" s="13"/>
    </row>
    <row r="53" spans="1:8" x14ac:dyDescent="0.25">
      <c r="A53" s="86" t="s">
        <v>51</v>
      </c>
      <c r="B53" s="82">
        <v>2021</v>
      </c>
      <c r="C53" s="4">
        <v>7</v>
      </c>
      <c r="D53" s="6">
        <v>1.0900000000000001</v>
      </c>
      <c r="E53" s="6">
        <v>0.01</v>
      </c>
      <c r="F53" s="13">
        <v>0.56999999999999995</v>
      </c>
      <c r="G53" s="4"/>
      <c r="H53" s="13"/>
    </row>
    <row r="54" spans="1:8" x14ac:dyDescent="0.25">
      <c r="A54" s="86" t="s">
        <v>52</v>
      </c>
      <c r="B54" s="82">
        <v>2021</v>
      </c>
      <c r="C54" s="4">
        <v>5</v>
      </c>
      <c r="D54" s="6">
        <v>224.625</v>
      </c>
      <c r="E54" s="6">
        <v>5.0000000000000001E-3</v>
      </c>
      <c r="F54" s="13">
        <v>188.22</v>
      </c>
      <c r="G54" s="4"/>
      <c r="H54" s="13"/>
    </row>
    <row r="55" spans="1:8" x14ac:dyDescent="0.25">
      <c r="A55" s="86" t="s">
        <v>53</v>
      </c>
      <c r="B55" s="82">
        <v>2021</v>
      </c>
      <c r="C55" s="4">
        <v>10</v>
      </c>
      <c r="D55" s="6">
        <v>41951.1</v>
      </c>
      <c r="E55" s="6">
        <v>6.8</v>
      </c>
      <c r="F55" s="13">
        <v>14155.8</v>
      </c>
      <c r="G55" s="4">
        <v>7</v>
      </c>
      <c r="H55" s="13">
        <v>41846.9</v>
      </c>
    </row>
    <row r="56" spans="1:8" x14ac:dyDescent="0.25">
      <c r="A56" s="86" t="s">
        <v>55</v>
      </c>
      <c r="B56" s="82">
        <v>2021</v>
      </c>
      <c r="C56" s="4">
        <v>5</v>
      </c>
      <c r="D56" s="6">
        <v>158.40020000000001</v>
      </c>
      <c r="E56" s="6">
        <v>2.0000000000000001E-4</v>
      </c>
      <c r="F56" s="13">
        <v>77.2</v>
      </c>
      <c r="G56" s="4"/>
      <c r="H56" s="13"/>
    </row>
    <row r="57" spans="1:8" x14ac:dyDescent="0.25">
      <c r="A57" s="86" t="s">
        <v>56</v>
      </c>
      <c r="B57" s="82">
        <v>2021</v>
      </c>
      <c r="C57" s="4">
        <v>4</v>
      </c>
      <c r="D57" s="6">
        <v>2.25</v>
      </c>
      <c r="E57" s="6">
        <v>0.04</v>
      </c>
      <c r="F57" s="13">
        <v>1.21</v>
      </c>
      <c r="G57" s="4"/>
      <c r="H57" s="13"/>
    </row>
    <row r="58" spans="1:8" x14ac:dyDescent="0.25">
      <c r="A58" s="86" t="s">
        <v>67</v>
      </c>
      <c r="B58" s="82">
        <v>2021</v>
      </c>
      <c r="C58" s="4">
        <v>1</v>
      </c>
      <c r="D58" s="6">
        <v>0.2</v>
      </c>
      <c r="E58" s="6">
        <v>0.2</v>
      </c>
      <c r="F58" s="13">
        <v>0.2</v>
      </c>
      <c r="G58" s="4"/>
      <c r="H58" s="13"/>
    </row>
    <row r="59" spans="1:8" x14ac:dyDescent="0.25">
      <c r="A59" s="86" t="s">
        <v>58</v>
      </c>
      <c r="B59" s="82">
        <v>2021</v>
      </c>
      <c r="C59" s="4">
        <v>2</v>
      </c>
      <c r="D59" s="6">
        <v>0.20100000000000001</v>
      </c>
      <c r="E59" s="6">
        <v>1E-3</v>
      </c>
      <c r="F59" s="13">
        <v>0.2</v>
      </c>
      <c r="G59" s="4"/>
      <c r="H59" s="13"/>
    </row>
    <row r="60" spans="1:8" x14ac:dyDescent="0.25">
      <c r="A60" s="86" t="s">
        <v>59</v>
      </c>
      <c r="B60" s="82">
        <v>2021</v>
      </c>
      <c r="C60" s="4">
        <v>2</v>
      </c>
      <c r="D60" s="6">
        <v>44.75</v>
      </c>
      <c r="E60" s="6">
        <v>4.75</v>
      </c>
      <c r="F60" s="13">
        <v>40</v>
      </c>
      <c r="G60" s="4"/>
      <c r="H60" s="13"/>
    </row>
    <row r="61" spans="1:8" x14ac:dyDescent="0.25">
      <c r="A61" s="86" t="s">
        <v>60</v>
      </c>
      <c r="B61" s="82">
        <v>2021</v>
      </c>
      <c r="C61" s="4">
        <v>2</v>
      </c>
      <c r="D61" s="6">
        <v>109.3</v>
      </c>
      <c r="E61" s="6">
        <v>38.1</v>
      </c>
      <c r="F61" s="13">
        <v>71.2</v>
      </c>
      <c r="G61" s="4"/>
      <c r="H61" s="13"/>
    </row>
    <row r="62" spans="1:8" x14ac:dyDescent="0.25">
      <c r="A62" s="86" t="s">
        <v>61</v>
      </c>
      <c r="B62" s="82">
        <v>2021</v>
      </c>
      <c r="C62" s="4">
        <v>1</v>
      </c>
      <c r="D62" s="6">
        <v>5.9999999999999995E-4</v>
      </c>
      <c r="E62" s="6">
        <v>5.9999999999999995E-4</v>
      </c>
      <c r="F62" s="13">
        <v>5.9999999999999995E-4</v>
      </c>
      <c r="G62" s="4"/>
      <c r="H62" s="13"/>
    </row>
    <row r="63" spans="1:8" x14ac:dyDescent="0.25">
      <c r="A63" s="86" t="s">
        <v>62</v>
      </c>
      <c r="B63" s="82">
        <v>2021</v>
      </c>
      <c r="C63" s="4">
        <v>4</v>
      </c>
      <c r="D63" s="6">
        <v>1.502</v>
      </c>
      <c r="E63" s="6">
        <v>1E-3</v>
      </c>
      <c r="F63" s="13">
        <v>1</v>
      </c>
      <c r="G63" s="4"/>
      <c r="H63" s="13"/>
    </row>
    <row r="64" spans="1:8" x14ac:dyDescent="0.25">
      <c r="A64" s="86" t="s">
        <v>68</v>
      </c>
      <c r="B64" s="82">
        <v>2021</v>
      </c>
      <c r="C64" s="4">
        <v>1</v>
      </c>
      <c r="D64" s="6">
        <v>200</v>
      </c>
      <c r="E64" s="6">
        <v>200</v>
      </c>
      <c r="F64" s="13">
        <v>200</v>
      </c>
      <c r="G64" s="4">
        <v>1</v>
      </c>
      <c r="H64" s="13">
        <v>200</v>
      </c>
    </row>
    <row r="65" spans="1:8" x14ac:dyDescent="0.25">
      <c r="A65" s="86" t="s">
        <v>63</v>
      </c>
      <c r="B65" s="82">
        <v>2021</v>
      </c>
      <c r="C65" s="4">
        <v>3</v>
      </c>
      <c r="D65" s="6">
        <v>68.62</v>
      </c>
      <c r="E65" s="6">
        <v>0.02</v>
      </c>
      <c r="F65" s="13">
        <v>65.099999999999994</v>
      </c>
      <c r="G65" s="4"/>
      <c r="H65" s="13"/>
    </row>
    <row r="66" spans="1:8" x14ac:dyDescent="0.25">
      <c r="A66" s="86" t="s">
        <v>64</v>
      </c>
      <c r="B66" s="82">
        <v>2021</v>
      </c>
      <c r="C66" s="4">
        <v>3</v>
      </c>
      <c r="D66" s="6">
        <v>10.5001</v>
      </c>
      <c r="E66" s="6">
        <v>1E-4</v>
      </c>
      <c r="F66" s="13">
        <v>7.6</v>
      </c>
      <c r="G66" s="4"/>
      <c r="H66" s="13"/>
    </row>
    <row r="67" spans="1:8" x14ac:dyDescent="0.25">
      <c r="A67" s="86" t="s">
        <v>69</v>
      </c>
      <c r="B67" s="82">
        <v>2021</v>
      </c>
      <c r="C67" s="4">
        <v>1</v>
      </c>
      <c r="D67" s="6">
        <v>3</v>
      </c>
      <c r="E67" s="6">
        <v>3</v>
      </c>
      <c r="F67" s="13">
        <v>3</v>
      </c>
      <c r="G67" s="4"/>
      <c r="H67" s="13"/>
    </row>
    <row r="68" spans="1:8" x14ac:dyDescent="0.25">
      <c r="A68" s="86" t="s">
        <v>45</v>
      </c>
      <c r="B68" s="82">
        <v>2020</v>
      </c>
      <c r="C68" s="4">
        <v>44</v>
      </c>
      <c r="D68" s="6">
        <v>1250.492</v>
      </c>
      <c r="E68" s="6">
        <v>1E-3</v>
      </c>
      <c r="F68" s="13">
        <v>1100</v>
      </c>
      <c r="G68" s="4">
        <v>1</v>
      </c>
      <c r="H68" s="13">
        <v>1100</v>
      </c>
    </row>
    <row r="69" spans="1:8" x14ac:dyDescent="0.25">
      <c r="A69" s="86" t="s">
        <v>70</v>
      </c>
      <c r="B69" s="82">
        <v>2020</v>
      </c>
      <c r="C69" s="4">
        <v>1</v>
      </c>
      <c r="D69" s="6">
        <v>2.0000000000000001E-4</v>
      </c>
      <c r="E69" s="6">
        <v>2.0000000000000001E-4</v>
      </c>
      <c r="F69" s="13">
        <v>2.0000000000000001E-4</v>
      </c>
      <c r="G69" s="4"/>
      <c r="H69" s="13"/>
    </row>
    <row r="70" spans="1:8" x14ac:dyDescent="0.25">
      <c r="A70" s="86" t="s">
        <v>71</v>
      </c>
      <c r="B70" s="82">
        <v>2020</v>
      </c>
      <c r="C70" s="4">
        <v>1</v>
      </c>
      <c r="D70" s="6">
        <v>0.75</v>
      </c>
      <c r="E70" s="6">
        <v>0.75</v>
      </c>
      <c r="F70" s="13">
        <v>0.75</v>
      </c>
      <c r="G70" s="4"/>
      <c r="H70" s="13"/>
    </row>
    <row r="71" spans="1:8" x14ac:dyDescent="0.25">
      <c r="A71" s="86" t="s">
        <v>46</v>
      </c>
      <c r="B71" s="82">
        <v>2020</v>
      </c>
      <c r="C71" s="4">
        <v>2</v>
      </c>
      <c r="D71" s="6">
        <v>1.2613000000000001</v>
      </c>
      <c r="E71" s="6">
        <v>0.01</v>
      </c>
      <c r="F71" s="13">
        <v>1.2513000000000001</v>
      </c>
      <c r="G71" s="4"/>
      <c r="H71" s="13"/>
    </row>
    <row r="72" spans="1:8" x14ac:dyDescent="0.25">
      <c r="A72" s="86" t="s">
        <v>72</v>
      </c>
      <c r="B72" s="82">
        <v>2020</v>
      </c>
      <c r="C72" s="4">
        <v>3</v>
      </c>
      <c r="D72" s="6">
        <v>1.1020000000000001</v>
      </c>
      <c r="E72" s="6">
        <v>2E-3</v>
      </c>
      <c r="F72" s="13">
        <v>1</v>
      </c>
      <c r="G72" s="4"/>
      <c r="H72" s="13"/>
    </row>
    <row r="73" spans="1:8" x14ac:dyDescent="0.25">
      <c r="A73" s="86" t="s">
        <v>48</v>
      </c>
      <c r="B73" s="82">
        <v>2020</v>
      </c>
      <c r="C73" s="4">
        <v>7</v>
      </c>
      <c r="D73" s="6">
        <v>68.06</v>
      </c>
      <c r="E73" s="6">
        <v>0.01</v>
      </c>
      <c r="F73" s="13">
        <v>68</v>
      </c>
      <c r="G73" s="4"/>
      <c r="H73" s="13"/>
    </row>
    <row r="74" spans="1:8" x14ac:dyDescent="0.25">
      <c r="A74" s="86" t="s">
        <v>49</v>
      </c>
      <c r="B74" s="82">
        <v>2020</v>
      </c>
      <c r="C74" s="4">
        <v>1</v>
      </c>
      <c r="D74" s="6">
        <v>2.1</v>
      </c>
      <c r="E74" s="6">
        <v>2.1</v>
      </c>
      <c r="F74" s="13">
        <v>2.1</v>
      </c>
      <c r="G74" s="4"/>
      <c r="H74" s="13"/>
    </row>
    <row r="75" spans="1:8" x14ac:dyDescent="0.25">
      <c r="A75" s="86" t="s">
        <v>50</v>
      </c>
      <c r="B75" s="82">
        <v>2020</v>
      </c>
      <c r="C75" s="4">
        <v>1</v>
      </c>
      <c r="D75" s="6">
        <v>0.01</v>
      </c>
      <c r="E75" s="6">
        <v>0.01</v>
      </c>
      <c r="F75" s="13">
        <v>0.01</v>
      </c>
      <c r="G75" s="4"/>
      <c r="H75" s="13"/>
    </row>
    <row r="76" spans="1:8" x14ac:dyDescent="0.25">
      <c r="A76" s="86" t="s">
        <v>73</v>
      </c>
      <c r="B76" s="82">
        <v>2020</v>
      </c>
      <c r="C76" s="4">
        <v>1</v>
      </c>
      <c r="D76" s="6">
        <v>0.3</v>
      </c>
      <c r="E76" s="6">
        <v>0.3</v>
      </c>
      <c r="F76" s="13">
        <v>0.3</v>
      </c>
      <c r="G76" s="4"/>
      <c r="H76" s="13"/>
    </row>
    <row r="77" spans="1:8" x14ac:dyDescent="0.25">
      <c r="A77" s="86" t="s">
        <v>74</v>
      </c>
      <c r="B77" s="82">
        <v>2020</v>
      </c>
      <c r="C77" s="4">
        <v>1</v>
      </c>
      <c r="D77" s="6">
        <v>2.2499999999999999E-2</v>
      </c>
      <c r="E77" s="6">
        <v>2.2499999999999999E-2</v>
      </c>
      <c r="F77" s="13">
        <v>2.2499999999999999E-2</v>
      </c>
      <c r="G77" s="4"/>
      <c r="H77" s="13"/>
    </row>
    <row r="78" spans="1:8" x14ac:dyDescent="0.25">
      <c r="A78" s="86" t="s">
        <v>51</v>
      </c>
      <c r="B78" s="82">
        <v>2020</v>
      </c>
      <c r="C78" s="4">
        <v>4</v>
      </c>
      <c r="D78" s="6">
        <v>0.04</v>
      </c>
      <c r="E78" s="6">
        <v>0.01</v>
      </c>
      <c r="F78" s="13">
        <v>0.01</v>
      </c>
      <c r="G78" s="4"/>
      <c r="H78" s="13"/>
    </row>
    <row r="79" spans="1:8" x14ac:dyDescent="0.25">
      <c r="A79" s="86" t="s">
        <v>52</v>
      </c>
      <c r="B79" s="82">
        <v>2020</v>
      </c>
      <c r="C79" s="4">
        <v>5</v>
      </c>
      <c r="D79" s="6">
        <v>15.005000000000001</v>
      </c>
      <c r="E79" s="6">
        <v>1E-3</v>
      </c>
      <c r="F79" s="13">
        <v>13</v>
      </c>
      <c r="G79" s="4"/>
      <c r="H79" s="13"/>
    </row>
    <row r="80" spans="1:8" x14ac:dyDescent="0.25">
      <c r="A80" s="86" t="s">
        <v>75</v>
      </c>
      <c r="B80" s="82">
        <v>2020</v>
      </c>
      <c r="C80" s="4">
        <v>2</v>
      </c>
      <c r="D80" s="6">
        <v>156</v>
      </c>
      <c r="E80" s="6">
        <v>1</v>
      </c>
      <c r="F80" s="13">
        <v>155</v>
      </c>
      <c r="G80" s="4"/>
      <c r="H80" s="13"/>
    </row>
    <row r="81" spans="1:8" x14ac:dyDescent="0.25">
      <c r="A81" s="86" t="s">
        <v>55</v>
      </c>
      <c r="B81" s="82">
        <v>2020</v>
      </c>
      <c r="C81" s="4">
        <v>2</v>
      </c>
      <c r="D81" s="6">
        <v>1.0999999999999999E-2</v>
      </c>
      <c r="E81" s="6">
        <v>1E-3</v>
      </c>
      <c r="F81" s="13">
        <v>0.01</v>
      </c>
      <c r="G81" s="4"/>
      <c r="H81" s="13"/>
    </row>
    <row r="82" spans="1:8" x14ac:dyDescent="0.25">
      <c r="A82" s="86" t="s">
        <v>56</v>
      </c>
      <c r="B82" s="82">
        <v>2020</v>
      </c>
      <c r="C82" s="4">
        <v>3</v>
      </c>
      <c r="D82" s="6">
        <v>3.5701000000000001</v>
      </c>
      <c r="E82" s="6">
        <v>1E-4</v>
      </c>
      <c r="F82" s="13">
        <v>1.88</v>
      </c>
      <c r="G82" s="4"/>
      <c r="H82" s="13"/>
    </row>
    <row r="83" spans="1:8" x14ac:dyDescent="0.25">
      <c r="A83" s="86" t="s">
        <v>58</v>
      </c>
      <c r="B83" s="82">
        <v>2020</v>
      </c>
      <c r="C83" s="4">
        <v>3</v>
      </c>
      <c r="D83" s="6">
        <v>55.55</v>
      </c>
      <c r="E83" s="6">
        <v>0.01</v>
      </c>
      <c r="F83" s="13">
        <v>55.45</v>
      </c>
      <c r="G83" s="4"/>
      <c r="H83" s="13"/>
    </row>
    <row r="84" spans="1:8" x14ac:dyDescent="0.25">
      <c r="A84" s="86" t="s">
        <v>59</v>
      </c>
      <c r="B84" s="82">
        <v>2020</v>
      </c>
      <c r="C84" s="4">
        <v>1</v>
      </c>
      <c r="D84" s="6">
        <v>0.01</v>
      </c>
      <c r="E84" s="6">
        <v>0.01</v>
      </c>
      <c r="F84" s="13">
        <v>0.01</v>
      </c>
      <c r="G84" s="4"/>
      <c r="H84" s="13"/>
    </row>
    <row r="85" spans="1:8" x14ac:dyDescent="0.25">
      <c r="A85" s="86" t="s">
        <v>61</v>
      </c>
      <c r="B85" s="82">
        <v>2020</v>
      </c>
      <c r="C85" s="4">
        <v>2</v>
      </c>
      <c r="D85" s="6">
        <v>1.51</v>
      </c>
      <c r="E85" s="6">
        <v>0.01</v>
      </c>
      <c r="F85" s="13">
        <v>1.5</v>
      </c>
      <c r="G85" s="4"/>
      <c r="H85" s="13"/>
    </row>
    <row r="86" spans="1:8" x14ac:dyDescent="0.25">
      <c r="A86" s="86" t="s">
        <v>62</v>
      </c>
      <c r="B86" s="82">
        <v>2020</v>
      </c>
      <c r="C86" s="4">
        <v>1</v>
      </c>
      <c r="D86" s="6">
        <v>0.01</v>
      </c>
      <c r="E86" s="6">
        <v>0.01</v>
      </c>
      <c r="F86" s="13">
        <v>0.01</v>
      </c>
      <c r="G86" s="4"/>
      <c r="H86" s="13"/>
    </row>
    <row r="87" spans="1:8" x14ac:dyDescent="0.25">
      <c r="A87" s="86" t="s">
        <v>63</v>
      </c>
      <c r="B87" s="82">
        <v>2020</v>
      </c>
      <c r="C87" s="4">
        <v>3</v>
      </c>
      <c r="D87" s="6">
        <v>65.8</v>
      </c>
      <c r="E87" s="6">
        <v>0.1</v>
      </c>
      <c r="F87" s="13">
        <v>64.400000000000006</v>
      </c>
      <c r="G87" s="4"/>
      <c r="H87" s="13"/>
    </row>
    <row r="88" spans="1:8" x14ac:dyDescent="0.25">
      <c r="A88" s="86" t="s">
        <v>64</v>
      </c>
      <c r="B88" s="82">
        <v>2020</v>
      </c>
      <c r="C88" s="4">
        <v>6</v>
      </c>
      <c r="D88" s="6">
        <v>0.06</v>
      </c>
      <c r="E88" s="6">
        <v>0.01</v>
      </c>
      <c r="F88" s="13">
        <v>0.01</v>
      </c>
      <c r="G88" s="4"/>
      <c r="H88" s="13"/>
    </row>
    <row r="89" spans="1:8" x14ac:dyDescent="0.25">
      <c r="A89" s="86" t="s">
        <v>69</v>
      </c>
      <c r="B89" s="82">
        <v>2020</v>
      </c>
      <c r="C89" s="4">
        <v>3</v>
      </c>
      <c r="D89" s="6">
        <v>729.01</v>
      </c>
      <c r="E89" s="6">
        <v>0.01</v>
      </c>
      <c r="F89" s="13">
        <v>690</v>
      </c>
      <c r="G89" s="4">
        <v>1</v>
      </c>
      <c r="H89" s="13">
        <v>690</v>
      </c>
    </row>
    <row r="90" spans="1:8" x14ac:dyDescent="0.25">
      <c r="A90" s="86" t="s">
        <v>65</v>
      </c>
      <c r="B90" s="82">
        <v>2020</v>
      </c>
      <c r="C90" s="4">
        <v>2</v>
      </c>
      <c r="D90" s="6">
        <v>0.02</v>
      </c>
      <c r="E90" s="6">
        <v>0.01</v>
      </c>
      <c r="F90" s="13">
        <v>0.01</v>
      </c>
      <c r="G90" s="4"/>
      <c r="H90" s="13"/>
    </row>
    <row r="91" spans="1:8" x14ac:dyDescent="0.25">
      <c r="A91" s="86" t="s">
        <v>45</v>
      </c>
      <c r="B91" s="82">
        <v>2019</v>
      </c>
      <c r="C91" s="4">
        <v>15</v>
      </c>
      <c r="D91" s="6">
        <v>126.31100000000001</v>
      </c>
      <c r="E91" s="6">
        <v>1E-3</v>
      </c>
      <c r="F91" s="13">
        <v>126</v>
      </c>
      <c r="G91" s="4"/>
      <c r="H91" s="13"/>
    </row>
    <row r="92" spans="1:8" x14ac:dyDescent="0.25">
      <c r="A92" s="86" t="s">
        <v>46</v>
      </c>
      <c r="B92" s="82">
        <v>2019</v>
      </c>
      <c r="C92" s="4">
        <v>1</v>
      </c>
      <c r="D92" s="6">
        <v>0.08</v>
      </c>
      <c r="E92" s="6">
        <v>0.08</v>
      </c>
      <c r="F92" s="13">
        <v>0.08</v>
      </c>
      <c r="G92" s="4"/>
      <c r="H92" s="13"/>
    </row>
    <row r="93" spans="1:8" x14ac:dyDescent="0.25">
      <c r="A93" s="86" t="s">
        <v>48</v>
      </c>
      <c r="B93" s="82">
        <v>2019</v>
      </c>
      <c r="C93" s="4">
        <v>2</v>
      </c>
      <c r="D93" s="6">
        <v>0.2</v>
      </c>
      <c r="E93" s="6">
        <v>0.1</v>
      </c>
      <c r="F93" s="13">
        <v>0.1</v>
      </c>
      <c r="G93" s="4"/>
      <c r="H93" s="13"/>
    </row>
    <row r="94" spans="1:8" x14ac:dyDescent="0.25">
      <c r="A94" s="86" t="s">
        <v>50</v>
      </c>
      <c r="B94" s="82">
        <v>2019</v>
      </c>
      <c r="C94" s="4">
        <v>10</v>
      </c>
      <c r="D94" s="6">
        <v>15.221</v>
      </c>
      <c r="E94" s="6">
        <v>1E-3</v>
      </c>
      <c r="F94" s="13">
        <v>15</v>
      </c>
      <c r="G94" s="4"/>
      <c r="H94" s="13"/>
    </row>
    <row r="95" spans="1:8" x14ac:dyDescent="0.25">
      <c r="A95" s="86" t="s">
        <v>74</v>
      </c>
      <c r="B95" s="82">
        <v>2019</v>
      </c>
      <c r="C95" s="4">
        <v>1</v>
      </c>
      <c r="D95" s="6">
        <v>0.1</v>
      </c>
      <c r="E95" s="6">
        <v>0.1</v>
      </c>
      <c r="F95" s="13">
        <v>0.1</v>
      </c>
      <c r="G95" s="4"/>
      <c r="H95" s="13"/>
    </row>
    <row r="96" spans="1:8" x14ac:dyDescent="0.25">
      <c r="A96" s="86" t="s">
        <v>51</v>
      </c>
      <c r="B96" s="82">
        <v>2019</v>
      </c>
      <c r="C96" s="4">
        <v>6</v>
      </c>
      <c r="D96" s="6">
        <v>36.14</v>
      </c>
      <c r="E96" s="6">
        <v>0.01</v>
      </c>
      <c r="F96" s="13">
        <v>36</v>
      </c>
      <c r="G96" s="4"/>
      <c r="H96" s="13"/>
    </row>
    <row r="97" spans="1:8" x14ac:dyDescent="0.25">
      <c r="A97" s="86" t="s">
        <v>52</v>
      </c>
      <c r="B97" s="82">
        <v>2019</v>
      </c>
      <c r="C97" s="4">
        <v>5</v>
      </c>
      <c r="D97" s="6">
        <v>89.41</v>
      </c>
      <c r="E97" s="6">
        <v>0.2</v>
      </c>
      <c r="F97" s="13">
        <v>35.21</v>
      </c>
      <c r="G97" s="4"/>
      <c r="H97" s="13"/>
    </row>
    <row r="98" spans="1:8" x14ac:dyDescent="0.25">
      <c r="A98" s="86" t="s">
        <v>53</v>
      </c>
      <c r="B98" s="82">
        <v>2019</v>
      </c>
      <c r="C98" s="4">
        <v>1</v>
      </c>
      <c r="D98" s="6">
        <v>0.2</v>
      </c>
      <c r="E98" s="6">
        <v>0.2</v>
      </c>
      <c r="F98" s="13">
        <v>0.2</v>
      </c>
      <c r="G98" s="4"/>
      <c r="H98" s="13"/>
    </row>
    <row r="99" spans="1:8" x14ac:dyDescent="0.25">
      <c r="A99" s="86" t="s">
        <v>55</v>
      </c>
      <c r="B99" s="82">
        <v>2019</v>
      </c>
      <c r="C99" s="4">
        <v>1</v>
      </c>
      <c r="D99" s="6">
        <v>0.1</v>
      </c>
      <c r="E99" s="6">
        <v>0.1</v>
      </c>
      <c r="F99" s="13">
        <v>0.1</v>
      </c>
      <c r="G99" s="4"/>
      <c r="H99" s="13"/>
    </row>
    <row r="100" spans="1:8" x14ac:dyDescent="0.25">
      <c r="A100" s="86" t="s">
        <v>56</v>
      </c>
      <c r="B100" s="82">
        <v>2019</v>
      </c>
      <c r="C100" s="4">
        <v>3</v>
      </c>
      <c r="D100" s="6">
        <v>0.84009999999999996</v>
      </c>
      <c r="E100" s="6">
        <v>1E-4</v>
      </c>
      <c r="F100" s="13">
        <v>0.54</v>
      </c>
      <c r="G100" s="4"/>
      <c r="H100" s="13"/>
    </row>
    <row r="101" spans="1:8" x14ac:dyDescent="0.25">
      <c r="A101" s="86" t="s">
        <v>58</v>
      </c>
      <c r="B101" s="82">
        <v>2019</v>
      </c>
      <c r="C101" s="4">
        <v>1</v>
      </c>
      <c r="D101" s="6">
        <v>1.5</v>
      </c>
      <c r="E101" s="6">
        <v>1.5</v>
      </c>
      <c r="F101" s="13">
        <v>1.5</v>
      </c>
      <c r="G101" s="4"/>
      <c r="H101" s="13"/>
    </row>
    <row r="102" spans="1:8" x14ac:dyDescent="0.25">
      <c r="A102" s="86" t="s">
        <v>59</v>
      </c>
      <c r="B102" s="82">
        <v>2019</v>
      </c>
      <c r="C102" s="4">
        <v>6</v>
      </c>
      <c r="D102" s="6">
        <v>49.690010000000001</v>
      </c>
      <c r="E102" s="6">
        <v>1.0000000000000001E-5</v>
      </c>
      <c r="F102" s="13">
        <v>39.4</v>
      </c>
      <c r="G102" s="4"/>
      <c r="H102" s="13"/>
    </row>
    <row r="103" spans="1:8" x14ac:dyDescent="0.25">
      <c r="A103" s="86" t="s">
        <v>68</v>
      </c>
      <c r="B103" s="82">
        <v>2019</v>
      </c>
      <c r="C103" s="4">
        <v>1</v>
      </c>
      <c r="D103" s="6">
        <v>30</v>
      </c>
      <c r="E103" s="6">
        <v>30</v>
      </c>
      <c r="F103" s="13">
        <v>30</v>
      </c>
      <c r="G103" s="4"/>
      <c r="H103" s="13"/>
    </row>
    <row r="104" spans="1:8" x14ac:dyDescent="0.25">
      <c r="A104" s="86" t="s">
        <v>63</v>
      </c>
      <c r="B104" s="82">
        <v>2019</v>
      </c>
      <c r="C104" s="4">
        <v>31</v>
      </c>
      <c r="D104" s="6">
        <v>117746.3</v>
      </c>
      <c r="E104" s="6">
        <v>0.2</v>
      </c>
      <c r="F104" s="13">
        <v>78752.600000000006</v>
      </c>
      <c r="G104" s="4">
        <v>17</v>
      </c>
      <c r="H104" s="13">
        <v>117477</v>
      </c>
    </row>
    <row r="105" spans="1:8" x14ac:dyDescent="0.25">
      <c r="A105" s="86" t="s">
        <v>64</v>
      </c>
      <c r="B105" s="82">
        <v>2019</v>
      </c>
      <c r="C105" s="4">
        <v>3</v>
      </c>
      <c r="D105" s="6">
        <v>0.1011</v>
      </c>
      <c r="E105" s="6">
        <v>1E-4</v>
      </c>
      <c r="F105" s="13">
        <v>0.1</v>
      </c>
      <c r="G105" s="4"/>
      <c r="H105" s="13"/>
    </row>
    <row r="106" spans="1:8" x14ac:dyDescent="0.25">
      <c r="A106" s="86" t="s">
        <v>45</v>
      </c>
      <c r="B106" s="82">
        <v>2018</v>
      </c>
      <c r="C106" s="4">
        <v>34</v>
      </c>
      <c r="D106" s="6">
        <v>317.74</v>
      </c>
      <c r="E106" s="6">
        <v>0.01</v>
      </c>
      <c r="F106" s="13">
        <v>315</v>
      </c>
      <c r="G106" s="4">
        <v>1</v>
      </c>
      <c r="H106" s="13">
        <v>315</v>
      </c>
    </row>
    <row r="107" spans="1:8" x14ac:dyDescent="0.25">
      <c r="A107" s="86" t="s">
        <v>70</v>
      </c>
      <c r="B107" s="82">
        <v>2018</v>
      </c>
      <c r="C107" s="4">
        <v>2</v>
      </c>
      <c r="D107" s="6">
        <v>0.02</v>
      </c>
      <c r="E107" s="6">
        <v>0.01</v>
      </c>
      <c r="F107" s="13">
        <v>0.01</v>
      </c>
      <c r="G107" s="4"/>
      <c r="H107" s="13"/>
    </row>
    <row r="108" spans="1:8" x14ac:dyDescent="0.25">
      <c r="A108" s="86" t="s">
        <v>71</v>
      </c>
      <c r="B108" s="82">
        <v>2018</v>
      </c>
      <c r="C108" s="4">
        <v>6</v>
      </c>
      <c r="D108" s="6">
        <v>2.96</v>
      </c>
      <c r="E108" s="6">
        <v>0.01</v>
      </c>
      <c r="F108" s="13">
        <v>1.4</v>
      </c>
      <c r="G108" s="4"/>
      <c r="H108" s="13"/>
    </row>
    <row r="109" spans="1:8" x14ac:dyDescent="0.25">
      <c r="A109" s="86" t="s">
        <v>47</v>
      </c>
      <c r="B109" s="82">
        <v>2018</v>
      </c>
      <c r="C109" s="4">
        <v>3</v>
      </c>
      <c r="D109" s="6">
        <v>0.63</v>
      </c>
      <c r="E109" s="6">
        <v>0.03</v>
      </c>
      <c r="F109" s="13">
        <v>0.5</v>
      </c>
      <c r="G109" s="4"/>
      <c r="H109" s="13"/>
    </row>
    <row r="110" spans="1:8" x14ac:dyDescent="0.25">
      <c r="A110" s="86" t="s">
        <v>48</v>
      </c>
      <c r="B110" s="82">
        <v>2018</v>
      </c>
      <c r="C110" s="4">
        <v>10</v>
      </c>
      <c r="D110" s="6">
        <v>2525.94</v>
      </c>
      <c r="E110" s="6">
        <v>0.01</v>
      </c>
      <c r="F110" s="13">
        <v>2324</v>
      </c>
      <c r="G110" s="4">
        <v>2</v>
      </c>
      <c r="H110" s="13">
        <v>2525.5</v>
      </c>
    </row>
    <row r="111" spans="1:8" x14ac:dyDescent="0.25">
      <c r="A111" s="86" t="s">
        <v>49</v>
      </c>
      <c r="B111" s="82">
        <v>2018</v>
      </c>
      <c r="C111" s="4">
        <v>13</v>
      </c>
      <c r="D111" s="6">
        <v>519.80999999999995</v>
      </c>
      <c r="E111" s="6">
        <v>0.01</v>
      </c>
      <c r="F111" s="13">
        <v>330</v>
      </c>
      <c r="G111" s="4">
        <v>1</v>
      </c>
      <c r="H111" s="13">
        <v>330</v>
      </c>
    </row>
    <row r="112" spans="1:8" x14ac:dyDescent="0.25">
      <c r="A112" s="86" t="s">
        <v>50</v>
      </c>
      <c r="B112" s="82">
        <v>2018</v>
      </c>
      <c r="C112" s="4">
        <v>28</v>
      </c>
      <c r="D112" s="6">
        <v>1.4440999999999999</v>
      </c>
      <c r="E112" s="6">
        <v>1E-4</v>
      </c>
      <c r="F112" s="13">
        <v>1.2</v>
      </c>
      <c r="G112" s="4"/>
      <c r="H112" s="13"/>
    </row>
    <row r="113" spans="1:8" x14ac:dyDescent="0.25">
      <c r="A113" s="86" t="s">
        <v>51</v>
      </c>
      <c r="B113" s="82">
        <v>2018</v>
      </c>
      <c r="C113" s="4">
        <v>8</v>
      </c>
      <c r="D113" s="6">
        <v>4060.86</v>
      </c>
      <c r="E113" s="6">
        <v>0.01</v>
      </c>
      <c r="F113" s="13">
        <v>3600</v>
      </c>
      <c r="G113" s="4">
        <v>2</v>
      </c>
      <c r="H113" s="13">
        <v>4045</v>
      </c>
    </row>
    <row r="114" spans="1:8" x14ac:dyDescent="0.25">
      <c r="A114" s="86" t="s">
        <v>52</v>
      </c>
      <c r="B114" s="82">
        <v>2018</v>
      </c>
      <c r="C114" s="4">
        <v>2</v>
      </c>
      <c r="D114" s="6">
        <v>55</v>
      </c>
      <c r="E114" s="6">
        <v>15</v>
      </c>
      <c r="F114" s="13">
        <v>40</v>
      </c>
      <c r="G114" s="4"/>
      <c r="H114" s="13"/>
    </row>
    <row r="115" spans="1:8" x14ac:dyDescent="0.25">
      <c r="A115" s="86" t="s">
        <v>53</v>
      </c>
      <c r="B115" s="82">
        <v>2018</v>
      </c>
      <c r="C115" s="4">
        <v>4</v>
      </c>
      <c r="D115" s="6">
        <v>6439.1</v>
      </c>
      <c r="E115" s="6">
        <v>33.5</v>
      </c>
      <c r="F115" s="13">
        <v>6195.1</v>
      </c>
      <c r="G115" s="4">
        <v>1</v>
      </c>
      <c r="H115" s="13">
        <v>6195.1</v>
      </c>
    </row>
    <row r="116" spans="1:8" x14ac:dyDescent="0.25">
      <c r="A116" s="86" t="s">
        <v>55</v>
      </c>
      <c r="B116" s="82">
        <v>2018</v>
      </c>
      <c r="C116" s="4">
        <v>6</v>
      </c>
      <c r="D116" s="6">
        <v>36516.300000000003</v>
      </c>
      <c r="E116" s="6">
        <v>0.1</v>
      </c>
      <c r="F116" s="13">
        <v>36400</v>
      </c>
      <c r="G116" s="4">
        <v>1</v>
      </c>
      <c r="H116" s="13">
        <v>36400</v>
      </c>
    </row>
    <row r="117" spans="1:8" x14ac:dyDescent="0.25">
      <c r="A117" s="86" t="s">
        <v>56</v>
      </c>
      <c r="B117" s="82">
        <v>2018</v>
      </c>
      <c r="C117" s="4">
        <v>6</v>
      </c>
      <c r="D117" s="6">
        <v>2.0971000000000002</v>
      </c>
      <c r="E117" s="6">
        <v>1E-4</v>
      </c>
      <c r="F117" s="13">
        <v>0.72599999999999998</v>
      </c>
      <c r="G117" s="4"/>
      <c r="H117" s="13"/>
    </row>
    <row r="118" spans="1:8" x14ac:dyDescent="0.25">
      <c r="A118" s="86" t="s">
        <v>67</v>
      </c>
      <c r="B118" s="82">
        <v>2018</v>
      </c>
      <c r="C118" s="4">
        <v>2</v>
      </c>
      <c r="D118" s="6">
        <v>0.11</v>
      </c>
      <c r="E118" s="6">
        <v>0.01</v>
      </c>
      <c r="F118" s="13">
        <v>0.1</v>
      </c>
      <c r="G118" s="4"/>
      <c r="H118" s="13"/>
    </row>
    <row r="119" spans="1:8" x14ac:dyDescent="0.25">
      <c r="A119" s="86" t="s">
        <v>58</v>
      </c>
      <c r="B119" s="82">
        <v>2018</v>
      </c>
      <c r="C119" s="4">
        <v>6</v>
      </c>
      <c r="D119" s="6">
        <v>345.15</v>
      </c>
      <c r="E119" s="6">
        <v>0.1</v>
      </c>
      <c r="F119" s="13">
        <v>340</v>
      </c>
      <c r="G119" s="4">
        <v>1</v>
      </c>
      <c r="H119" s="13">
        <v>340</v>
      </c>
    </row>
    <row r="120" spans="1:8" x14ac:dyDescent="0.25">
      <c r="A120" s="86" t="s">
        <v>59</v>
      </c>
      <c r="B120" s="82">
        <v>2018</v>
      </c>
      <c r="C120" s="4">
        <v>5</v>
      </c>
      <c r="D120" s="6">
        <v>5.62</v>
      </c>
      <c r="E120" s="6">
        <v>0.01</v>
      </c>
      <c r="F120" s="13">
        <v>3</v>
      </c>
      <c r="G120" s="4"/>
      <c r="H120" s="13"/>
    </row>
    <row r="121" spans="1:8" x14ac:dyDescent="0.25">
      <c r="A121" s="86" t="s">
        <v>76</v>
      </c>
      <c r="B121" s="82">
        <v>2018</v>
      </c>
      <c r="C121" s="4">
        <v>1</v>
      </c>
      <c r="D121" s="6">
        <v>24</v>
      </c>
      <c r="E121" s="6">
        <v>24</v>
      </c>
      <c r="F121" s="13">
        <v>24</v>
      </c>
      <c r="G121" s="4"/>
      <c r="H121" s="13"/>
    </row>
    <row r="122" spans="1:8" x14ac:dyDescent="0.25">
      <c r="A122" s="86" t="s">
        <v>61</v>
      </c>
      <c r="B122" s="82">
        <v>2018</v>
      </c>
      <c r="C122" s="4">
        <v>1</v>
      </c>
      <c r="D122" s="6">
        <v>5</v>
      </c>
      <c r="E122" s="6">
        <v>5</v>
      </c>
      <c r="F122" s="13">
        <v>5</v>
      </c>
      <c r="G122" s="4"/>
      <c r="H122" s="13"/>
    </row>
    <row r="123" spans="1:8" x14ac:dyDescent="0.25">
      <c r="A123" s="86" t="s">
        <v>63</v>
      </c>
      <c r="B123" s="82">
        <v>2018</v>
      </c>
      <c r="C123" s="4">
        <v>18</v>
      </c>
      <c r="D123" s="6">
        <v>24217.1</v>
      </c>
      <c r="E123" s="6">
        <v>0.1</v>
      </c>
      <c r="F123" s="13">
        <v>12271.6</v>
      </c>
      <c r="G123" s="4">
        <v>4</v>
      </c>
      <c r="H123" s="13">
        <v>24068.400000000001</v>
      </c>
    </row>
    <row r="124" spans="1:8" x14ac:dyDescent="0.25">
      <c r="A124" s="86" t="s">
        <v>64</v>
      </c>
      <c r="B124" s="82">
        <v>2018</v>
      </c>
      <c r="C124" s="4">
        <v>2</v>
      </c>
      <c r="D124" s="6">
        <v>272.00099999999998</v>
      </c>
      <c r="E124" s="6">
        <v>1E-3</v>
      </c>
      <c r="F124" s="13">
        <v>272</v>
      </c>
      <c r="G124" s="4">
        <v>1</v>
      </c>
      <c r="H124" s="13">
        <v>272</v>
      </c>
    </row>
    <row r="125" spans="1:8" x14ac:dyDescent="0.25">
      <c r="A125" s="86" t="s">
        <v>69</v>
      </c>
      <c r="B125" s="82">
        <v>2018</v>
      </c>
      <c r="C125" s="4">
        <v>2</v>
      </c>
      <c r="D125" s="6">
        <v>250</v>
      </c>
      <c r="E125" s="6">
        <v>50</v>
      </c>
      <c r="F125" s="13">
        <v>200</v>
      </c>
      <c r="G125" s="4">
        <v>1</v>
      </c>
      <c r="H125" s="13">
        <v>200</v>
      </c>
    </row>
    <row r="126" spans="1:8" x14ac:dyDescent="0.25">
      <c r="A126" s="86" t="s">
        <v>65</v>
      </c>
      <c r="B126" s="82">
        <v>2018</v>
      </c>
      <c r="C126" s="4">
        <v>10</v>
      </c>
      <c r="D126" s="6">
        <v>1.343</v>
      </c>
      <c r="E126" s="6">
        <v>1E-3</v>
      </c>
      <c r="F126" s="13">
        <v>1</v>
      </c>
      <c r="G126" s="4"/>
      <c r="H126" s="13"/>
    </row>
    <row r="127" spans="1:8" x14ac:dyDescent="0.25">
      <c r="A127" s="86" t="s">
        <v>45</v>
      </c>
      <c r="B127" s="82">
        <v>2017</v>
      </c>
      <c r="C127" s="4">
        <v>34</v>
      </c>
      <c r="D127" s="6">
        <v>1.06</v>
      </c>
      <c r="E127" s="6">
        <v>0.01</v>
      </c>
      <c r="F127" s="13">
        <v>0.45</v>
      </c>
      <c r="G127" s="4"/>
      <c r="H127" s="13"/>
    </row>
    <row r="128" spans="1:8" x14ac:dyDescent="0.25">
      <c r="A128" s="86" t="s">
        <v>71</v>
      </c>
      <c r="B128" s="82">
        <v>2017</v>
      </c>
      <c r="C128" s="4">
        <v>2</v>
      </c>
      <c r="D128" s="6">
        <v>0.31</v>
      </c>
      <c r="E128" s="6">
        <v>0.01</v>
      </c>
      <c r="F128" s="13">
        <v>0.3</v>
      </c>
      <c r="G128" s="4"/>
      <c r="H128" s="13"/>
    </row>
    <row r="129" spans="1:8" x14ac:dyDescent="0.25">
      <c r="A129" s="86" t="s">
        <v>77</v>
      </c>
      <c r="B129" s="82">
        <v>2017</v>
      </c>
      <c r="C129" s="4">
        <v>2</v>
      </c>
      <c r="D129" s="6">
        <v>20.010000000000002</v>
      </c>
      <c r="E129" s="6">
        <v>0.01</v>
      </c>
      <c r="F129" s="13">
        <v>20</v>
      </c>
      <c r="G129" s="4"/>
      <c r="H129" s="13"/>
    </row>
    <row r="130" spans="1:8" x14ac:dyDescent="0.25">
      <c r="A130" s="86" t="s">
        <v>47</v>
      </c>
      <c r="B130" s="82">
        <v>2017</v>
      </c>
      <c r="C130" s="4">
        <v>1</v>
      </c>
      <c r="D130" s="6">
        <v>1E-3</v>
      </c>
      <c r="E130" s="6">
        <v>1E-3</v>
      </c>
      <c r="F130" s="13">
        <v>1E-3</v>
      </c>
      <c r="G130" s="4"/>
      <c r="H130" s="13"/>
    </row>
    <row r="131" spans="1:8" x14ac:dyDescent="0.25">
      <c r="A131" s="86" t="s">
        <v>48</v>
      </c>
      <c r="B131" s="82">
        <v>2017</v>
      </c>
      <c r="C131" s="4">
        <v>23</v>
      </c>
      <c r="D131" s="6">
        <v>5584.1</v>
      </c>
      <c r="E131" s="6">
        <v>0.01</v>
      </c>
      <c r="F131" s="13">
        <v>3464.52</v>
      </c>
      <c r="G131" s="4">
        <v>2</v>
      </c>
      <c r="H131" s="13">
        <v>5478.27</v>
      </c>
    </row>
    <row r="132" spans="1:8" x14ac:dyDescent="0.25">
      <c r="A132" s="86" t="s">
        <v>49</v>
      </c>
      <c r="B132" s="82">
        <v>2017</v>
      </c>
      <c r="C132" s="4">
        <v>11</v>
      </c>
      <c r="D132" s="6">
        <v>20.204000000000001</v>
      </c>
      <c r="E132" s="6">
        <v>1E-3</v>
      </c>
      <c r="F132" s="13">
        <v>8.8000000000000007</v>
      </c>
      <c r="G132" s="4"/>
      <c r="H132" s="13"/>
    </row>
    <row r="133" spans="1:8" x14ac:dyDescent="0.25">
      <c r="A133" s="86" t="s">
        <v>50</v>
      </c>
      <c r="B133" s="82">
        <v>2017</v>
      </c>
      <c r="C133" s="4">
        <v>9</v>
      </c>
      <c r="D133" s="6">
        <v>80.09</v>
      </c>
      <c r="E133" s="6">
        <v>0.01</v>
      </c>
      <c r="F133" s="13">
        <v>80</v>
      </c>
      <c r="G133" s="4"/>
      <c r="H133" s="13"/>
    </row>
    <row r="134" spans="1:8" x14ac:dyDescent="0.25">
      <c r="A134" s="86" t="s">
        <v>51</v>
      </c>
      <c r="B134" s="82">
        <v>2017</v>
      </c>
      <c r="C134" s="4">
        <v>12</v>
      </c>
      <c r="D134" s="6">
        <v>8134.3942999999999</v>
      </c>
      <c r="E134" s="6">
        <v>1E-4</v>
      </c>
      <c r="F134" s="13">
        <v>8089</v>
      </c>
      <c r="G134" s="4">
        <v>1</v>
      </c>
      <c r="H134" s="13">
        <v>8089</v>
      </c>
    </row>
    <row r="135" spans="1:8" x14ac:dyDescent="0.25">
      <c r="A135" s="86" t="s">
        <v>52</v>
      </c>
      <c r="B135" s="82">
        <v>2017</v>
      </c>
      <c r="C135" s="4">
        <v>2</v>
      </c>
      <c r="D135" s="6">
        <v>32.799999999999997</v>
      </c>
      <c r="E135" s="6">
        <v>1.82</v>
      </c>
      <c r="F135" s="13">
        <v>30.98</v>
      </c>
      <c r="G135" s="4"/>
      <c r="H135" s="13"/>
    </row>
    <row r="136" spans="1:8" x14ac:dyDescent="0.25">
      <c r="A136" s="86" t="s">
        <v>53</v>
      </c>
      <c r="B136" s="82">
        <v>2017</v>
      </c>
      <c r="C136" s="4">
        <v>7</v>
      </c>
      <c r="D136" s="6">
        <v>2818</v>
      </c>
      <c r="E136" s="6">
        <v>3</v>
      </c>
      <c r="F136" s="13">
        <v>970</v>
      </c>
      <c r="G136" s="4">
        <v>3</v>
      </c>
      <c r="H136" s="13">
        <v>2675</v>
      </c>
    </row>
    <row r="137" spans="1:8" x14ac:dyDescent="0.25">
      <c r="A137" s="86" t="s">
        <v>55</v>
      </c>
      <c r="B137" s="82">
        <v>2017</v>
      </c>
      <c r="C137" s="4">
        <v>4</v>
      </c>
      <c r="D137" s="6">
        <v>779.5</v>
      </c>
      <c r="E137" s="6">
        <v>0.5</v>
      </c>
      <c r="F137" s="13">
        <v>693</v>
      </c>
      <c r="G137" s="4">
        <v>1</v>
      </c>
      <c r="H137" s="13">
        <v>693</v>
      </c>
    </row>
    <row r="138" spans="1:8" x14ac:dyDescent="0.25">
      <c r="A138" s="86" t="s">
        <v>56</v>
      </c>
      <c r="B138" s="82">
        <v>2017</v>
      </c>
      <c r="C138" s="4">
        <v>2</v>
      </c>
      <c r="D138" s="6">
        <v>147.65600000000001</v>
      </c>
      <c r="E138" s="6">
        <v>0.35599999999999998</v>
      </c>
      <c r="F138" s="13">
        <v>147.30000000000001</v>
      </c>
      <c r="G138" s="4"/>
      <c r="H138" s="13"/>
    </row>
    <row r="139" spans="1:8" x14ac:dyDescent="0.25">
      <c r="A139" s="86" t="s">
        <v>57</v>
      </c>
      <c r="B139" s="82">
        <v>2017</v>
      </c>
      <c r="C139" s="4">
        <v>1</v>
      </c>
      <c r="D139" s="6">
        <v>0.1</v>
      </c>
      <c r="E139" s="6">
        <v>0.1</v>
      </c>
      <c r="F139" s="13">
        <v>0.1</v>
      </c>
      <c r="G139" s="4"/>
      <c r="H139" s="13"/>
    </row>
    <row r="140" spans="1:8" x14ac:dyDescent="0.25">
      <c r="A140" s="86" t="s">
        <v>58</v>
      </c>
      <c r="B140" s="82">
        <v>2017</v>
      </c>
      <c r="C140" s="4">
        <v>5</v>
      </c>
      <c r="D140" s="6">
        <v>0.23</v>
      </c>
      <c r="E140" s="6">
        <v>0.01</v>
      </c>
      <c r="F140" s="13">
        <v>0.1</v>
      </c>
      <c r="G140" s="4"/>
      <c r="H140" s="13"/>
    </row>
    <row r="141" spans="1:8" x14ac:dyDescent="0.25">
      <c r="A141" s="86" t="s">
        <v>59</v>
      </c>
      <c r="B141" s="82">
        <v>2017</v>
      </c>
      <c r="C141" s="4">
        <v>7</v>
      </c>
      <c r="D141" s="6">
        <v>2.153</v>
      </c>
      <c r="E141" s="6">
        <v>1E-3</v>
      </c>
      <c r="F141" s="13">
        <v>1.3</v>
      </c>
      <c r="G141" s="4"/>
      <c r="H141" s="13"/>
    </row>
    <row r="142" spans="1:8" x14ac:dyDescent="0.25">
      <c r="A142" s="86" t="s">
        <v>62</v>
      </c>
      <c r="B142" s="82">
        <v>2017</v>
      </c>
      <c r="C142" s="4">
        <v>2</v>
      </c>
      <c r="D142" s="6">
        <v>0.151</v>
      </c>
      <c r="E142" s="6">
        <v>1E-3</v>
      </c>
      <c r="F142" s="13">
        <v>0.15</v>
      </c>
      <c r="G142" s="4"/>
      <c r="H142" s="13"/>
    </row>
    <row r="143" spans="1:8" x14ac:dyDescent="0.25">
      <c r="A143" s="86" t="s">
        <v>63</v>
      </c>
      <c r="B143" s="82">
        <v>2017</v>
      </c>
      <c r="C143" s="4">
        <v>30</v>
      </c>
      <c r="D143" s="6">
        <v>80365.5</v>
      </c>
      <c r="E143" s="6">
        <v>0.1</v>
      </c>
      <c r="F143" s="13">
        <v>26446</v>
      </c>
      <c r="G143" s="4">
        <v>9</v>
      </c>
      <c r="H143" s="13">
        <v>80097</v>
      </c>
    </row>
    <row r="144" spans="1:8" x14ac:dyDescent="0.25">
      <c r="A144" s="86" t="s">
        <v>64</v>
      </c>
      <c r="B144" s="82">
        <v>2017</v>
      </c>
      <c r="C144" s="4">
        <v>13</v>
      </c>
      <c r="D144" s="6">
        <v>20089.50361</v>
      </c>
      <c r="E144" s="6">
        <v>1.0000000000000001E-5</v>
      </c>
      <c r="F144" s="13">
        <v>19302.900000000001</v>
      </c>
      <c r="G144" s="4">
        <v>2</v>
      </c>
      <c r="H144" s="13">
        <v>20080.900000000001</v>
      </c>
    </row>
    <row r="145" spans="1:8" x14ac:dyDescent="0.25">
      <c r="A145" s="86" t="s">
        <v>69</v>
      </c>
      <c r="B145" s="82">
        <v>2017</v>
      </c>
      <c r="C145" s="4">
        <v>2</v>
      </c>
      <c r="D145" s="6">
        <v>1242</v>
      </c>
      <c r="E145" s="6">
        <v>242</v>
      </c>
      <c r="F145" s="13">
        <v>1000</v>
      </c>
      <c r="G145" s="4">
        <v>2</v>
      </c>
      <c r="H145" s="13">
        <v>1242</v>
      </c>
    </row>
    <row r="146" spans="1:8" x14ac:dyDescent="0.25">
      <c r="A146" s="86" t="s">
        <v>65</v>
      </c>
      <c r="B146" s="82">
        <v>2017</v>
      </c>
      <c r="C146" s="4">
        <v>10</v>
      </c>
      <c r="D146" s="6">
        <v>2.1501999999999999</v>
      </c>
      <c r="E146" s="6">
        <v>1E-4</v>
      </c>
      <c r="F146" s="13">
        <v>1</v>
      </c>
      <c r="G146" s="4"/>
      <c r="H146" s="13"/>
    </row>
    <row r="147" spans="1:8" x14ac:dyDescent="0.25">
      <c r="A147" s="86" t="s">
        <v>45</v>
      </c>
      <c r="B147" s="82">
        <v>2016</v>
      </c>
      <c r="C147" s="4">
        <v>15</v>
      </c>
      <c r="D147" s="6">
        <v>41.32</v>
      </c>
      <c r="E147" s="6">
        <v>0.01</v>
      </c>
      <c r="F147" s="13">
        <v>41</v>
      </c>
      <c r="G147" s="4"/>
      <c r="H147" s="13"/>
    </row>
    <row r="148" spans="1:8" x14ac:dyDescent="0.25">
      <c r="A148" s="86" t="s">
        <v>70</v>
      </c>
      <c r="B148" s="82">
        <v>2016</v>
      </c>
      <c r="C148" s="4">
        <v>3</v>
      </c>
      <c r="D148" s="6">
        <v>1.0002</v>
      </c>
      <c r="E148" s="6">
        <v>1E-4</v>
      </c>
      <c r="F148" s="13">
        <v>1</v>
      </c>
      <c r="G148" s="4"/>
      <c r="H148" s="13"/>
    </row>
    <row r="149" spans="1:8" x14ac:dyDescent="0.25">
      <c r="A149" s="86" t="s">
        <v>46</v>
      </c>
      <c r="B149" s="82">
        <v>2016</v>
      </c>
      <c r="C149" s="4">
        <v>2</v>
      </c>
      <c r="D149" s="6">
        <v>0.02</v>
      </c>
      <c r="E149" s="6">
        <v>0.01</v>
      </c>
      <c r="F149" s="13">
        <v>0.01</v>
      </c>
      <c r="G149" s="4"/>
      <c r="H149" s="13"/>
    </row>
    <row r="150" spans="1:8" x14ac:dyDescent="0.25">
      <c r="A150" s="86" t="s">
        <v>47</v>
      </c>
      <c r="B150" s="82">
        <v>2016</v>
      </c>
      <c r="C150" s="4">
        <v>2</v>
      </c>
      <c r="D150" s="6">
        <v>1.51</v>
      </c>
      <c r="E150" s="6">
        <v>0.01</v>
      </c>
      <c r="F150" s="13">
        <v>1.5</v>
      </c>
      <c r="G150" s="4"/>
      <c r="H150" s="13"/>
    </row>
    <row r="151" spans="1:8" x14ac:dyDescent="0.25">
      <c r="A151" s="86" t="s">
        <v>48</v>
      </c>
      <c r="B151" s="82">
        <v>2016</v>
      </c>
      <c r="C151" s="4">
        <v>3</v>
      </c>
      <c r="D151" s="6">
        <v>68.900000000000006</v>
      </c>
      <c r="E151" s="6">
        <v>0.2</v>
      </c>
      <c r="F151" s="13">
        <v>65.7</v>
      </c>
      <c r="G151" s="4"/>
      <c r="H151" s="13"/>
    </row>
    <row r="152" spans="1:8" x14ac:dyDescent="0.25">
      <c r="A152" s="86" t="s">
        <v>49</v>
      </c>
      <c r="B152" s="82">
        <v>2016</v>
      </c>
      <c r="C152" s="4">
        <v>4</v>
      </c>
      <c r="D152" s="6">
        <v>150.02000000000001</v>
      </c>
      <c r="E152" s="6">
        <v>0.01</v>
      </c>
      <c r="F152" s="13">
        <v>137</v>
      </c>
      <c r="G152" s="4"/>
      <c r="H152" s="13"/>
    </row>
    <row r="153" spans="1:8" x14ac:dyDescent="0.25">
      <c r="A153" s="86" t="s">
        <v>50</v>
      </c>
      <c r="B153" s="82">
        <v>2016</v>
      </c>
      <c r="C153" s="4">
        <v>6</v>
      </c>
      <c r="D153" s="6">
        <v>120.7002</v>
      </c>
      <c r="E153" s="6">
        <v>1E-4</v>
      </c>
      <c r="F153" s="13">
        <v>120</v>
      </c>
      <c r="G153" s="4"/>
      <c r="H153" s="13"/>
    </row>
    <row r="154" spans="1:8" x14ac:dyDescent="0.25">
      <c r="A154" s="86" t="s">
        <v>73</v>
      </c>
      <c r="B154" s="82">
        <v>2016</v>
      </c>
      <c r="C154" s="4">
        <v>2</v>
      </c>
      <c r="D154" s="6">
        <v>4.5</v>
      </c>
      <c r="E154" s="6">
        <v>2.21</v>
      </c>
      <c r="F154" s="13">
        <v>2.29</v>
      </c>
      <c r="G154" s="4"/>
      <c r="H154" s="13"/>
    </row>
    <row r="155" spans="1:8" x14ac:dyDescent="0.25">
      <c r="A155" s="86" t="s">
        <v>51</v>
      </c>
      <c r="B155" s="82">
        <v>2016</v>
      </c>
      <c r="C155" s="4">
        <v>3</v>
      </c>
      <c r="D155" s="6">
        <v>0.27</v>
      </c>
      <c r="E155" s="6">
        <v>0.01</v>
      </c>
      <c r="F155" s="13">
        <v>0.25</v>
      </c>
      <c r="G155" s="4"/>
      <c r="H155" s="13"/>
    </row>
    <row r="156" spans="1:8" x14ac:dyDescent="0.25">
      <c r="A156" s="86" t="s">
        <v>52</v>
      </c>
      <c r="B156" s="82">
        <v>2016</v>
      </c>
      <c r="C156" s="4">
        <v>3</v>
      </c>
      <c r="D156" s="6">
        <v>561.005</v>
      </c>
      <c r="E156" s="6">
        <v>5.0000000000000001E-3</v>
      </c>
      <c r="F156" s="13">
        <v>374</v>
      </c>
      <c r="G156" s="4">
        <v>1</v>
      </c>
      <c r="H156" s="13">
        <v>374</v>
      </c>
    </row>
    <row r="157" spans="1:8" x14ac:dyDescent="0.25">
      <c r="A157" s="86" t="s">
        <v>53</v>
      </c>
      <c r="B157" s="82">
        <v>2016</v>
      </c>
      <c r="C157" s="4">
        <v>5</v>
      </c>
      <c r="D157" s="6">
        <v>524.5</v>
      </c>
      <c r="E157" s="6">
        <v>0.5</v>
      </c>
      <c r="F157" s="13">
        <v>500</v>
      </c>
      <c r="G157" s="4">
        <v>1</v>
      </c>
      <c r="H157" s="13">
        <v>500</v>
      </c>
    </row>
    <row r="158" spans="1:8" x14ac:dyDescent="0.25">
      <c r="A158" s="86" t="s">
        <v>55</v>
      </c>
      <c r="B158" s="82">
        <v>2016</v>
      </c>
      <c r="C158" s="4">
        <v>2</v>
      </c>
      <c r="D158" s="6">
        <v>875</v>
      </c>
      <c r="E158" s="6">
        <v>45</v>
      </c>
      <c r="F158" s="13">
        <v>830</v>
      </c>
      <c r="G158" s="4">
        <v>1</v>
      </c>
      <c r="H158" s="13">
        <v>830</v>
      </c>
    </row>
    <row r="159" spans="1:8" x14ac:dyDescent="0.25">
      <c r="A159" s="86" t="s">
        <v>56</v>
      </c>
      <c r="B159" s="82">
        <v>2016</v>
      </c>
      <c r="C159" s="4">
        <v>3</v>
      </c>
      <c r="D159" s="6">
        <v>0.3538</v>
      </c>
      <c r="E159" s="6">
        <v>3.6900000000000002E-2</v>
      </c>
      <c r="F159" s="13">
        <v>0.2394</v>
      </c>
      <c r="G159" s="4"/>
      <c r="H159" s="13"/>
    </row>
    <row r="160" spans="1:8" x14ac:dyDescent="0.25">
      <c r="A160" s="86" t="s">
        <v>59</v>
      </c>
      <c r="B160" s="82">
        <v>2016</v>
      </c>
      <c r="C160" s="4">
        <v>5</v>
      </c>
      <c r="D160" s="6">
        <v>750.03</v>
      </c>
      <c r="E160" s="6">
        <v>0.01</v>
      </c>
      <c r="F160" s="13">
        <v>400</v>
      </c>
      <c r="G160" s="4">
        <v>2</v>
      </c>
      <c r="H160" s="13">
        <v>750</v>
      </c>
    </row>
    <row r="161" spans="1:8" x14ac:dyDescent="0.25">
      <c r="A161" s="86" t="s">
        <v>76</v>
      </c>
      <c r="B161" s="82">
        <v>2016</v>
      </c>
      <c r="C161" s="4">
        <v>1</v>
      </c>
      <c r="D161" s="6">
        <v>22</v>
      </c>
      <c r="E161" s="6">
        <v>22</v>
      </c>
      <c r="F161" s="13">
        <v>22</v>
      </c>
      <c r="G161" s="4"/>
      <c r="H161" s="13"/>
    </row>
    <row r="162" spans="1:8" x14ac:dyDescent="0.25">
      <c r="A162" s="86" t="s">
        <v>61</v>
      </c>
      <c r="B162" s="82">
        <v>2016</v>
      </c>
      <c r="C162" s="4">
        <v>3</v>
      </c>
      <c r="D162" s="6">
        <v>0.15110000000000001</v>
      </c>
      <c r="E162" s="6">
        <v>1E-4</v>
      </c>
      <c r="F162" s="13">
        <v>0.15</v>
      </c>
      <c r="G162" s="4"/>
      <c r="H162" s="13"/>
    </row>
    <row r="163" spans="1:8" x14ac:dyDescent="0.25">
      <c r="A163" s="86" t="s">
        <v>62</v>
      </c>
      <c r="B163" s="82">
        <v>2016</v>
      </c>
      <c r="C163" s="4">
        <v>1</v>
      </c>
      <c r="D163" s="6">
        <v>134</v>
      </c>
      <c r="E163" s="6">
        <v>134</v>
      </c>
      <c r="F163" s="13">
        <v>134</v>
      </c>
      <c r="G163" s="4"/>
      <c r="H163" s="13"/>
    </row>
    <row r="164" spans="1:8" x14ac:dyDescent="0.25">
      <c r="A164" s="86" t="s">
        <v>63</v>
      </c>
      <c r="B164" s="82">
        <v>2016</v>
      </c>
      <c r="C164" s="4">
        <v>21</v>
      </c>
      <c r="D164" s="6">
        <v>7269.6</v>
      </c>
      <c r="E164" s="6">
        <v>0.1</v>
      </c>
      <c r="F164" s="13">
        <v>5797.3</v>
      </c>
      <c r="G164" s="4">
        <v>4</v>
      </c>
      <c r="H164" s="13">
        <v>7180.2</v>
      </c>
    </row>
    <row r="165" spans="1:8" x14ac:dyDescent="0.25">
      <c r="A165" s="86" t="s">
        <v>64</v>
      </c>
      <c r="B165" s="82">
        <v>2016</v>
      </c>
      <c r="C165" s="4">
        <v>4</v>
      </c>
      <c r="D165" s="6">
        <v>654.61</v>
      </c>
      <c r="E165" s="6">
        <v>0.01</v>
      </c>
      <c r="F165" s="13">
        <v>620</v>
      </c>
      <c r="G165" s="4">
        <v>1</v>
      </c>
      <c r="H165" s="13">
        <v>620</v>
      </c>
    </row>
    <row r="166" spans="1:8" x14ac:dyDescent="0.25">
      <c r="A166" s="86" t="s">
        <v>65</v>
      </c>
      <c r="B166" s="82">
        <v>2016</v>
      </c>
      <c r="C166" s="4">
        <v>1</v>
      </c>
      <c r="D166" s="6">
        <v>0.01</v>
      </c>
      <c r="E166" s="6">
        <v>0.01</v>
      </c>
      <c r="F166" s="13">
        <v>0.01</v>
      </c>
      <c r="G166" s="4"/>
      <c r="H166" s="13"/>
    </row>
    <row r="167" spans="1:8" x14ac:dyDescent="0.25">
      <c r="A167" s="86" t="s">
        <v>45</v>
      </c>
      <c r="B167" s="82">
        <v>2015</v>
      </c>
      <c r="C167" s="4">
        <v>27</v>
      </c>
      <c r="D167" s="6">
        <v>2205.7089999999998</v>
      </c>
      <c r="E167" s="6">
        <v>8.9999999999999993E-3</v>
      </c>
      <c r="F167" s="13">
        <v>844</v>
      </c>
      <c r="G167" s="4">
        <v>3</v>
      </c>
      <c r="H167" s="13">
        <v>2204</v>
      </c>
    </row>
    <row r="168" spans="1:8" x14ac:dyDescent="0.25">
      <c r="A168" s="86" t="s">
        <v>71</v>
      </c>
      <c r="B168" s="82">
        <v>2015</v>
      </c>
      <c r="C168" s="4">
        <v>1</v>
      </c>
      <c r="D168" s="6">
        <v>0.1</v>
      </c>
      <c r="E168" s="6">
        <v>0.1</v>
      </c>
      <c r="F168" s="13">
        <v>0.1</v>
      </c>
      <c r="G168" s="4"/>
      <c r="H168" s="13"/>
    </row>
    <row r="169" spans="1:8" x14ac:dyDescent="0.25">
      <c r="A169" s="86" t="s">
        <v>46</v>
      </c>
      <c r="B169" s="82">
        <v>2015</v>
      </c>
      <c r="C169" s="4">
        <v>1</v>
      </c>
      <c r="D169" s="6">
        <v>1.1000000000000001</v>
      </c>
      <c r="E169" s="6">
        <v>1.1000000000000001</v>
      </c>
      <c r="F169" s="13">
        <v>1.1000000000000001</v>
      </c>
      <c r="G169" s="4"/>
      <c r="H169" s="13"/>
    </row>
    <row r="170" spans="1:8" x14ac:dyDescent="0.25">
      <c r="A170" s="86" t="s">
        <v>77</v>
      </c>
      <c r="B170" s="82">
        <v>2015</v>
      </c>
      <c r="C170" s="4">
        <v>2</v>
      </c>
      <c r="D170" s="6">
        <v>1.4</v>
      </c>
      <c r="E170" s="6">
        <v>0.4</v>
      </c>
      <c r="F170" s="13">
        <v>1</v>
      </c>
      <c r="G170" s="4"/>
      <c r="H170" s="13"/>
    </row>
    <row r="171" spans="1:8" x14ac:dyDescent="0.25">
      <c r="A171" s="86" t="s">
        <v>78</v>
      </c>
      <c r="B171" s="82">
        <v>2015</v>
      </c>
      <c r="C171" s="4">
        <v>1</v>
      </c>
      <c r="D171" s="6">
        <v>0.01</v>
      </c>
      <c r="E171" s="6">
        <v>0.01</v>
      </c>
      <c r="F171" s="13">
        <v>0.01</v>
      </c>
      <c r="G171" s="4"/>
      <c r="H171" s="13"/>
    </row>
    <row r="172" spans="1:8" x14ac:dyDescent="0.25">
      <c r="A172" s="86" t="s">
        <v>49</v>
      </c>
      <c r="B172" s="82">
        <v>2015</v>
      </c>
      <c r="C172" s="4">
        <v>3</v>
      </c>
      <c r="D172" s="6">
        <v>108.4</v>
      </c>
      <c r="E172" s="6">
        <v>0.4</v>
      </c>
      <c r="F172" s="13">
        <v>82</v>
      </c>
      <c r="G172" s="4"/>
      <c r="H172" s="13"/>
    </row>
    <row r="173" spans="1:8" x14ac:dyDescent="0.25">
      <c r="A173" s="86" t="s">
        <v>50</v>
      </c>
      <c r="B173" s="82">
        <v>2015</v>
      </c>
      <c r="C173" s="4">
        <v>12</v>
      </c>
      <c r="D173" s="6">
        <v>1784.7</v>
      </c>
      <c r="E173" s="6">
        <v>0.1</v>
      </c>
      <c r="F173" s="13">
        <v>1000</v>
      </c>
      <c r="G173" s="4">
        <v>2</v>
      </c>
      <c r="H173" s="13">
        <v>1500</v>
      </c>
    </row>
    <row r="174" spans="1:8" x14ac:dyDescent="0.25">
      <c r="A174" s="86" t="s">
        <v>74</v>
      </c>
      <c r="B174" s="82">
        <v>2015</v>
      </c>
      <c r="C174" s="4">
        <v>1</v>
      </c>
      <c r="D174" s="6">
        <v>0.2</v>
      </c>
      <c r="E174" s="6">
        <v>0.2</v>
      </c>
      <c r="F174" s="13">
        <v>0.2</v>
      </c>
      <c r="G174" s="4"/>
      <c r="H174" s="13"/>
    </row>
    <row r="175" spans="1:8" x14ac:dyDescent="0.25">
      <c r="A175" s="86" t="s">
        <v>66</v>
      </c>
      <c r="B175" s="82">
        <v>2015</v>
      </c>
      <c r="C175" s="4">
        <v>1</v>
      </c>
      <c r="D175" s="6">
        <v>1</v>
      </c>
      <c r="E175" s="6">
        <v>1</v>
      </c>
      <c r="F175" s="13">
        <v>1</v>
      </c>
      <c r="G175" s="4"/>
      <c r="H175" s="13"/>
    </row>
    <row r="176" spans="1:8" x14ac:dyDescent="0.25">
      <c r="A176" s="86" t="s">
        <v>51</v>
      </c>
      <c r="B176" s="82">
        <v>2015</v>
      </c>
      <c r="C176" s="4">
        <v>3</v>
      </c>
      <c r="D176" s="6">
        <v>93.2</v>
      </c>
      <c r="E176" s="6">
        <v>0.2</v>
      </c>
      <c r="F176" s="13">
        <v>90</v>
      </c>
      <c r="G176" s="4"/>
      <c r="H176" s="13"/>
    </row>
    <row r="177" spans="1:8" x14ac:dyDescent="0.25">
      <c r="A177" s="86" t="s">
        <v>52</v>
      </c>
      <c r="B177" s="82">
        <v>2015</v>
      </c>
      <c r="C177" s="4">
        <v>6</v>
      </c>
      <c r="D177" s="6">
        <v>777.20010000000002</v>
      </c>
      <c r="E177" s="6">
        <v>1E-4</v>
      </c>
      <c r="F177" s="13">
        <v>728</v>
      </c>
      <c r="G177" s="4">
        <v>1</v>
      </c>
      <c r="H177" s="13">
        <v>728</v>
      </c>
    </row>
    <row r="178" spans="1:8" x14ac:dyDescent="0.25">
      <c r="A178" s="86" t="s">
        <v>79</v>
      </c>
      <c r="B178" s="82">
        <v>2015</v>
      </c>
      <c r="C178" s="4">
        <v>1</v>
      </c>
      <c r="D178" s="6">
        <v>33.799999999999997</v>
      </c>
      <c r="E178" s="6">
        <v>33.799999999999997</v>
      </c>
      <c r="F178" s="13">
        <v>33.799999999999997</v>
      </c>
      <c r="G178" s="4"/>
      <c r="H178" s="13"/>
    </row>
    <row r="179" spans="1:8" x14ac:dyDescent="0.25">
      <c r="A179" s="86" t="s">
        <v>53</v>
      </c>
      <c r="B179" s="82">
        <v>2015</v>
      </c>
      <c r="C179" s="4">
        <v>10</v>
      </c>
      <c r="D179" s="6">
        <v>74819</v>
      </c>
      <c r="E179" s="6">
        <v>50</v>
      </c>
      <c r="F179" s="13">
        <v>39924</v>
      </c>
      <c r="G179" s="4">
        <v>8</v>
      </c>
      <c r="H179" s="13">
        <v>74714</v>
      </c>
    </row>
    <row r="180" spans="1:8" x14ac:dyDescent="0.25">
      <c r="A180" s="86" t="s">
        <v>80</v>
      </c>
      <c r="B180" s="82">
        <v>2015</v>
      </c>
      <c r="C180" s="4">
        <v>1</v>
      </c>
      <c r="D180" s="6">
        <v>200</v>
      </c>
      <c r="E180" s="6">
        <v>200</v>
      </c>
      <c r="F180" s="13">
        <v>200</v>
      </c>
      <c r="G180" s="4">
        <v>1</v>
      </c>
      <c r="H180" s="13">
        <v>200</v>
      </c>
    </row>
    <row r="181" spans="1:8" x14ac:dyDescent="0.25">
      <c r="A181" s="86" t="s">
        <v>55</v>
      </c>
      <c r="B181" s="82">
        <v>2015</v>
      </c>
      <c r="C181" s="4">
        <v>9</v>
      </c>
      <c r="D181" s="6">
        <v>10186.5</v>
      </c>
      <c r="E181" s="6">
        <v>0.1</v>
      </c>
      <c r="F181" s="13">
        <v>8620</v>
      </c>
      <c r="G181" s="4">
        <v>3</v>
      </c>
      <c r="H181" s="13">
        <v>9992</v>
      </c>
    </row>
    <row r="182" spans="1:8" x14ac:dyDescent="0.25">
      <c r="A182" s="86" t="s">
        <v>67</v>
      </c>
      <c r="B182" s="82">
        <v>2015</v>
      </c>
      <c r="C182" s="4">
        <v>1</v>
      </c>
      <c r="D182" s="6">
        <v>5</v>
      </c>
      <c r="E182" s="6">
        <v>5</v>
      </c>
      <c r="F182" s="13">
        <v>5</v>
      </c>
      <c r="G182" s="4"/>
      <c r="H182" s="13"/>
    </row>
    <row r="183" spans="1:8" x14ac:dyDescent="0.25">
      <c r="A183" s="86" t="s">
        <v>81</v>
      </c>
      <c r="B183" s="82">
        <v>2015</v>
      </c>
      <c r="C183" s="4">
        <v>3</v>
      </c>
      <c r="D183" s="6">
        <v>0.3</v>
      </c>
      <c r="E183" s="6">
        <v>0.1</v>
      </c>
      <c r="F183" s="13">
        <v>0.1</v>
      </c>
      <c r="G183" s="4"/>
      <c r="H183" s="13"/>
    </row>
    <row r="184" spans="1:8" x14ac:dyDescent="0.25">
      <c r="A184" s="86" t="s">
        <v>59</v>
      </c>
      <c r="B184" s="82">
        <v>2015</v>
      </c>
      <c r="C184" s="4">
        <v>4</v>
      </c>
      <c r="D184" s="6">
        <v>1061.0999999999999</v>
      </c>
      <c r="E184" s="6">
        <v>0.1</v>
      </c>
      <c r="F184" s="13">
        <v>1050</v>
      </c>
      <c r="G184" s="4">
        <v>1</v>
      </c>
      <c r="H184" s="13">
        <v>1050</v>
      </c>
    </row>
    <row r="185" spans="1:8" x14ac:dyDescent="0.25">
      <c r="A185" s="86" t="s">
        <v>82</v>
      </c>
      <c r="B185" s="82">
        <v>2015</v>
      </c>
      <c r="C185" s="4">
        <v>1</v>
      </c>
      <c r="D185" s="6">
        <v>100</v>
      </c>
      <c r="E185" s="6">
        <v>100</v>
      </c>
      <c r="F185" s="13">
        <v>100</v>
      </c>
      <c r="G185" s="4"/>
      <c r="H185" s="13"/>
    </row>
    <row r="186" spans="1:8" x14ac:dyDescent="0.25">
      <c r="A186" s="86" t="s">
        <v>61</v>
      </c>
      <c r="B186" s="82">
        <v>2015</v>
      </c>
      <c r="C186" s="4">
        <v>3</v>
      </c>
      <c r="D186" s="6">
        <v>5.1001000000000003</v>
      </c>
      <c r="E186" s="6">
        <v>1E-4</v>
      </c>
      <c r="F186" s="13">
        <v>5</v>
      </c>
      <c r="G186" s="4"/>
      <c r="H186" s="13"/>
    </row>
    <row r="187" spans="1:8" x14ac:dyDescent="0.25">
      <c r="A187" s="86" t="s">
        <v>62</v>
      </c>
      <c r="B187" s="82">
        <v>2015</v>
      </c>
      <c r="C187" s="4">
        <v>2</v>
      </c>
      <c r="D187" s="6">
        <v>81.5</v>
      </c>
      <c r="E187" s="6">
        <v>37.5</v>
      </c>
      <c r="F187" s="13">
        <v>44</v>
      </c>
      <c r="G187" s="4"/>
      <c r="H187" s="13"/>
    </row>
    <row r="188" spans="1:8" x14ac:dyDescent="0.25">
      <c r="A188" s="86" t="s">
        <v>63</v>
      </c>
      <c r="B188" s="82">
        <v>2015</v>
      </c>
      <c r="C188" s="4">
        <v>54</v>
      </c>
      <c r="D188" s="6">
        <v>372563.9</v>
      </c>
      <c r="E188" s="6">
        <v>0</v>
      </c>
      <c r="F188" s="13">
        <v>214381.4</v>
      </c>
      <c r="G188" s="4">
        <v>22</v>
      </c>
      <c r="H188" s="13">
        <v>371765.4</v>
      </c>
    </row>
    <row r="189" spans="1:8" x14ac:dyDescent="0.25">
      <c r="A189" s="86" t="s">
        <v>64</v>
      </c>
      <c r="B189" s="82">
        <v>2015</v>
      </c>
      <c r="C189" s="4">
        <v>2</v>
      </c>
      <c r="D189" s="6">
        <v>1000.4</v>
      </c>
      <c r="E189" s="6">
        <v>0.4</v>
      </c>
      <c r="F189" s="13">
        <v>1000</v>
      </c>
      <c r="G189" s="4">
        <v>1</v>
      </c>
      <c r="H189" s="13">
        <v>1000</v>
      </c>
    </row>
    <row r="190" spans="1:8" x14ac:dyDescent="0.25">
      <c r="A190" s="86" t="s">
        <v>65</v>
      </c>
      <c r="B190" s="82">
        <v>2015</v>
      </c>
      <c r="C190" s="4">
        <v>1</v>
      </c>
      <c r="D190" s="6">
        <v>1E-3</v>
      </c>
      <c r="E190" s="6">
        <v>1E-3</v>
      </c>
      <c r="F190" s="13">
        <v>1E-3</v>
      </c>
      <c r="G190" s="4"/>
      <c r="H190" s="13"/>
    </row>
    <row r="191" spans="1:8" x14ac:dyDescent="0.25">
      <c r="A191" s="86" t="s">
        <v>45</v>
      </c>
      <c r="B191" s="82">
        <v>2014</v>
      </c>
      <c r="C191" s="4">
        <v>6</v>
      </c>
      <c r="D191" s="6">
        <v>2343.1</v>
      </c>
      <c r="E191" s="6">
        <v>0.05</v>
      </c>
      <c r="F191" s="13">
        <v>2300</v>
      </c>
      <c r="G191" s="4">
        <v>1</v>
      </c>
      <c r="H191" s="13">
        <v>2300</v>
      </c>
    </row>
    <row r="192" spans="1:8" x14ac:dyDescent="0.25">
      <c r="A192" s="86" t="s">
        <v>48</v>
      </c>
      <c r="B192" s="82">
        <v>2014</v>
      </c>
      <c r="C192" s="4">
        <v>1</v>
      </c>
      <c r="D192" s="6">
        <v>0.2</v>
      </c>
      <c r="E192" s="6">
        <v>0.2</v>
      </c>
      <c r="F192" s="13">
        <v>0.2</v>
      </c>
      <c r="G192" s="4"/>
      <c r="H192" s="13"/>
    </row>
    <row r="193" spans="1:8" x14ac:dyDescent="0.25">
      <c r="A193" s="86" t="s">
        <v>50</v>
      </c>
      <c r="B193" s="82">
        <v>2014</v>
      </c>
      <c r="C193" s="4">
        <v>12</v>
      </c>
      <c r="D193" s="6">
        <v>153.53100000000001</v>
      </c>
      <c r="E193" s="6">
        <v>1E-3</v>
      </c>
      <c r="F193" s="13">
        <v>150</v>
      </c>
      <c r="G193" s="4"/>
      <c r="H193" s="13"/>
    </row>
    <row r="194" spans="1:8" x14ac:dyDescent="0.25">
      <c r="A194" s="86" t="s">
        <v>73</v>
      </c>
      <c r="B194" s="82">
        <v>2014</v>
      </c>
      <c r="C194" s="4">
        <v>1</v>
      </c>
      <c r="D194" s="6">
        <v>0.01</v>
      </c>
      <c r="E194" s="6">
        <v>0.01</v>
      </c>
      <c r="F194" s="13">
        <v>0.01</v>
      </c>
      <c r="G194" s="4"/>
      <c r="H194" s="13"/>
    </row>
    <row r="195" spans="1:8" x14ac:dyDescent="0.25">
      <c r="A195" s="86" t="s">
        <v>51</v>
      </c>
      <c r="B195" s="82">
        <v>2014</v>
      </c>
      <c r="C195" s="4">
        <v>6</v>
      </c>
      <c r="D195" s="6">
        <v>1.3501000000000001</v>
      </c>
      <c r="E195" s="6">
        <v>1E-4</v>
      </c>
      <c r="F195" s="13">
        <v>1</v>
      </c>
      <c r="G195" s="4"/>
      <c r="H195" s="13"/>
    </row>
    <row r="196" spans="1:8" x14ac:dyDescent="0.25">
      <c r="A196" s="86" t="s">
        <v>52</v>
      </c>
      <c r="B196" s="82">
        <v>2014</v>
      </c>
      <c r="C196" s="4">
        <v>4</v>
      </c>
      <c r="D196" s="6">
        <v>182.001</v>
      </c>
      <c r="E196" s="6">
        <v>1E-3</v>
      </c>
      <c r="F196" s="13">
        <v>170</v>
      </c>
      <c r="G196" s="4"/>
      <c r="H196" s="13"/>
    </row>
    <row r="197" spans="1:8" x14ac:dyDescent="0.25">
      <c r="A197" s="86" t="s">
        <v>53</v>
      </c>
      <c r="B197" s="82">
        <v>2014</v>
      </c>
      <c r="C197" s="4">
        <v>2</v>
      </c>
      <c r="D197" s="6">
        <v>2922</v>
      </c>
      <c r="E197" s="6">
        <v>50</v>
      </c>
      <c r="F197" s="13">
        <v>2872</v>
      </c>
      <c r="G197" s="4">
        <v>1</v>
      </c>
      <c r="H197" s="13">
        <v>2872</v>
      </c>
    </row>
    <row r="198" spans="1:8" x14ac:dyDescent="0.25">
      <c r="A198" s="86" t="s">
        <v>55</v>
      </c>
      <c r="B198" s="82">
        <v>2014</v>
      </c>
      <c r="C198" s="4">
        <v>2</v>
      </c>
      <c r="D198" s="6">
        <v>2425</v>
      </c>
      <c r="E198" s="6">
        <v>125</v>
      </c>
      <c r="F198" s="13">
        <v>2300</v>
      </c>
      <c r="G198" s="4">
        <v>1</v>
      </c>
      <c r="H198" s="13">
        <v>2300</v>
      </c>
    </row>
    <row r="199" spans="1:8" x14ac:dyDescent="0.25">
      <c r="A199" s="86" t="s">
        <v>67</v>
      </c>
      <c r="B199" s="82">
        <v>2014</v>
      </c>
      <c r="C199" s="4">
        <v>1</v>
      </c>
      <c r="D199" s="6">
        <v>226</v>
      </c>
      <c r="E199" s="6">
        <v>226</v>
      </c>
      <c r="F199" s="13">
        <v>226</v>
      </c>
      <c r="G199" s="4">
        <v>1</v>
      </c>
      <c r="H199" s="13">
        <v>226</v>
      </c>
    </row>
    <row r="200" spans="1:8" x14ac:dyDescent="0.25">
      <c r="A200" s="86" t="s">
        <v>59</v>
      </c>
      <c r="B200" s="82">
        <v>2014</v>
      </c>
      <c r="C200" s="4">
        <v>1</v>
      </c>
      <c r="D200" s="6">
        <v>100</v>
      </c>
      <c r="E200" s="6">
        <v>100</v>
      </c>
      <c r="F200" s="13">
        <v>100</v>
      </c>
      <c r="G200" s="4"/>
      <c r="H200" s="13"/>
    </row>
    <row r="201" spans="1:8" x14ac:dyDescent="0.25">
      <c r="A201" s="86" t="s">
        <v>83</v>
      </c>
      <c r="B201" s="82">
        <v>2014</v>
      </c>
      <c r="C201" s="4">
        <v>1</v>
      </c>
      <c r="D201" s="6">
        <v>100</v>
      </c>
      <c r="E201" s="6">
        <v>100</v>
      </c>
      <c r="F201" s="13">
        <v>100</v>
      </c>
      <c r="G201" s="4"/>
      <c r="H201" s="13"/>
    </row>
    <row r="202" spans="1:8" x14ac:dyDescent="0.25">
      <c r="A202" s="86" t="s">
        <v>62</v>
      </c>
      <c r="B202" s="82">
        <v>2014</v>
      </c>
      <c r="C202" s="4">
        <v>1</v>
      </c>
      <c r="D202" s="6">
        <v>4.3600000000000003</v>
      </c>
      <c r="E202" s="6">
        <v>4.3600000000000003</v>
      </c>
      <c r="F202" s="13">
        <v>4.3600000000000003</v>
      </c>
      <c r="G202" s="4"/>
      <c r="H202" s="13"/>
    </row>
    <row r="203" spans="1:8" x14ac:dyDescent="0.25">
      <c r="A203" s="86" t="s">
        <v>63</v>
      </c>
      <c r="B203" s="82">
        <v>2014</v>
      </c>
      <c r="C203" s="4">
        <v>36</v>
      </c>
      <c r="D203" s="6">
        <v>261850.9</v>
      </c>
      <c r="E203" s="6">
        <v>0.2</v>
      </c>
      <c r="F203" s="13">
        <v>85917.7</v>
      </c>
      <c r="G203" s="4">
        <v>11</v>
      </c>
      <c r="H203" s="13">
        <v>261277.3</v>
      </c>
    </row>
    <row r="204" spans="1:8" x14ac:dyDescent="0.25">
      <c r="A204" s="86" t="s">
        <v>64</v>
      </c>
      <c r="B204" s="82">
        <v>2014</v>
      </c>
      <c r="C204" s="4">
        <v>1</v>
      </c>
      <c r="D204" s="6">
        <v>9</v>
      </c>
      <c r="E204" s="6">
        <v>9</v>
      </c>
      <c r="F204" s="13">
        <v>9</v>
      </c>
      <c r="G204" s="4"/>
      <c r="H204" s="13"/>
    </row>
    <row r="205" spans="1:8" x14ac:dyDescent="0.25">
      <c r="A205" s="86" t="s">
        <v>65</v>
      </c>
      <c r="B205" s="82">
        <v>2014</v>
      </c>
      <c r="C205" s="4">
        <v>2</v>
      </c>
      <c r="D205" s="6">
        <v>0.251</v>
      </c>
      <c r="E205" s="6">
        <v>1E-3</v>
      </c>
      <c r="F205" s="13">
        <v>0.25</v>
      </c>
      <c r="G205" s="4"/>
      <c r="H205" s="13"/>
    </row>
    <row r="206" spans="1:8" x14ac:dyDescent="0.25">
      <c r="A206" s="86" t="s">
        <v>45</v>
      </c>
      <c r="B206" s="82">
        <v>2013</v>
      </c>
      <c r="C206" s="4">
        <v>3</v>
      </c>
      <c r="D206" s="6">
        <v>55.2</v>
      </c>
      <c r="E206" s="6">
        <v>0.1</v>
      </c>
      <c r="F206" s="13">
        <v>55</v>
      </c>
      <c r="G206" s="4"/>
      <c r="H206" s="13"/>
    </row>
    <row r="207" spans="1:8" x14ac:dyDescent="0.25">
      <c r="A207" s="86" t="s">
        <v>84</v>
      </c>
      <c r="B207" s="82">
        <v>2013</v>
      </c>
      <c r="C207" s="4">
        <v>3</v>
      </c>
      <c r="D207" s="6">
        <v>5</v>
      </c>
      <c r="E207" s="6">
        <v>0</v>
      </c>
      <c r="F207" s="13">
        <v>5</v>
      </c>
      <c r="G207" s="4"/>
      <c r="H207" s="13"/>
    </row>
    <row r="208" spans="1:8" x14ac:dyDescent="0.25">
      <c r="A208" s="86" t="s">
        <v>47</v>
      </c>
      <c r="B208" s="82">
        <v>2013</v>
      </c>
      <c r="C208" s="4">
        <v>13</v>
      </c>
      <c r="D208" s="6">
        <v>0.13</v>
      </c>
      <c r="E208" s="6">
        <v>0.01</v>
      </c>
      <c r="F208" s="13">
        <v>0.01</v>
      </c>
      <c r="G208" s="4"/>
      <c r="H208" s="13"/>
    </row>
    <row r="209" spans="1:8" x14ac:dyDescent="0.25">
      <c r="A209" s="86" t="s">
        <v>48</v>
      </c>
      <c r="B209" s="82">
        <v>2013</v>
      </c>
      <c r="C209" s="4">
        <v>4</v>
      </c>
      <c r="D209" s="6">
        <v>82.91</v>
      </c>
      <c r="E209" s="6">
        <v>0.01</v>
      </c>
      <c r="F209" s="13">
        <v>82</v>
      </c>
      <c r="G209" s="4"/>
      <c r="H209" s="13"/>
    </row>
    <row r="210" spans="1:8" x14ac:dyDescent="0.25">
      <c r="A210" s="86" t="s">
        <v>49</v>
      </c>
      <c r="B210" s="82">
        <v>2013</v>
      </c>
      <c r="C210" s="4">
        <v>12</v>
      </c>
      <c r="D210" s="6">
        <v>4746.43</v>
      </c>
      <c r="E210" s="6">
        <v>0</v>
      </c>
      <c r="F210" s="13">
        <v>4664</v>
      </c>
      <c r="G210" s="4">
        <v>1</v>
      </c>
      <c r="H210" s="13">
        <v>4664</v>
      </c>
    </row>
    <row r="211" spans="1:8" x14ac:dyDescent="0.25">
      <c r="A211" s="86" t="s">
        <v>50</v>
      </c>
      <c r="B211" s="82">
        <v>2013</v>
      </c>
      <c r="C211" s="4">
        <v>3</v>
      </c>
      <c r="D211" s="6">
        <v>100.11</v>
      </c>
      <c r="E211" s="6">
        <v>0.01</v>
      </c>
      <c r="F211" s="13">
        <v>100</v>
      </c>
      <c r="G211" s="4"/>
      <c r="H211" s="13"/>
    </row>
    <row r="212" spans="1:8" x14ac:dyDescent="0.25">
      <c r="A212" s="86" t="s">
        <v>73</v>
      </c>
      <c r="B212" s="82">
        <v>2013</v>
      </c>
      <c r="C212" s="4">
        <v>3</v>
      </c>
      <c r="D212" s="6">
        <v>6.06</v>
      </c>
      <c r="E212" s="6">
        <v>1.72</v>
      </c>
      <c r="F212" s="13">
        <v>2.21</v>
      </c>
      <c r="G212" s="4"/>
      <c r="H212" s="13"/>
    </row>
    <row r="213" spans="1:8" x14ac:dyDescent="0.25">
      <c r="A213" s="86" t="s">
        <v>51</v>
      </c>
      <c r="B213" s="82">
        <v>2013</v>
      </c>
      <c r="C213" s="4">
        <v>5</v>
      </c>
      <c r="D213" s="6">
        <v>450.22</v>
      </c>
      <c r="E213" s="6">
        <v>0</v>
      </c>
      <c r="F213" s="13">
        <v>450</v>
      </c>
      <c r="G213" s="4">
        <v>1</v>
      </c>
      <c r="H213" s="13">
        <v>450</v>
      </c>
    </row>
    <row r="214" spans="1:8" x14ac:dyDescent="0.25">
      <c r="A214" s="86" t="s">
        <v>53</v>
      </c>
      <c r="B214" s="82">
        <v>2013</v>
      </c>
      <c r="C214" s="4">
        <v>9</v>
      </c>
      <c r="D214" s="6">
        <v>17186.5</v>
      </c>
      <c r="E214" s="6">
        <v>0.5</v>
      </c>
      <c r="F214" s="13">
        <v>8819.1</v>
      </c>
      <c r="G214" s="4">
        <v>4</v>
      </c>
      <c r="H214" s="13">
        <v>17153.099999999999</v>
      </c>
    </row>
    <row r="215" spans="1:8" x14ac:dyDescent="0.25">
      <c r="A215" s="86" t="s">
        <v>55</v>
      </c>
      <c r="B215" s="82">
        <v>2013</v>
      </c>
      <c r="C215" s="4">
        <v>5</v>
      </c>
      <c r="D215" s="6">
        <v>1170</v>
      </c>
      <c r="E215" s="6">
        <v>10</v>
      </c>
      <c r="F215" s="13">
        <v>750</v>
      </c>
      <c r="G215" s="4">
        <v>2</v>
      </c>
      <c r="H215" s="13">
        <v>1090</v>
      </c>
    </row>
    <row r="216" spans="1:8" x14ac:dyDescent="0.25">
      <c r="A216" s="86" t="s">
        <v>85</v>
      </c>
      <c r="B216" s="82">
        <v>2013</v>
      </c>
      <c r="C216" s="4">
        <v>1</v>
      </c>
      <c r="D216" s="6">
        <v>0</v>
      </c>
      <c r="E216" s="6">
        <v>0</v>
      </c>
      <c r="F216" s="13">
        <v>0</v>
      </c>
      <c r="G216" s="4"/>
      <c r="H216" s="13"/>
    </row>
    <row r="217" spans="1:8" x14ac:dyDescent="0.25">
      <c r="A217" s="86" t="s">
        <v>56</v>
      </c>
      <c r="B217" s="82">
        <v>2013</v>
      </c>
      <c r="C217" s="4">
        <v>1</v>
      </c>
      <c r="D217" s="6">
        <v>0.5</v>
      </c>
      <c r="E217" s="6">
        <v>0.5</v>
      </c>
      <c r="F217" s="13">
        <v>0.5</v>
      </c>
      <c r="G217" s="4"/>
      <c r="H217" s="13"/>
    </row>
    <row r="218" spans="1:8" x14ac:dyDescent="0.25">
      <c r="A218" s="86" t="s">
        <v>58</v>
      </c>
      <c r="B218" s="82">
        <v>2013</v>
      </c>
      <c r="C218" s="4">
        <v>2</v>
      </c>
      <c r="D218" s="6">
        <v>0.11</v>
      </c>
      <c r="E218" s="6">
        <v>0.01</v>
      </c>
      <c r="F218" s="13">
        <v>0.1</v>
      </c>
      <c r="G218" s="4"/>
      <c r="H218" s="13"/>
    </row>
    <row r="219" spans="1:8" x14ac:dyDescent="0.25">
      <c r="A219" s="86" t="s">
        <v>59</v>
      </c>
      <c r="B219" s="82">
        <v>2013</v>
      </c>
      <c r="C219" s="4">
        <v>2</v>
      </c>
      <c r="D219" s="6">
        <v>42</v>
      </c>
      <c r="E219" s="6">
        <v>2</v>
      </c>
      <c r="F219" s="13">
        <v>40</v>
      </c>
      <c r="G219" s="4"/>
      <c r="H219" s="13"/>
    </row>
    <row r="220" spans="1:8" x14ac:dyDescent="0.25">
      <c r="A220" s="86" t="s">
        <v>63</v>
      </c>
      <c r="B220" s="82">
        <v>2013</v>
      </c>
      <c r="C220" s="4">
        <v>50</v>
      </c>
      <c r="D220" s="6">
        <v>35986.800000000003</v>
      </c>
      <c r="E220" s="6">
        <v>0.1</v>
      </c>
      <c r="F220" s="13">
        <v>10307.299999999999</v>
      </c>
      <c r="G220" s="4">
        <v>12</v>
      </c>
      <c r="H220" s="13">
        <v>35207.599999999999</v>
      </c>
    </row>
    <row r="221" spans="1:8" x14ac:dyDescent="0.25">
      <c r="A221" s="86" t="s">
        <v>64</v>
      </c>
      <c r="B221" s="82">
        <v>2013</v>
      </c>
      <c r="C221" s="4">
        <v>5</v>
      </c>
      <c r="D221" s="6">
        <v>11.8</v>
      </c>
      <c r="E221" s="6">
        <v>0.4</v>
      </c>
      <c r="F221" s="13">
        <v>4</v>
      </c>
      <c r="G221" s="4"/>
      <c r="H221" s="13"/>
    </row>
    <row r="222" spans="1:8" x14ac:dyDescent="0.25">
      <c r="A222" s="86" t="s">
        <v>65</v>
      </c>
      <c r="B222" s="82">
        <v>2013</v>
      </c>
      <c r="C222" s="4">
        <v>1</v>
      </c>
      <c r="D222" s="6">
        <v>1.1999999999999999E-3</v>
      </c>
      <c r="E222" s="6">
        <v>1.1999999999999999E-3</v>
      </c>
      <c r="F222" s="13">
        <v>1.1999999999999999E-3</v>
      </c>
      <c r="G222" s="4"/>
      <c r="H222" s="13"/>
    </row>
    <row r="223" spans="1:8" x14ac:dyDescent="0.25">
      <c r="A223" s="86" t="s">
        <v>45</v>
      </c>
      <c r="B223" s="82">
        <v>2012</v>
      </c>
      <c r="C223" s="4">
        <v>3</v>
      </c>
      <c r="D223" s="6">
        <v>2.7010000000000001</v>
      </c>
      <c r="E223" s="6">
        <v>1E-3</v>
      </c>
      <c r="F223" s="13">
        <v>2</v>
      </c>
      <c r="G223" s="4"/>
      <c r="H223" s="13"/>
    </row>
    <row r="224" spans="1:8" x14ac:dyDescent="0.25">
      <c r="A224" s="86" t="s">
        <v>70</v>
      </c>
      <c r="B224" s="82">
        <v>2012</v>
      </c>
      <c r="C224" s="4">
        <v>1</v>
      </c>
      <c r="D224" s="6">
        <v>0.25</v>
      </c>
      <c r="E224" s="6">
        <v>0.25</v>
      </c>
      <c r="F224" s="13">
        <v>0.25</v>
      </c>
      <c r="G224" s="4"/>
      <c r="H224" s="13"/>
    </row>
    <row r="225" spans="1:8" x14ac:dyDescent="0.25">
      <c r="A225" s="86" t="s">
        <v>71</v>
      </c>
      <c r="B225" s="82">
        <v>2012</v>
      </c>
      <c r="C225" s="4">
        <v>1</v>
      </c>
      <c r="D225" s="6">
        <v>2.5</v>
      </c>
      <c r="E225" s="6">
        <v>2.5</v>
      </c>
      <c r="F225" s="13">
        <v>2.5</v>
      </c>
      <c r="G225" s="4"/>
      <c r="H225" s="13"/>
    </row>
    <row r="226" spans="1:8" x14ac:dyDescent="0.25">
      <c r="A226" s="86" t="s">
        <v>46</v>
      </c>
      <c r="B226" s="82">
        <v>2012</v>
      </c>
      <c r="C226" s="4">
        <v>1</v>
      </c>
      <c r="D226" s="6">
        <v>0.1</v>
      </c>
      <c r="E226" s="6">
        <v>0.1</v>
      </c>
      <c r="F226" s="13">
        <v>0.1</v>
      </c>
      <c r="G226" s="4"/>
      <c r="H226" s="13"/>
    </row>
    <row r="227" spans="1:8" x14ac:dyDescent="0.25">
      <c r="A227" s="86" t="s">
        <v>86</v>
      </c>
      <c r="B227" s="82">
        <v>2012</v>
      </c>
      <c r="C227" s="4">
        <v>1</v>
      </c>
      <c r="D227" s="6">
        <v>0.1</v>
      </c>
      <c r="E227" s="6">
        <v>0.1</v>
      </c>
      <c r="F227" s="13">
        <v>0.1</v>
      </c>
      <c r="G227" s="4"/>
      <c r="H227" s="13"/>
    </row>
    <row r="228" spans="1:8" x14ac:dyDescent="0.25">
      <c r="A228" s="86" t="s">
        <v>78</v>
      </c>
      <c r="B228" s="82">
        <v>2012</v>
      </c>
      <c r="C228" s="4">
        <v>7</v>
      </c>
      <c r="D228" s="6">
        <v>2.4E-2</v>
      </c>
      <c r="E228" s="6">
        <v>1E-3</v>
      </c>
      <c r="F228" s="13">
        <v>0.01</v>
      </c>
      <c r="G228" s="4"/>
      <c r="H228" s="13"/>
    </row>
    <row r="229" spans="1:8" x14ac:dyDescent="0.25">
      <c r="A229" s="86" t="s">
        <v>48</v>
      </c>
      <c r="B229" s="82">
        <v>2012</v>
      </c>
      <c r="C229" s="4">
        <v>2</v>
      </c>
      <c r="D229" s="6">
        <v>85.1</v>
      </c>
      <c r="E229" s="6">
        <v>0.1</v>
      </c>
      <c r="F229" s="13">
        <v>85</v>
      </c>
      <c r="G229" s="4"/>
      <c r="H229" s="13"/>
    </row>
    <row r="230" spans="1:8" x14ac:dyDescent="0.25">
      <c r="A230" s="86" t="s">
        <v>49</v>
      </c>
      <c r="B230" s="82">
        <v>2012</v>
      </c>
      <c r="C230" s="4">
        <v>13</v>
      </c>
      <c r="D230" s="6">
        <v>418.62</v>
      </c>
      <c r="E230" s="6">
        <v>0.01</v>
      </c>
      <c r="F230" s="13">
        <v>135</v>
      </c>
      <c r="G230" s="4"/>
      <c r="H230" s="13"/>
    </row>
    <row r="231" spans="1:8" x14ac:dyDescent="0.25">
      <c r="A231" s="86" t="s">
        <v>50</v>
      </c>
      <c r="B231" s="82">
        <v>2012</v>
      </c>
      <c r="C231" s="4">
        <v>4</v>
      </c>
      <c r="D231" s="6">
        <v>0.22</v>
      </c>
      <c r="E231" s="6">
        <v>0.01</v>
      </c>
      <c r="F231" s="13">
        <v>0.1</v>
      </c>
      <c r="G231" s="4"/>
      <c r="H231" s="13"/>
    </row>
    <row r="232" spans="1:8" x14ac:dyDescent="0.25">
      <c r="A232" s="86" t="s">
        <v>66</v>
      </c>
      <c r="B232" s="82">
        <v>2012</v>
      </c>
      <c r="C232" s="4">
        <v>1</v>
      </c>
      <c r="D232" s="6">
        <v>0.5</v>
      </c>
      <c r="E232" s="6">
        <v>0.5</v>
      </c>
      <c r="F232" s="13">
        <v>0.5</v>
      </c>
      <c r="G232" s="4"/>
      <c r="H232" s="13"/>
    </row>
    <row r="233" spans="1:8" x14ac:dyDescent="0.25">
      <c r="A233" s="86" t="s">
        <v>51</v>
      </c>
      <c r="B233" s="82">
        <v>2012</v>
      </c>
      <c r="C233" s="4">
        <v>8</v>
      </c>
      <c r="D233" s="6">
        <v>1016.84</v>
      </c>
      <c r="E233" s="6">
        <v>0.01</v>
      </c>
      <c r="F233" s="13">
        <v>1014</v>
      </c>
      <c r="G233" s="4">
        <v>1</v>
      </c>
      <c r="H233" s="13">
        <v>1014</v>
      </c>
    </row>
    <row r="234" spans="1:8" x14ac:dyDescent="0.25">
      <c r="A234" s="86" t="s">
        <v>52</v>
      </c>
      <c r="B234" s="82">
        <v>2012</v>
      </c>
      <c r="C234" s="4">
        <v>3</v>
      </c>
      <c r="D234" s="6">
        <v>1.101</v>
      </c>
      <c r="E234" s="6">
        <v>1E-3</v>
      </c>
      <c r="F234" s="13">
        <v>1</v>
      </c>
      <c r="G234" s="4"/>
      <c r="H234" s="13"/>
    </row>
    <row r="235" spans="1:8" x14ac:dyDescent="0.25">
      <c r="A235" s="86" t="s">
        <v>53</v>
      </c>
      <c r="B235" s="82">
        <v>2012</v>
      </c>
      <c r="C235" s="4">
        <v>7</v>
      </c>
      <c r="D235" s="6">
        <v>4629</v>
      </c>
      <c r="E235" s="6">
        <v>1</v>
      </c>
      <c r="F235" s="13">
        <v>4036</v>
      </c>
      <c r="G235" s="4">
        <v>1</v>
      </c>
      <c r="H235" s="13">
        <v>4036</v>
      </c>
    </row>
    <row r="236" spans="1:8" x14ac:dyDescent="0.25">
      <c r="A236" s="86" t="s">
        <v>55</v>
      </c>
      <c r="B236" s="82">
        <v>2012</v>
      </c>
      <c r="C236" s="4">
        <v>5</v>
      </c>
      <c r="D236" s="6">
        <v>1026.2</v>
      </c>
      <c r="E236" s="6">
        <v>0.2</v>
      </c>
      <c r="F236" s="13">
        <v>880</v>
      </c>
      <c r="G236" s="4">
        <v>1</v>
      </c>
      <c r="H236" s="13">
        <v>880</v>
      </c>
    </row>
    <row r="237" spans="1:8" x14ac:dyDescent="0.25">
      <c r="A237" s="86" t="s">
        <v>56</v>
      </c>
      <c r="B237" s="82">
        <v>2012</v>
      </c>
      <c r="C237" s="4">
        <v>2</v>
      </c>
      <c r="D237" s="6">
        <v>2.2000000000000002</v>
      </c>
      <c r="E237" s="6">
        <v>0.2</v>
      </c>
      <c r="F237" s="13">
        <v>2</v>
      </c>
      <c r="G237" s="4"/>
      <c r="H237" s="13"/>
    </row>
    <row r="238" spans="1:8" x14ac:dyDescent="0.25">
      <c r="A238" s="86" t="s">
        <v>67</v>
      </c>
      <c r="B238" s="82">
        <v>2012</v>
      </c>
      <c r="C238" s="4">
        <v>10</v>
      </c>
      <c r="D238" s="6">
        <v>284.8</v>
      </c>
      <c r="E238" s="6">
        <v>0.1</v>
      </c>
      <c r="F238" s="13">
        <v>214</v>
      </c>
      <c r="G238" s="4">
        <v>1</v>
      </c>
      <c r="H238" s="13">
        <v>214</v>
      </c>
    </row>
    <row r="239" spans="1:8" x14ac:dyDescent="0.25">
      <c r="A239" s="86" t="s">
        <v>58</v>
      </c>
      <c r="B239" s="82">
        <v>2012</v>
      </c>
      <c r="C239" s="4">
        <v>1</v>
      </c>
      <c r="D239" s="6">
        <v>0.1</v>
      </c>
      <c r="E239" s="6">
        <v>0.1</v>
      </c>
      <c r="F239" s="13">
        <v>0.1</v>
      </c>
      <c r="G239" s="4"/>
      <c r="H239" s="13"/>
    </row>
    <row r="240" spans="1:8" x14ac:dyDescent="0.25">
      <c r="A240" s="86" t="s">
        <v>59</v>
      </c>
      <c r="B240" s="82">
        <v>2012</v>
      </c>
      <c r="C240" s="4">
        <v>2</v>
      </c>
      <c r="D240" s="6">
        <v>620.1</v>
      </c>
      <c r="E240" s="6">
        <v>0.1</v>
      </c>
      <c r="F240" s="13">
        <v>620</v>
      </c>
      <c r="G240" s="4">
        <v>1</v>
      </c>
      <c r="H240" s="13">
        <v>620</v>
      </c>
    </row>
    <row r="241" spans="1:8" x14ac:dyDescent="0.25">
      <c r="A241" s="86" t="s">
        <v>87</v>
      </c>
      <c r="B241" s="82">
        <v>2012</v>
      </c>
      <c r="C241" s="4">
        <v>1</v>
      </c>
      <c r="D241" s="6">
        <v>1E-4</v>
      </c>
      <c r="E241" s="6">
        <v>1E-4</v>
      </c>
      <c r="F241" s="13">
        <v>1E-4</v>
      </c>
      <c r="G241" s="4"/>
      <c r="H241" s="13"/>
    </row>
    <row r="242" spans="1:8" x14ac:dyDescent="0.25">
      <c r="A242" s="86" t="s">
        <v>83</v>
      </c>
      <c r="B242" s="82">
        <v>2012</v>
      </c>
      <c r="C242" s="4">
        <v>1</v>
      </c>
      <c r="D242" s="6">
        <v>150</v>
      </c>
      <c r="E242" s="6">
        <v>150</v>
      </c>
      <c r="F242" s="13">
        <v>150</v>
      </c>
      <c r="G242" s="4"/>
      <c r="H242" s="13"/>
    </row>
    <row r="243" spans="1:8" x14ac:dyDescent="0.25">
      <c r="A243" s="86" t="s">
        <v>63</v>
      </c>
      <c r="B243" s="82">
        <v>2012</v>
      </c>
      <c r="C243" s="4">
        <v>33</v>
      </c>
      <c r="D243" s="6">
        <v>266263.01</v>
      </c>
      <c r="E243" s="6">
        <v>0.01</v>
      </c>
      <c r="F243" s="13">
        <v>114628</v>
      </c>
      <c r="G243" s="4">
        <v>16</v>
      </c>
      <c r="H243" s="13">
        <v>266020</v>
      </c>
    </row>
    <row r="244" spans="1:8" x14ac:dyDescent="0.25">
      <c r="A244" s="86" t="s">
        <v>65</v>
      </c>
      <c r="B244" s="82">
        <v>2012</v>
      </c>
      <c r="C244" s="4">
        <v>1</v>
      </c>
      <c r="D244" s="6">
        <v>0.05</v>
      </c>
      <c r="E244" s="6">
        <v>0.05</v>
      </c>
      <c r="F244" s="13">
        <v>0.05</v>
      </c>
      <c r="G244" s="4"/>
      <c r="H244" s="13"/>
    </row>
    <row r="245" spans="1:8" x14ac:dyDescent="0.25">
      <c r="A245" s="86" t="s">
        <v>45</v>
      </c>
      <c r="B245" s="82">
        <v>2011</v>
      </c>
      <c r="C245" s="4">
        <v>2</v>
      </c>
      <c r="D245" s="6">
        <v>1250.3</v>
      </c>
      <c r="E245" s="6">
        <v>0.3</v>
      </c>
      <c r="F245" s="13">
        <v>1250</v>
      </c>
      <c r="G245" s="4">
        <v>1</v>
      </c>
      <c r="H245" s="13">
        <v>1250</v>
      </c>
    </row>
    <row r="246" spans="1:8" x14ac:dyDescent="0.25">
      <c r="A246" s="86" t="s">
        <v>70</v>
      </c>
      <c r="B246" s="82">
        <v>2011</v>
      </c>
      <c r="C246" s="4">
        <v>1</v>
      </c>
      <c r="D246" s="6">
        <v>1</v>
      </c>
      <c r="E246" s="6">
        <v>1</v>
      </c>
      <c r="F246" s="13">
        <v>1</v>
      </c>
      <c r="G246" s="4"/>
      <c r="H246" s="13"/>
    </row>
    <row r="247" spans="1:8" x14ac:dyDescent="0.25">
      <c r="A247" s="86" t="s">
        <v>77</v>
      </c>
      <c r="B247" s="82">
        <v>2011</v>
      </c>
      <c r="C247" s="4">
        <v>1</v>
      </c>
      <c r="D247" s="6">
        <v>1.2</v>
      </c>
      <c r="E247" s="6">
        <v>1.2</v>
      </c>
      <c r="F247" s="13">
        <v>1.2</v>
      </c>
      <c r="G247" s="4"/>
      <c r="H247" s="13"/>
    </row>
    <row r="248" spans="1:8" x14ac:dyDescent="0.25">
      <c r="A248" s="86" t="s">
        <v>88</v>
      </c>
      <c r="B248" s="82">
        <v>2011</v>
      </c>
      <c r="C248" s="4">
        <v>1</v>
      </c>
      <c r="D248" s="6">
        <v>1E-3</v>
      </c>
      <c r="E248" s="6">
        <v>1E-3</v>
      </c>
      <c r="F248" s="13">
        <v>1E-3</v>
      </c>
      <c r="G248" s="4"/>
      <c r="H248" s="13"/>
    </row>
    <row r="249" spans="1:8" x14ac:dyDescent="0.25">
      <c r="A249" s="86" t="s">
        <v>78</v>
      </c>
      <c r="B249" s="82">
        <v>2011</v>
      </c>
      <c r="C249" s="4">
        <v>31</v>
      </c>
      <c r="D249" s="6">
        <v>3.1E-2</v>
      </c>
      <c r="E249" s="6">
        <v>1E-3</v>
      </c>
      <c r="F249" s="13">
        <v>1E-3</v>
      </c>
      <c r="G249" s="4"/>
      <c r="H249" s="13"/>
    </row>
    <row r="250" spans="1:8" x14ac:dyDescent="0.25">
      <c r="A250" s="86" t="s">
        <v>47</v>
      </c>
      <c r="B250" s="82">
        <v>2011</v>
      </c>
      <c r="C250" s="4">
        <v>1</v>
      </c>
      <c r="D250" s="6">
        <v>1E-3</v>
      </c>
      <c r="E250" s="6">
        <v>1E-3</v>
      </c>
      <c r="F250" s="13">
        <v>1E-3</v>
      </c>
      <c r="G250" s="4"/>
      <c r="H250" s="13"/>
    </row>
    <row r="251" spans="1:8" x14ac:dyDescent="0.25">
      <c r="A251" s="86" t="s">
        <v>49</v>
      </c>
      <c r="B251" s="82">
        <v>2011</v>
      </c>
      <c r="C251" s="4">
        <v>2</v>
      </c>
      <c r="D251" s="6">
        <v>92.4</v>
      </c>
      <c r="E251" s="6">
        <v>0.2</v>
      </c>
      <c r="F251" s="13">
        <v>92.2</v>
      </c>
      <c r="G251" s="4"/>
      <c r="H251" s="13"/>
    </row>
    <row r="252" spans="1:8" x14ac:dyDescent="0.25">
      <c r="A252" s="86" t="s">
        <v>50</v>
      </c>
      <c r="B252" s="82">
        <v>2011</v>
      </c>
      <c r="C252" s="4">
        <v>11</v>
      </c>
      <c r="D252" s="6">
        <v>167.7</v>
      </c>
      <c r="E252" s="6">
        <v>0.2</v>
      </c>
      <c r="F252" s="13">
        <v>62</v>
      </c>
      <c r="G252" s="4"/>
      <c r="H252" s="13"/>
    </row>
    <row r="253" spans="1:8" x14ac:dyDescent="0.25">
      <c r="A253" s="86" t="s">
        <v>51</v>
      </c>
      <c r="B253" s="82">
        <v>2011</v>
      </c>
      <c r="C253" s="4">
        <v>1</v>
      </c>
      <c r="D253" s="6">
        <v>23</v>
      </c>
      <c r="E253" s="6">
        <v>23</v>
      </c>
      <c r="F253" s="13">
        <v>23</v>
      </c>
      <c r="G253" s="4"/>
      <c r="H253" s="13"/>
    </row>
    <row r="254" spans="1:8" x14ac:dyDescent="0.25">
      <c r="A254" s="86" t="s">
        <v>53</v>
      </c>
      <c r="B254" s="82">
        <v>2011</v>
      </c>
      <c r="C254" s="4">
        <v>1</v>
      </c>
      <c r="D254" s="6">
        <v>100</v>
      </c>
      <c r="E254" s="6">
        <v>100</v>
      </c>
      <c r="F254" s="13">
        <v>100</v>
      </c>
      <c r="G254" s="4"/>
      <c r="H254" s="13"/>
    </row>
    <row r="255" spans="1:8" x14ac:dyDescent="0.25">
      <c r="A255" s="86" t="s">
        <v>55</v>
      </c>
      <c r="B255" s="82">
        <v>2011</v>
      </c>
      <c r="C255" s="4">
        <v>3</v>
      </c>
      <c r="D255" s="6">
        <v>275</v>
      </c>
      <c r="E255" s="6">
        <v>10</v>
      </c>
      <c r="F255" s="13">
        <v>240</v>
      </c>
      <c r="G255" s="4">
        <v>1</v>
      </c>
      <c r="H255" s="13">
        <v>240</v>
      </c>
    </row>
    <row r="256" spans="1:8" x14ac:dyDescent="0.25">
      <c r="A256" s="86" t="s">
        <v>67</v>
      </c>
      <c r="B256" s="82">
        <v>2011</v>
      </c>
      <c r="C256" s="4">
        <v>1</v>
      </c>
      <c r="D256" s="6">
        <v>600</v>
      </c>
      <c r="E256" s="6">
        <v>600</v>
      </c>
      <c r="F256" s="13">
        <v>600</v>
      </c>
      <c r="G256" s="4">
        <v>1</v>
      </c>
      <c r="H256" s="13">
        <v>600</v>
      </c>
    </row>
    <row r="257" spans="1:8" x14ac:dyDescent="0.25">
      <c r="A257" s="86" t="s">
        <v>58</v>
      </c>
      <c r="B257" s="82">
        <v>2011</v>
      </c>
      <c r="C257" s="4">
        <v>1</v>
      </c>
      <c r="D257" s="6">
        <v>0.01</v>
      </c>
      <c r="E257" s="6">
        <v>0.01</v>
      </c>
      <c r="F257" s="13">
        <v>0.01</v>
      </c>
      <c r="G257" s="4"/>
      <c r="H257" s="13"/>
    </row>
    <row r="258" spans="1:8" x14ac:dyDescent="0.25">
      <c r="A258" s="86" t="s">
        <v>59</v>
      </c>
      <c r="B258" s="82">
        <v>2011</v>
      </c>
      <c r="C258" s="4">
        <v>8</v>
      </c>
      <c r="D258" s="6">
        <v>1967.45</v>
      </c>
      <c r="E258" s="6">
        <v>0.1</v>
      </c>
      <c r="F258" s="13">
        <v>1825</v>
      </c>
      <c r="G258" s="4">
        <v>1</v>
      </c>
      <c r="H258" s="13">
        <v>1825</v>
      </c>
    </row>
    <row r="259" spans="1:8" x14ac:dyDescent="0.25">
      <c r="A259" s="86" t="s">
        <v>87</v>
      </c>
      <c r="B259" s="82">
        <v>2011</v>
      </c>
      <c r="C259" s="4">
        <v>1</v>
      </c>
      <c r="D259" s="6">
        <v>0.4</v>
      </c>
      <c r="E259" s="6">
        <v>0.4</v>
      </c>
      <c r="F259" s="13">
        <v>0.4</v>
      </c>
      <c r="G259" s="4"/>
      <c r="H259" s="13"/>
    </row>
    <row r="260" spans="1:8" x14ac:dyDescent="0.25">
      <c r="A260" s="86" t="s">
        <v>83</v>
      </c>
      <c r="B260" s="82">
        <v>2011</v>
      </c>
      <c r="C260" s="4">
        <v>1</v>
      </c>
      <c r="D260" s="6">
        <v>4</v>
      </c>
      <c r="E260" s="6">
        <v>4</v>
      </c>
      <c r="F260" s="13">
        <v>4</v>
      </c>
      <c r="G260" s="4"/>
      <c r="H260" s="13"/>
    </row>
    <row r="261" spans="1:8" x14ac:dyDescent="0.25">
      <c r="A261" s="86" t="s">
        <v>62</v>
      </c>
      <c r="B261" s="82">
        <v>2011</v>
      </c>
      <c r="C261" s="4">
        <v>1</v>
      </c>
      <c r="D261" s="6">
        <v>0.1</v>
      </c>
      <c r="E261" s="6">
        <v>0.1</v>
      </c>
      <c r="F261" s="13">
        <v>0.1</v>
      </c>
      <c r="G261" s="4"/>
      <c r="H261" s="13"/>
    </row>
    <row r="262" spans="1:8" x14ac:dyDescent="0.25">
      <c r="A262" s="86" t="s">
        <v>63</v>
      </c>
      <c r="B262" s="82">
        <v>2011</v>
      </c>
      <c r="C262" s="4">
        <v>19</v>
      </c>
      <c r="D262" s="6">
        <v>84920.2</v>
      </c>
      <c r="E262" s="6">
        <v>0.1</v>
      </c>
      <c r="F262" s="13">
        <v>46793</v>
      </c>
      <c r="G262" s="4">
        <v>6</v>
      </c>
      <c r="H262" s="13">
        <v>84762</v>
      </c>
    </row>
    <row r="263" spans="1:8" x14ac:dyDescent="0.25">
      <c r="A263" s="86" t="s">
        <v>64</v>
      </c>
      <c r="B263" s="82">
        <v>2011</v>
      </c>
      <c r="C263" s="4">
        <v>3</v>
      </c>
      <c r="D263" s="6">
        <v>5.9</v>
      </c>
      <c r="E263" s="6">
        <v>0.3</v>
      </c>
      <c r="F263" s="13">
        <v>4.8</v>
      </c>
      <c r="G263" s="4"/>
      <c r="H263" s="13"/>
    </row>
    <row r="264" spans="1:8" x14ac:dyDescent="0.25">
      <c r="A264" s="86" t="s">
        <v>65</v>
      </c>
      <c r="B264" s="82">
        <v>2011</v>
      </c>
      <c r="C264" s="4">
        <v>4</v>
      </c>
      <c r="D264" s="6">
        <v>567.1</v>
      </c>
      <c r="E264" s="6">
        <v>0.1</v>
      </c>
      <c r="F264" s="13">
        <v>385</v>
      </c>
      <c r="G264" s="4">
        <v>1</v>
      </c>
      <c r="H264" s="13">
        <v>385</v>
      </c>
    </row>
    <row r="265" spans="1:8" x14ac:dyDescent="0.25">
      <c r="A265" s="86" t="s">
        <v>45</v>
      </c>
      <c r="B265" s="82">
        <v>2010</v>
      </c>
      <c r="C265" s="4">
        <v>12</v>
      </c>
      <c r="D265" s="6">
        <v>2.4300000000000002</v>
      </c>
      <c r="E265" s="6">
        <v>0.01</v>
      </c>
      <c r="F265" s="13">
        <v>1</v>
      </c>
      <c r="G265" s="4"/>
      <c r="H265" s="13"/>
    </row>
    <row r="266" spans="1:8" x14ac:dyDescent="0.25">
      <c r="A266" s="86" t="s">
        <v>89</v>
      </c>
      <c r="B266" s="82">
        <v>2010</v>
      </c>
      <c r="C266" s="4">
        <v>1</v>
      </c>
      <c r="D266" s="6">
        <v>4</v>
      </c>
      <c r="E266" s="6">
        <v>4</v>
      </c>
      <c r="F266" s="13">
        <v>4</v>
      </c>
      <c r="G266" s="4"/>
      <c r="H266" s="13"/>
    </row>
    <row r="267" spans="1:8" x14ac:dyDescent="0.25">
      <c r="A267" s="86" t="s">
        <v>78</v>
      </c>
      <c r="B267" s="82">
        <v>2010</v>
      </c>
      <c r="C267" s="4">
        <v>31</v>
      </c>
      <c r="D267" s="6">
        <v>1.0900000000000001</v>
      </c>
      <c r="E267" s="6">
        <v>0.01</v>
      </c>
      <c r="F267" s="13">
        <v>0.4</v>
      </c>
      <c r="G267" s="4"/>
      <c r="H267" s="13"/>
    </row>
    <row r="268" spans="1:8" x14ac:dyDescent="0.25">
      <c r="A268" s="86" t="s">
        <v>49</v>
      </c>
      <c r="B268" s="82">
        <v>2010</v>
      </c>
      <c r="C268" s="4">
        <v>6</v>
      </c>
      <c r="D268" s="6">
        <v>158.94040000000001</v>
      </c>
      <c r="E268" s="6">
        <v>4.0000000000000002E-4</v>
      </c>
      <c r="F268" s="13">
        <v>97.7</v>
      </c>
      <c r="G268" s="4"/>
      <c r="H268" s="13"/>
    </row>
    <row r="269" spans="1:8" x14ac:dyDescent="0.25">
      <c r="A269" s="86" t="s">
        <v>50</v>
      </c>
      <c r="B269" s="82">
        <v>2010</v>
      </c>
      <c r="C269" s="4">
        <v>10</v>
      </c>
      <c r="D269" s="6">
        <v>7.72</v>
      </c>
      <c r="E269" s="6">
        <v>0.01</v>
      </c>
      <c r="F269" s="13">
        <v>7</v>
      </c>
      <c r="G269" s="4"/>
      <c r="H269" s="13"/>
    </row>
    <row r="270" spans="1:8" x14ac:dyDescent="0.25">
      <c r="A270" s="86" t="s">
        <v>73</v>
      </c>
      <c r="B270" s="82">
        <v>2010</v>
      </c>
      <c r="C270" s="4">
        <v>2</v>
      </c>
      <c r="D270" s="6">
        <v>2.6</v>
      </c>
      <c r="E270" s="6">
        <v>0.3</v>
      </c>
      <c r="F270" s="13">
        <v>2.2999999999999998</v>
      </c>
      <c r="G270" s="4"/>
      <c r="H270" s="13"/>
    </row>
    <row r="271" spans="1:8" x14ac:dyDescent="0.25">
      <c r="A271" s="86" t="s">
        <v>66</v>
      </c>
      <c r="B271" s="82">
        <v>2010</v>
      </c>
      <c r="C271" s="4">
        <v>1</v>
      </c>
      <c r="D271" s="6">
        <v>0.1</v>
      </c>
      <c r="E271" s="6">
        <v>0.1</v>
      </c>
      <c r="F271" s="13">
        <v>0.1</v>
      </c>
      <c r="G271" s="4"/>
      <c r="H271" s="13"/>
    </row>
    <row r="272" spans="1:8" x14ac:dyDescent="0.25">
      <c r="A272" s="86" t="s">
        <v>51</v>
      </c>
      <c r="B272" s="82">
        <v>2010</v>
      </c>
      <c r="C272" s="4">
        <v>2</v>
      </c>
      <c r="D272" s="6">
        <v>12.1</v>
      </c>
      <c r="E272" s="6">
        <v>0.1</v>
      </c>
      <c r="F272" s="13">
        <v>12</v>
      </c>
      <c r="G272" s="4"/>
      <c r="H272" s="13"/>
    </row>
    <row r="273" spans="1:8" x14ac:dyDescent="0.25">
      <c r="A273" s="86" t="s">
        <v>52</v>
      </c>
      <c r="B273" s="82">
        <v>2010</v>
      </c>
      <c r="C273" s="4">
        <v>3</v>
      </c>
      <c r="D273" s="6">
        <v>30.2</v>
      </c>
      <c r="E273" s="6">
        <v>0.1</v>
      </c>
      <c r="F273" s="13">
        <v>30</v>
      </c>
      <c r="G273" s="4"/>
      <c r="H273" s="13"/>
    </row>
    <row r="274" spans="1:8" x14ac:dyDescent="0.25">
      <c r="A274" s="86" t="s">
        <v>55</v>
      </c>
      <c r="B274" s="82">
        <v>2010</v>
      </c>
      <c r="C274" s="4">
        <v>4</v>
      </c>
      <c r="D274" s="6">
        <v>366</v>
      </c>
      <c r="E274" s="6">
        <v>1</v>
      </c>
      <c r="F274" s="13">
        <v>205</v>
      </c>
      <c r="G274" s="4">
        <v>1</v>
      </c>
      <c r="H274" s="13">
        <v>205</v>
      </c>
    </row>
    <row r="275" spans="1:8" x14ac:dyDescent="0.25">
      <c r="A275" s="86" t="s">
        <v>58</v>
      </c>
      <c r="B275" s="82">
        <v>2010</v>
      </c>
      <c r="C275" s="4">
        <v>2</v>
      </c>
      <c r="D275" s="6">
        <v>0.03</v>
      </c>
      <c r="E275" s="6">
        <v>0.01</v>
      </c>
      <c r="F275" s="13">
        <v>0.02</v>
      </c>
      <c r="G275" s="4"/>
      <c r="H275" s="13"/>
    </row>
    <row r="276" spans="1:8" x14ac:dyDescent="0.25">
      <c r="A276" s="86" t="s">
        <v>59</v>
      </c>
      <c r="B276" s="82">
        <v>2010</v>
      </c>
      <c r="C276" s="4">
        <v>6</v>
      </c>
      <c r="D276" s="6">
        <v>1766.2</v>
      </c>
      <c r="E276" s="6">
        <v>0.1</v>
      </c>
      <c r="F276" s="13">
        <v>1475</v>
      </c>
      <c r="G276" s="4">
        <v>2</v>
      </c>
      <c r="H276" s="13">
        <v>1755</v>
      </c>
    </row>
    <row r="277" spans="1:8" x14ac:dyDescent="0.25">
      <c r="A277" s="86" t="s">
        <v>87</v>
      </c>
      <c r="B277" s="82">
        <v>2010</v>
      </c>
      <c r="C277" s="4">
        <v>2</v>
      </c>
      <c r="D277" s="6">
        <v>12</v>
      </c>
      <c r="E277" s="6">
        <v>5</v>
      </c>
      <c r="F277" s="13">
        <v>7</v>
      </c>
      <c r="G277" s="4"/>
      <c r="H277" s="13"/>
    </row>
    <row r="278" spans="1:8" x14ac:dyDescent="0.25">
      <c r="A278" s="86" t="s">
        <v>63</v>
      </c>
      <c r="B278" s="82">
        <v>2010</v>
      </c>
      <c r="C278" s="4">
        <v>34</v>
      </c>
      <c r="D278" s="6">
        <v>5617</v>
      </c>
      <c r="E278" s="6">
        <v>0.1</v>
      </c>
      <c r="F278" s="13">
        <v>3988</v>
      </c>
      <c r="G278" s="4">
        <v>4</v>
      </c>
      <c r="H278" s="13">
        <v>5018.6000000000004</v>
      </c>
    </row>
    <row r="279" spans="1:8" x14ac:dyDescent="0.25">
      <c r="A279" s="86" t="s">
        <v>64</v>
      </c>
      <c r="B279" s="82">
        <v>2010</v>
      </c>
      <c r="C279" s="4">
        <v>1</v>
      </c>
      <c r="D279" s="6">
        <v>2.5</v>
      </c>
      <c r="E279" s="6">
        <v>2.5</v>
      </c>
      <c r="F279" s="13">
        <v>2.5</v>
      </c>
      <c r="G279" s="4"/>
      <c r="H279" s="13"/>
    </row>
    <row r="280" spans="1:8" x14ac:dyDescent="0.25">
      <c r="A280" s="86" t="s">
        <v>65</v>
      </c>
      <c r="B280" s="82">
        <v>2010</v>
      </c>
      <c r="C280" s="4">
        <v>7</v>
      </c>
      <c r="D280" s="6">
        <v>0.43099999999999999</v>
      </c>
      <c r="E280" s="6">
        <v>1E-3</v>
      </c>
      <c r="F280" s="13">
        <v>0.2</v>
      </c>
      <c r="G280" s="4"/>
      <c r="H280" s="13"/>
    </row>
    <row r="281" spans="1:8" x14ac:dyDescent="0.25">
      <c r="A281" s="86" t="s">
        <v>45</v>
      </c>
      <c r="B281" s="82">
        <v>2009</v>
      </c>
      <c r="C281" s="4">
        <v>13</v>
      </c>
      <c r="D281" s="6">
        <v>5203.37</v>
      </c>
      <c r="E281" s="6">
        <v>0.1</v>
      </c>
      <c r="F281" s="13">
        <v>1850</v>
      </c>
      <c r="G281" s="4">
        <v>4</v>
      </c>
      <c r="H281" s="13">
        <v>5201.12</v>
      </c>
    </row>
    <row r="282" spans="1:8" x14ac:dyDescent="0.25">
      <c r="A282" s="86" t="s">
        <v>84</v>
      </c>
      <c r="B282" s="82">
        <v>2009</v>
      </c>
      <c r="C282" s="4">
        <v>1</v>
      </c>
      <c r="D282" s="6">
        <v>74</v>
      </c>
      <c r="E282" s="6">
        <v>74</v>
      </c>
      <c r="F282" s="13">
        <v>74</v>
      </c>
      <c r="G282" s="4"/>
      <c r="H282" s="13"/>
    </row>
    <row r="283" spans="1:8" x14ac:dyDescent="0.25">
      <c r="A283" s="86" t="s">
        <v>77</v>
      </c>
      <c r="B283" s="82">
        <v>2009</v>
      </c>
      <c r="C283" s="4">
        <v>1</v>
      </c>
      <c r="D283" s="6">
        <v>0.8</v>
      </c>
      <c r="E283" s="6">
        <v>0.8</v>
      </c>
      <c r="F283" s="13">
        <v>0.8</v>
      </c>
      <c r="G283" s="4"/>
      <c r="H283" s="13"/>
    </row>
    <row r="284" spans="1:8" x14ac:dyDescent="0.25">
      <c r="A284" s="86" t="s">
        <v>78</v>
      </c>
      <c r="B284" s="82">
        <v>2009</v>
      </c>
      <c r="C284" s="4">
        <v>30</v>
      </c>
      <c r="D284" s="6">
        <v>0.246</v>
      </c>
      <c r="E284" s="6">
        <v>1E-3</v>
      </c>
      <c r="F284" s="13">
        <v>0.01</v>
      </c>
      <c r="G284" s="4"/>
      <c r="H284" s="13"/>
    </row>
    <row r="285" spans="1:8" x14ac:dyDescent="0.25">
      <c r="A285" s="86" t="s">
        <v>48</v>
      </c>
      <c r="B285" s="82">
        <v>2009</v>
      </c>
      <c r="C285" s="4">
        <v>7</v>
      </c>
      <c r="D285" s="6">
        <v>73.3</v>
      </c>
      <c r="E285" s="6">
        <v>0.1</v>
      </c>
      <c r="F285" s="13">
        <v>60</v>
      </c>
      <c r="G285" s="4"/>
      <c r="H285" s="13"/>
    </row>
    <row r="286" spans="1:8" x14ac:dyDescent="0.25">
      <c r="A286" s="86" t="s">
        <v>49</v>
      </c>
      <c r="B286" s="82">
        <v>2009</v>
      </c>
      <c r="C286" s="4">
        <v>9</v>
      </c>
      <c r="D286" s="6">
        <v>92.15</v>
      </c>
      <c r="E286" s="6">
        <v>0.1</v>
      </c>
      <c r="F286" s="13">
        <v>60</v>
      </c>
      <c r="G286" s="4"/>
      <c r="H286" s="13"/>
    </row>
    <row r="287" spans="1:8" x14ac:dyDescent="0.25">
      <c r="A287" s="86" t="s">
        <v>50</v>
      </c>
      <c r="B287" s="82">
        <v>2009</v>
      </c>
      <c r="C287" s="4">
        <v>14</v>
      </c>
      <c r="D287" s="6">
        <v>1406.55</v>
      </c>
      <c r="E287" s="6">
        <v>0.1</v>
      </c>
      <c r="F287" s="13">
        <v>1375</v>
      </c>
      <c r="G287" s="4">
        <v>1</v>
      </c>
      <c r="H287" s="13">
        <v>1375</v>
      </c>
    </row>
    <row r="288" spans="1:8" x14ac:dyDescent="0.25">
      <c r="A288" s="86" t="s">
        <v>51</v>
      </c>
      <c r="B288" s="82">
        <v>2009</v>
      </c>
      <c r="C288" s="4">
        <v>4</v>
      </c>
      <c r="D288" s="6">
        <v>100.31</v>
      </c>
      <c r="E288" s="6">
        <v>0.01</v>
      </c>
      <c r="F288" s="13">
        <v>100</v>
      </c>
      <c r="G288" s="4"/>
      <c r="H288" s="13"/>
    </row>
    <row r="289" spans="1:8" x14ac:dyDescent="0.25">
      <c r="A289" s="86" t="s">
        <v>52</v>
      </c>
      <c r="B289" s="82">
        <v>2009</v>
      </c>
      <c r="C289" s="4">
        <v>1</v>
      </c>
      <c r="D289" s="6">
        <v>28</v>
      </c>
      <c r="E289" s="6">
        <v>28</v>
      </c>
      <c r="F289" s="13">
        <v>28</v>
      </c>
      <c r="G289" s="4"/>
      <c r="H289" s="13"/>
    </row>
    <row r="290" spans="1:8" x14ac:dyDescent="0.25">
      <c r="A290" s="86" t="s">
        <v>79</v>
      </c>
      <c r="B290" s="82">
        <v>2009</v>
      </c>
      <c r="C290" s="4">
        <v>1</v>
      </c>
      <c r="D290" s="6">
        <v>33.299999999999997</v>
      </c>
      <c r="E290" s="6">
        <v>33.299999999999997</v>
      </c>
      <c r="F290" s="13">
        <v>33.299999999999997</v>
      </c>
      <c r="G290" s="4"/>
      <c r="H290" s="13"/>
    </row>
    <row r="291" spans="1:8" x14ac:dyDescent="0.25">
      <c r="A291" s="86" t="s">
        <v>53</v>
      </c>
      <c r="B291" s="82">
        <v>2009</v>
      </c>
      <c r="C291" s="4">
        <v>18</v>
      </c>
      <c r="D291" s="6">
        <v>8280.2000000000007</v>
      </c>
      <c r="E291" s="6">
        <v>0.2</v>
      </c>
      <c r="F291" s="13">
        <v>3150</v>
      </c>
      <c r="G291" s="4">
        <v>8</v>
      </c>
      <c r="H291" s="13">
        <v>8050</v>
      </c>
    </row>
    <row r="292" spans="1:8" x14ac:dyDescent="0.25">
      <c r="A292" s="86" t="s">
        <v>55</v>
      </c>
      <c r="B292" s="82">
        <v>2009</v>
      </c>
      <c r="C292" s="4">
        <v>21</v>
      </c>
      <c r="D292" s="6">
        <v>6083</v>
      </c>
      <c r="E292" s="6">
        <v>0.1</v>
      </c>
      <c r="F292" s="13">
        <v>4200</v>
      </c>
      <c r="G292" s="4">
        <v>4</v>
      </c>
      <c r="H292" s="13">
        <v>5887</v>
      </c>
    </row>
    <row r="293" spans="1:8" x14ac:dyDescent="0.25">
      <c r="A293" s="86" t="s">
        <v>56</v>
      </c>
      <c r="B293" s="82">
        <v>2009</v>
      </c>
      <c r="C293" s="4">
        <v>2</v>
      </c>
      <c r="D293" s="6">
        <v>1.982</v>
      </c>
      <c r="E293" s="6">
        <v>0.48199999999999998</v>
      </c>
      <c r="F293" s="13">
        <v>1.5</v>
      </c>
      <c r="G293" s="4"/>
      <c r="H293" s="13"/>
    </row>
    <row r="294" spans="1:8" x14ac:dyDescent="0.25">
      <c r="A294" s="86" t="s">
        <v>67</v>
      </c>
      <c r="B294" s="82">
        <v>2009</v>
      </c>
      <c r="C294" s="4">
        <v>1</v>
      </c>
      <c r="D294" s="6">
        <v>0.2</v>
      </c>
      <c r="E294" s="6">
        <v>0.2</v>
      </c>
      <c r="F294" s="13">
        <v>0.2</v>
      </c>
      <c r="G294" s="4"/>
      <c r="H294" s="13"/>
    </row>
    <row r="295" spans="1:8" x14ac:dyDescent="0.25">
      <c r="A295" s="86" t="s">
        <v>58</v>
      </c>
      <c r="B295" s="82">
        <v>2009</v>
      </c>
      <c r="C295" s="4">
        <v>9</v>
      </c>
      <c r="D295" s="6">
        <v>0.96</v>
      </c>
      <c r="E295" s="6">
        <v>0.01</v>
      </c>
      <c r="F295" s="13">
        <v>0.2</v>
      </c>
      <c r="G295" s="4"/>
      <c r="H295" s="13"/>
    </row>
    <row r="296" spans="1:8" x14ac:dyDescent="0.25">
      <c r="A296" s="86" t="s">
        <v>59</v>
      </c>
      <c r="B296" s="82">
        <v>2009</v>
      </c>
      <c r="C296" s="4">
        <v>2</v>
      </c>
      <c r="D296" s="6">
        <v>420</v>
      </c>
      <c r="E296" s="6">
        <v>40</v>
      </c>
      <c r="F296" s="13">
        <v>380</v>
      </c>
      <c r="G296" s="4">
        <v>1</v>
      </c>
      <c r="H296" s="13">
        <v>380</v>
      </c>
    </row>
    <row r="297" spans="1:8" x14ac:dyDescent="0.25">
      <c r="A297" s="86" t="s">
        <v>87</v>
      </c>
      <c r="B297" s="82">
        <v>2009</v>
      </c>
      <c r="C297" s="4">
        <v>1</v>
      </c>
      <c r="D297" s="6">
        <v>1</v>
      </c>
      <c r="E297" s="6">
        <v>1</v>
      </c>
      <c r="F297" s="13">
        <v>1</v>
      </c>
      <c r="G297" s="4"/>
      <c r="H297" s="13"/>
    </row>
    <row r="298" spans="1:8" x14ac:dyDescent="0.25">
      <c r="A298" s="86" t="s">
        <v>62</v>
      </c>
      <c r="B298" s="82">
        <v>2009</v>
      </c>
      <c r="C298" s="4">
        <v>1</v>
      </c>
      <c r="D298" s="6">
        <v>15</v>
      </c>
      <c r="E298" s="6">
        <v>15</v>
      </c>
      <c r="F298" s="13">
        <v>15</v>
      </c>
      <c r="G298" s="4"/>
      <c r="H298" s="13"/>
    </row>
    <row r="299" spans="1:8" x14ac:dyDescent="0.25">
      <c r="A299" s="86" t="s">
        <v>63</v>
      </c>
      <c r="B299" s="82">
        <v>2009</v>
      </c>
      <c r="C299" s="4">
        <v>14</v>
      </c>
      <c r="D299" s="6">
        <v>21039.71</v>
      </c>
      <c r="E299" s="6">
        <v>0.01</v>
      </c>
      <c r="F299" s="13">
        <v>19352</v>
      </c>
      <c r="G299" s="4">
        <v>2</v>
      </c>
      <c r="H299" s="13">
        <v>20706</v>
      </c>
    </row>
    <row r="300" spans="1:8" x14ac:dyDescent="0.25">
      <c r="A300" s="86" t="s">
        <v>64</v>
      </c>
      <c r="B300" s="82">
        <v>2009</v>
      </c>
      <c r="C300" s="4">
        <v>1</v>
      </c>
      <c r="D300" s="6">
        <v>6</v>
      </c>
      <c r="E300" s="6">
        <v>6</v>
      </c>
      <c r="F300" s="13">
        <v>6</v>
      </c>
      <c r="G300" s="4"/>
      <c r="H300" s="13"/>
    </row>
    <row r="301" spans="1:8" x14ac:dyDescent="0.25">
      <c r="A301" s="86" t="s">
        <v>65</v>
      </c>
      <c r="B301" s="82">
        <v>2009</v>
      </c>
      <c r="C301" s="4">
        <v>2</v>
      </c>
      <c r="D301" s="6">
        <v>1.5</v>
      </c>
      <c r="E301" s="6">
        <v>0.5</v>
      </c>
      <c r="F301" s="13">
        <v>1</v>
      </c>
      <c r="G301" s="4"/>
      <c r="H301" s="13"/>
    </row>
    <row r="302" spans="1:8" x14ac:dyDescent="0.25">
      <c r="A302" s="86" t="s">
        <v>45</v>
      </c>
      <c r="B302" s="82">
        <v>2008</v>
      </c>
      <c r="C302" s="4">
        <v>9</v>
      </c>
      <c r="D302" s="6">
        <v>1410.71</v>
      </c>
      <c r="E302" s="6">
        <v>0.01</v>
      </c>
      <c r="F302" s="13">
        <v>640</v>
      </c>
      <c r="G302" s="4">
        <v>2</v>
      </c>
      <c r="H302" s="13">
        <v>1205</v>
      </c>
    </row>
    <row r="303" spans="1:8" x14ac:dyDescent="0.25">
      <c r="A303" s="86" t="s">
        <v>70</v>
      </c>
      <c r="B303" s="82">
        <v>2008</v>
      </c>
      <c r="C303" s="4">
        <v>1</v>
      </c>
      <c r="D303" s="6">
        <v>1E-3</v>
      </c>
      <c r="E303" s="6">
        <v>1E-3</v>
      </c>
      <c r="F303" s="13">
        <v>1E-3</v>
      </c>
      <c r="G303" s="4"/>
      <c r="H303" s="13"/>
    </row>
    <row r="304" spans="1:8" x14ac:dyDescent="0.25">
      <c r="A304" s="86" t="s">
        <v>71</v>
      </c>
      <c r="B304" s="82">
        <v>2008</v>
      </c>
      <c r="C304" s="4">
        <v>1</v>
      </c>
      <c r="D304" s="6">
        <v>0.01</v>
      </c>
      <c r="E304" s="6">
        <v>0.01</v>
      </c>
      <c r="F304" s="13">
        <v>0.01</v>
      </c>
      <c r="G304" s="4"/>
      <c r="H304" s="13"/>
    </row>
    <row r="305" spans="1:8" x14ac:dyDescent="0.25">
      <c r="A305" s="86" t="s">
        <v>46</v>
      </c>
      <c r="B305" s="82">
        <v>2008</v>
      </c>
      <c r="C305" s="4">
        <v>3</v>
      </c>
      <c r="D305" s="6">
        <v>8500.1</v>
      </c>
      <c r="E305" s="6">
        <v>0.1</v>
      </c>
      <c r="F305" s="13">
        <v>8000</v>
      </c>
      <c r="G305" s="4">
        <v>2</v>
      </c>
      <c r="H305" s="13">
        <v>8500</v>
      </c>
    </row>
    <row r="306" spans="1:8" x14ac:dyDescent="0.25">
      <c r="A306" s="86" t="s">
        <v>86</v>
      </c>
      <c r="B306" s="82">
        <v>2008</v>
      </c>
      <c r="C306" s="4">
        <v>1</v>
      </c>
      <c r="D306" s="6">
        <v>0.5</v>
      </c>
      <c r="E306" s="6">
        <v>0.5</v>
      </c>
      <c r="F306" s="13">
        <v>0.5</v>
      </c>
      <c r="G306" s="4"/>
      <c r="H306" s="13"/>
    </row>
    <row r="307" spans="1:8" x14ac:dyDescent="0.25">
      <c r="A307" s="86" t="s">
        <v>78</v>
      </c>
      <c r="B307" s="82">
        <v>2008</v>
      </c>
      <c r="C307" s="4">
        <v>25</v>
      </c>
      <c r="D307" s="6">
        <v>0.23200000000000001</v>
      </c>
      <c r="E307" s="6">
        <v>0</v>
      </c>
      <c r="F307" s="13">
        <v>0.02</v>
      </c>
      <c r="G307" s="4"/>
      <c r="H307" s="13"/>
    </row>
    <row r="308" spans="1:8" x14ac:dyDescent="0.25">
      <c r="A308" s="86" t="s">
        <v>48</v>
      </c>
      <c r="B308" s="82">
        <v>2008</v>
      </c>
      <c r="C308" s="4">
        <v>1</v>
      </c>
      <c r="D308" s="6">
        <v>140</v>
      </c>
      <c r="E308" s="6">
        <v>140</v>
      </c>
      <c r="F308" s="13">
        <v>140</v>
      </c>
      <c r="G308" s="4"/>
      <c r="H308" s="13"/>
    </row>
    <row r="309" spans="1:8" x14ac:dyDescent="0.25">
      <c r="A309" s="86" t="s">
        <v>49</v>
      </c>
      <c r="B309" s="82">
        <v>2008</v>
      </c>
      <c r="C309" s="4">
        <v>8</v>
      </c>
      <c r="D309" s="6">
        <v>131.86000000000001</v>
      </c>
      <c r="E309" s="6">
        <v>0.36</v>
      </c>
      <c r="F309" s="13">
        <v>35.5</v>
      </c>
      <c r="G309" s="4"/>
      <c r="H309" s="13"/>
    </row>
    <row r="310" spans="1:8" x14ac:dyDescent="0.25">
      <c r="A310" s="86" t="s">
        <v>50</v>
      </c>
      <c r="B310" s="82">
        <v>2008</v>
      </c>
      <c r="C310" s="4">
        <v>22</v>
      </c>
      <c r="D310" s="6">
        <v>437</v>
      </c>
      <c r="E310" s="6">
        <v>0.1</v>
      </c>
      <c r="F310" s="13">
        <v>356</v>
      </c>
      <c r="G310" s="4">
        <v>1</v>
      </c>
      <c r="H310" s="13">
        <v>356</v>
      </c>
    </row>
    <row r="311" spans="1:8" x14ac:dyDescent="0.25">
      <c r="A311" s="86" t="s">
        <v>51</v>
      </c>
      <c r="B311" s="82">
        <v>2008</v>
      </c>
      <c r="C311" s="4">
        <v>6</v>
      </c>
      <c r="D311" s="6">
        <v>1800.41</v>
      </c>
      <c r="E311" s="6">
        <v>0.01</v>
      </c>
      <c r="F311" s="13">
        <v>1800</v>
      </c>
      <c r="G311" s="4">
        <v>1</v>
      </c>
      <c r="H311" s="13">
        <v>1800</v>
      </c>
    </row>
    <row r="312" spans="1:8" x14ac:dyDescent="0.25">
      <c r="A312" s="86" t="s">
        <v>52</v>
      </c>
      <c r="B312" s="82">
        <v>2008</v>
      </c>
      <c r="C312" s="4">
        <v>1</v>
      </c>
      <c r="D312" s="6">
        <v>115</v>
      </c>
      <c r="E312" s="6">
        <v>115</v>
      </c>
      <c r="F312" s="13">
        <v>115</v>
      </c>
      <c r="G312" s="4"/>
      <c r="H312" s="13"/>
    </row>
    <row r="313" spans="1:8" x14ac:dyDescent="0.25">
      <c r="A313" s="86" t="s">
        <v>55</v>
      </c>
      <c r="B313" s="82">
        <v>2008</v>
      </c>
      <c r="C313" s="4">
        <v>4</v>
      </c>
      <c r="D313" s="6">
        <v>11.2</v>
      </c>
      <c r="E313" s="6">
        <v>0.1</v>
      </c>
      <c r="F313" s="13">
        <v>7</v>
      </c>
      <c r="G313" s="4"/>
      <c r="H313" s="13"/>
    </row>
    <row r="314" spans="1:8" x14ac:dyDescent="0.25">
      <c r="A314" s="86" t="s">
        <v>85</v>
      </c>
      <c r="B314" s="82">
        <v>2008</v>
      </c>
      <c r="C314" s="4">
        <v>2</v>
      </c>
      <c r="D314" s="6">
        <v>1</v>
      </c>
      <c r="E314" s="6">
        <v>0.5</v>
      </c>
      <c r="F314" s="13">
        <v>0.5</v>
      </c>
      <c r="G314" s="4"/>
      <c r="H314" s="13"/>
    </row>
    <row r="315" spans="1:8" x14ac:dyDescent="0.25">
      <c r="A315" s="86" t="s">
        <v>67</v>
      </c>
      <c r="B315" s="82">
        <v>2008</v>
      </c>
      <c r="C315" s="4">
        <v>1</v>
      </c>
      <c r="D315" s="6">
        <v>100</v>
      </c>
      <c r="E315" s="6">
        <v>100</v>
      </c>
      <c r="F315" s="13">
        <v>100</v>
      </c>
      <c r="G315" s="4"/>
      <c r="H315" s="13"/>
    </row>
    <row r="316" spans="1:8" x14ac:dyDescent="0.25">
      <c r="A316" s="86" t="s">
        <v>59</v>
      </c>
      <c r="B316" s="82">
        <v>2008</v>
      </c>
      <c r="C316" s="4">
        <v>1</v>
      </c>
      <c r="D316" s="6">
        <v>4250</v>
      </c>
      <c r="E316" s="6">
        <v>4250</v>
      </c>
      <c r="F316" s="13">
        <v>4250</v>
      </c>
      <c r="G316" s="4">
        <v>1</v>
      </c>
      <c r="H316" s="13">
        <v>4250</v>
      </c>
    </row>
    <row r="317" spans="1:8" x14ac:dyDescent="0.25">
      <c r="A317" s="86" t="s">
        <v>87</v>
      </c>
      <c r="B317" s="82">
        <v>2008</v>
      </c>
      <c r="C317" s="4">
        <v>1</v>
      </c>
      <c r="D317" s="6">
        <v>0.1</v>
      </c>
      <c r="E317" s="6">
        <v>0.1</v>
      </c>
      <c r="F317" s="13">
        <v>0.1</v>
      </c>
      <c r="G317" s="4"/>
      <c r="H317" s="13"/>
    </row>
    <row r="318" spans="1:8" x14ac:dyDescent="0.25">
      <c r="A318" s="86" t="s">
        <v>62</v>
      </c>
      <c r="B318" s="82">
        <v>2008</v>
      </c>
      <c r="C318" s="4">
        <v>1</v>
      </c>
      <c r="D318" s="6">
        <v>29</v>
      </c>
      <c r="E318" s="6">
        <v>29</v>
      </c>
      <c r="F318" s="13">
        <v>29</v>
      </c>
      <c r="G318" s="4"/>
      <c r="H318" s="13"/>
    </row>
    <row r="319" spans="1:8" x14ac:dyDescent="0.25">
      <c r="A319" s="86" t="s">
        <v>63</v>
      </c>
      <c r="B319" s="82">
        <v>2008</v>
      </c>
      <c r="C319" s="4">
        <v>38</v>
      </c>
      <c r="D319" s="6">
        <v>4358.6000000000004</v>
      </c>
      <c r="E319" s="6">
        <v>0</v>
      </c>
      <c r="F319" s="13">
        <v>1886</v>
      </c>
      <c r="G319" s="4">
        <v>4</v>
      </c>
      <c r="H319" s="13">
        <v>4072</v>
      </c>
    </row>
    <row r="320" spans="1:8" x14ac:dyDescent="0.25">
      <c r="A320" s="86" t="s">
        <v>64</v>
      </c>
      <c r="B320" s="82">
        <v>2008</v>
      </c>
      <c r="C320" s="4">
        <v>1</v>
      </c>
      <c r="D320" s="6">
        <v>1040</v>
      </c>
      <c r="E320" s="6">
        <v>1040</v>
      </c>
      <c r="F320" s="13">
        <v>1040</v>
      </c>
      <c r="G320" s="4">
        <v>1</v>
      </c>
      <c r="H320" s="13">
        <v>1040</v>
      </c>
    </row>
    <row r="321" spans="1:8" x14ac:dyDescent="0.25">
      <c r="A321" s="86" t="s">
        <v>65</v>
      </c>
      <c r="B321" s="82">
        <v>2008</v>
      </c>
      <c r="C321" s="4">
        <v>1</v>
      </c>
      <c r="D321" s="6">
        <v>13</v>
      </c>
      <c r="E321" s="6">
        <v>13</v>
      </c>
      <c r="F321" s="13">
        <v>13</v>
      </c>
      <c r="G321" s="4"/>
      <c r="H321" s="13"/>
    </row>
    <row r="322" spans="1:8" x14ac:dyDescent="0.25">
      <c r="A322" s="86" t="s">
        <v>45</v>
      </c>
      <c r="B322" s="82">
        <v>2007</v>
      </c>
      <c r="C322" s="4">
        <v>14</v>
      </c>
      <c r="D322" s="6">
        <v>394.31</v>
      </c>
      <c r="E322" s="6">
        <v>0.01</v>
      </c>
      <c r="F322" s="13">
        <v>300</v>
      </c>
      <c r="G322" s="4">
        <v>1</v>
      </c>
      <c r="H322" s="13">
        <v>300</v>
      </c>
    </row>
    <row r="323" spans="1:8" x14ac:dyDescent="0.25">
      <c r="A323" s="86" t="s">
        <v>71</v>
      </c>
      <c r="B323" s="82">
        <v>2007</v>
      </c>
      <c r="C323" s="4">
        <v>1</v>
      </c>
      <c r="D323" s="6">
        <v>2</v>
      </c>
      <c r="E323" s="6">
        <v>2</v>
      </c>
      <c r="F323" s="13">
        <v>2</v>
      </c>
      <c r="G323" s="4"/>
      <c r="H323" s="13"/>
    </row>
    <row r="324" spans="1:8" x14ac:dyDescent="0.25">
      <c r="A324" s="86" t="s">
        <v>88</v>
      </c>
      <c r="B324" s="82">
        <v>2007</v>
      </c>
      <c r="C324" s="4">
        <v>1</v>
      </c>
      <c r="D324" s="6">
        <v>0.35</v>
      </c>
      <c r="E324" s="6">
        <v>0.35</v>
      </c>
      <c r="F324" s="13">
        <v>0.35</v>
      </c>
      <c r="G324" s="4"/>
      <c r="H324" s="13"/>
    </row>
    <row r="325" spans="1:8" x14ac:dyDescent="0.25">
      <c r="A325" s="86" t="s">
        <v>78</v>
      </c>
      <c r="B325" s="82">
        <v>2007</v>
      </c>
      <c r="C325" s="4">
        <v>28</v>
      </c>
      <c r="D325" s="6">
        <v>0.28999999999999998</v>
      </c>
      <c r="E325" s="6">
        <v>0.01</v>
      </c>
      <c r="F325" s="13">
        <v>0.02</v>
      </c>
      <c r="G325" s="4"/>
      <c r="H325" s="13"/>
    </row>
    <row r="326" spans="1:8" x14ac:dyDescent="0.25">
      <c r="A326" s="86" t="s">
        <v>48</v>
      </c>
      <c r="B326" s="82">
        <v>2007</v>
      </c>
      <c r="C326" s="4">
        <v>1</v>
      </c>
      <c r="D326" s="6">
        <v>0.01</v>
      </c>
      <c r="E326" s="6">
        <v>0.01</v>
      </c>
      <c r="F326" s="13">
        <v>0.01</v>
      </c>
      <c r="G326" s="4"/>
      <c r="H326" s="13"/>
    </row>
    <row r="327" spans="1:8" x14ac:dyDescent="0.25">
      <c r="A327" s="86" t="s">
        <v>49</v>
      </c>
      <c r="B327" s="82">
        <v>2007</v>
      </c>
      <c r="C327" s="4">
        <v>5</v>
      </c>
      <c r="D327" s="6">
        <v>164.6</v>
      </c>
      <c r="E327" s="6">
        <v>0.1</v>
      </c>
      <c r="F327" s="13">
        <v>144</v>
      </c>
      <c r="G327" s="4"/>
      <c r="H327" s="13"/>
    </row>
    <row r="328" spans="1:8" x14ac:dyDescent="0.25">
      <c r="A328" s="86" t="s">
        <v>50</v>
      </c>
      <c r="B328" s="82">
        <v>2007</v>
      </c>
      <c r="C328" s="4">
        <v>16</v>
      </c>
      <c r="D328" s="6">
        <v>515.5</v>
      </c>
      <c r="E328" s="6">
        <v>0.1</v>
      </c>
      <c r="F328" s="13">
        <v>450</v>
      </c>
      <c r="G328" s="4">
        <v>1</v>
      </c>
      <c r="H328" s="13">
        <v>450</v>
      </c>
    </row>
    <row r="329" spans="1:8" x14ac:dyDescent="0.25">
      <c r="A329" s="86" t="s">
        <v>74</v>
      </c>
      <c r="B329" s="82">
        <v>2007</v>
      </c>
      <c r="C329" s="4">
        <v>2</v>
      </c>
      <c r="D329" s="6">
        <v>2</v>
      </c>
      <c r="E329" s="6">
        <v>1</v>
      </c>
      <c r="F329" s="13">
        <v>1</v>
      </c>
      <c r="G329" s="4"/>
      <c r="H329" s="13"/>
    </row>
    <row r="330" spans="1:8" x14ac:dyDescent="0.25">
      <c r="A330" s="86" t="s">
        <v>51</v>
      </c>
      <c r="B330" s="82">
        <v>2007</v>
      </c>
      <c r="C330" s="4">
        <v>3</v>
      </c>
      <c r="D330" s="6">
        <v>500.6</v>
      </c>
      <c r="E330" s="6">
        <v>0.1</v>
      </c>
      <c r="F330" s="13">
        <v>500</v>
      </c>
      <c r="G330" s="4">
        <v>1</v>
      </c>
      <c r="H330" s="13">
        <v>500</v>
      </c>
    </row>
    <row r="331" spans="1:8" x14ac:dyDescent="0.25">
      <c r="A331" s="86" t="s">
        <v>52</v>
      </c>
      <c r="B331" s="82">
        <v>2007</v>
      </c>
      <c r="C331" s="4">
        <v>4</v>
      </c>
      <c r="D331" s="6">
        <v>33.200000000000003</v>
      </c>
      <c r="E331" s="6">
        <v>0.1</v>
      </c>
      <c r="F331" s="13">
        <v>30</v>
      </c>
      <c r="G331" s="4"/>
      <c r="H331" s="13"/>
    </row>
    <row r="332" spans="1:8" x14ac:dyDescent="0.25">
      <c r="A332" s="86" t="s">
        <v>55</v>
      </c>
      <c r="B332" s="82">
        <v>2007</v>
      </c>
      <c r="C332" s="4">
        <v>3</v>
      </c>
      <c r="D332" s="6">
        <v>34.5</v>
      </c>
      <c r="E332" s="6">
        <v>0.5</v>
      </c>
      <c r="F332" s="13">
        <v>27</v>
      </c>
      <c r="G332" s="4"/>
      <c r="H332" s="13"/>
    </row>
    <row r="333" spans="1:8" x14ac:dyDescent="0.25">
      <c r="A333" s="86" t="s">
        <v>85</v>
      </c>
      <c r="B333" s="82">
        <v>2007</v>
      </c>
      <c r="C333" s="4">
        <v>1</v>
      </c>
      <c r="D333" s="6">
        <v>0.02</v>
      </c>
      <c r="E333" s="6">
        <v>0.02</v>
      </c>
      <c r="F333" s="13">
        <v>0.02</v>
      </c>
      <c r="G333" s="4"/>
      <c r="H333" s="13"/>
    </row>
    <row r="334" spans="1:8" x14ac:dyDescent="0.25">
      <c r="A334" s="86" t="s">
        <v>59</v>
      </c>
      <c r="B334" s="82">
        <v>2007</v>
      </c>
      <c r="C334" s="4">
        <v>1</v>
      </c>
      <c r="D334" s="6">
        <v>600</v>
      </c>
      <c r="E334" s="6">
        <v>600</v>
      </c>
      <c r="F334" s="13">
        <v>600</v>
      </c>
      <c r="G334" s="4">
        <v>1</v>
      </c>
      <c r="H334" s="13">
        <v>600</v>
      </c>
    </row>
    <row r="335" spans="1:8" x14ac:dyDescent="0.25">
      <c r="A335" s="86" t="s">
        <v>87</v>
      </c>
      <c r="B335" s="82">
        <v>2007</v>
      </c>
      <c r="C335" s="4">
        <v>2</v>
      </c>
      <c r="D335" s="6">
        <v>0.6</v>
      </c>
      <c r="E335" s="6">
        <v>0.1</v>
      </c>
      <c r="F335" s="13">
        <v>0.5</v>
      </c>
      <c r="G335" s="4"/>
      <c r="H335" s="13"/>
    </row>
    <row r="336" spans="1:8" x14ac:dyDescent="0.25">
      <c r="A336" s="86" t="s">
        <v>68</v>
      </c>
      <c r="B336" s="82">
        <v>2007</v>
      </c>
      <c r="C336" s="4">
        <v>1</v>
      </c>
      <c r="D336" s="6">
        <v>650</v>
      </c>
      <c r="E336" s="6">
        <v>650</v>
      </c>
      <c r="F336" s="13">
        <v>650</v>
      </c>
      <c r="G336" s="4">
        <v>1</v>
      </c>
      <c r="H336" s="13">
        <v>650</v>
      </c>
    </row>
    <row r="337" spans="1:8" x14ac:dyDescent="0.25">
      <c r="A337" s="86" t="s">
        <v>63</v>
      </c>
      <c r="B337" s="82">
        <v>2007</v>
      </c>
      <c r="C337" s="4">
        <v>10</v>
      </c>
      <c r="D337" s="6">
        <v>221465.4</v>
      </c>
      <c r="E337" s="6">
        <v>0.2</v>
      </c>
      <c r="F337" s="13">
        <v>125208</v>
      </c>
      <c r="G337" s="4">
        <v>3</v>
      </c>
      <c r="H337" s="13">
        <v>221112</v>
      </c>
    </row>
    <row r="338" spans="1:8" x14ac:dyDescent="0.25">
      <c r="A338" s="86" t="s">
        <v>64</v>
      </c>
      <c r="B338" s="82">
        <v>2007</v>
      </c>
      <c r="C338" s="4">
        <v>1</v>
      </c>
      <c r="D338" s="6">
        <v>0.1</v>
      </c>
      <c r="E338" s="6">
        <v>0.1</v>
      </c>
      <c r="F338" s="13">
        <v>0.1</v>
      </c>
      <c r="G338" s="4"/>
      <c r="H338" s="13"/>
    </row>
    <row r="339" spans="1:8" x14ac:dyDescent="0.25">
      <c r="A339" s="86" t="s">
        <v>65</v>
      </c>
      <c r="B339" s="82">
        <v>2007</v>
      </c>
      <c r="C339" s="4">
        <v>1</v>
      </c>
      <c r="D339" s="6">
        <v>0.1</v>
      </c>
      <c r="E339" s="6">
        <v>0.1</v>
      </c>
      <c r="F339" s="13">
        <v>0.1</v>
      </c>
      <c r="G339" s="4"/>
      <c r="H339" s="13"/>
    </row>
    <row r="340" spans="1:8" x14ac:dyDescent="0.25">
      <c r="A340" s="86" t="s">
        <v>45</v>
      </c>
      <c r="B340" s="82">
        <v>2006</v>
      </c>
      <c r="C340" s="4">
        <v>12</v>
      </c>
      <c r="D340" s="6">
        <v>1301.1199999999999</v>
      </c>
      <c r="E340" s="6">
        <v>0.01</v>
      </c>
      <c r="F340" s="13">
        <v>1300</v>
      </c>
      <c r="G340" s="4">
        <v>1</v>
      </c>
      <c r="H340" s="13">
        <v>1300</v>
      </c>
    </row>
    <row r="341" spans="1:8" x14ac:dyDescent="0.25">
      <c r="A341" s="86" t="s">
        <v>70</v>
      </c>
      <c r="B341" s="82">
        <v>2006</v>
      </c>
      <c r="C341" s="4">
        <v>2</v>
      </c>
      <c r="D341" s="6">
        <v>0.2</v>
      </c>
      <c r="E341" s="6">
        <v>0.1</v>
      </c>
      <c r="F341" s="13">
        <v>0.1</v>
      </c>
      <c r="G341" s="4"/>
      <c r="H341" s="13"/>
    </row>
    <row r="342" spans="1:8" x14ac:dyDescent="0.25">
      <c r="A342" s="86" t="s">
        <v>84</v>
      </c>
      <c r="B342" s="82">
        <v>2006</v>
      </c>
      <c r="C342" s="4">
        <v>1</v>
      </c>
      <c r="D342" s="6">
        <v>0.5</v>
      </c>
      <c r="E342" s="6">
        <v>0.5</v>
      </c>
      <c r="F342" s="13">
        <v>0.5</v>
      </c>
      <c r="G342" s="4"/>
      <c r="H342" s="13"/>
    </row>
    <row r="343" spans="1:8" x14ac:dyDescent="0.25">
      <c r="A343" s="86" t="s">
        <v>46</v>
      </c>
      <c r="B343" s="82">
        <v>2006</v>
      </c>
      <c r="C343" s="4">
        <v>1</v>
      </c>
      <c r="D343" s="6">
        <v>0.2</v>
      </c>
      <c r="E343" s="6">
        <v>0.2</v>
      </c>
      <c r="F343" s="13">
        <v>0.2</v>
      </c>
      <c r="G343" s="4"/>
      <c r="H343" s="13"/>
    </row>
    <row r="344" spans="1:8" x14ac:dyDescent="0.25">
      <c r="A344" s="86" t="s">
        <v>78</v>
      </c>
      <c r="B344" s="82">
        <v>2006</v>
      </c>
      <c r="C344" s="4">
        <v>9</v>
      </c>
      <c r="D344" s="6">
        <v>0.9</v>
      </c>
      <c r="E344" s="6">
        <v>0.1</v>
      </c>
      <c r="F344" s="13">
        <v>0.1</v>
      </c>
      <c r="G344" s="4"/>
      <c r="H344" s="13"/>
    </row>
    <row r="345" spans="1:8" x14ac:dyDescent="0.25">
      <c r="A345" s="86" t="s">
        <v>48</v>
      </c>
      <c r="B345" s="82">
        <v>2006</v>
      </c>
      <c r="C345" s="4">
        <v>10</v>
      </c>
      <c r="D345" s="6">
        <v>7.86</v>
      </c>
      <c r="E345" s="6">
        <v>0.01</v>
      </c>
      <c r="F345" s="13">
        <v>6</v>
      </c>
      <c r="G345" s="4"/>
      <c r="H345" s="13"/>
    </row>
    <row r="346" spans="1:8" x14ac:dyDescent="0.25">
      <c r="A346" s="86" t="s">
        <v>49</v>
      </c>
      <c r="B346" s="82">
        <v>2006</v>
      </c>
      <c r="C346" s="4">
        <v>17</v>
      </c>
      <c r="D346" s="6">
        <v>1835.82</v>
      </c>
      <c r="E346" s="6">
        <v>0.5</v>
      </c>
      <c r="F346" s="13">
        <v>895</v>
      </c>
      <c r="G346" s="4">
        <v>3</v>
      </c>
      <c r="H346" s="13">
        <v>1442</v>
      </c>
    </row>
    <row r="347" spans="1:8" x14ac:dyDescent="0.25">
      <c r="A347" s="86" t="s">
        <v>50</v>
      </c>
      <c r="B347" s="82">
        <v>2006</v>
      </c>
      <c r="C347" s="4">
        <v>19</v>
      </c>
      <c r="D347" s="6">
        <v>1670.75</v>
      </c>
      <c r="E347" s="6">
        <v>0.1</v>
      </c>
      <c r="F347" s="13">
        <v>1600</v>
      </c>
      <c r="G347" s="4">
        <v>1</v>
      </c>
      <c r="H347" s="13">
        <v>1600</v>
      </c>
    </row>
    <row r="348" spans="1:8" x14ac:dyDescent="0.25">
      <c r="A348" s="86" t="s">
        <v>73</v>
      </c>
      <c r="B348" s="82">
        <v>2006</v>
      </c>
      <c r="C348" s="4">
        <v>2</v>
      </c>
      <c r="D348" s="6">
        <v>474.01</v>
      </c>
      <c r="E348" s="6">
        <v>0.01</v>
      </c>
      <c r="F348" s="13">
        <v>474</v>
      </c>
      <c r="G348" s="4">
        <v>1</v>
      </c>
      <c r="H348" s="13">
        <v>474</v>
      </c>
    </row>
    <row r="349" spans="1:8" x14ac:dyDescent="0.25">
      <c r="A349" s="86" t="s">
        <v>74</v>
      </c>
      <c r="B349" s="82">
        <v>2006</v>
      </c>
      <c r="C349" s="4">
        <v>2</v>
      </c>
      <c r="D349" s="6">
        <v>2</v>
      </c>
      <c r="E349" s="6">
        <v>1</v>
      </c>
      <c r="F349" s="13">
        <v>1</v>
      </c>
      <c r="G349" s="4"/>
      <c r="H349" s="13"/>
    </row>
    <row r="350" spans="1:8" x14ac:dyDescent="0.25">
      <c r="A350" s="86" t="s">
        <v>51</v>
      </c>
      <c r="B350" s="82">
        <v>2006</v>
      </c>
      <c r="C350" s="4">
        <v>5</v>
      </c>
      <c r="D350" s="6">
        <v>260.7</v>
      </c>
      <c r="E350" s="6">
        <v>0.1</v>
      </c>
      <c r="F350" s="13">
        <v>250</v>
      </c>
      <c r="G350" s="4">
        <v>1</v>
      </c>
      <c r="H350" s="13">
        <v>250</v>
      </c>
    </row>
    <row r="351" spans="1:8" x14ac:dyDescent="0.25">
      <c r="A351" s="86" t="s">
        <v>52</v>
      </c>
      <c r="B351" s="82">
        <v>2006</v>
      </c>
      <c r="C351" s="4">
        <v>1</v>
      </c>
      <c r="D351" s="6">
        <v>1.5</v>
      </c>
      <c r="E351" s="6">
        <v>1.5</v>
      </c>
      <c r="F351" s="13">
        <v>1.5</v>
      </c>
      <c r="G351" s="4"/>
      <c r="H351" s="13"/>
    </row>
    <row r="352" spans="1:8" x14ac:dyDescent="0.25">
      <c r="A352" s="86" t="s">
        <v>53</v>
      </c>
      <c r="B352" s="82">
        <v>2006</v>
      </c>
      <c r="C352" s="4">
        <v>1</v>
      </c>
      <c r="D352" s="6">
        <v>8000</v>
      </c>
      <c r="E352" s="6">
        <v>8000</v>
      </c>
      <c r="F352" s="13">
        <v>8000</v>
      </c>
      <c r="G352" s="4">
        <v>1</v>
      </c>
      <c r="H352" s="13">
        <v>8000</v>
      </c>
    </row>
    <row r="353" spans="1:8" x14ac:dyDescent="0.25">
      <c r="A353" s="86" t="s">
        <v>55</v>
      </c>
      <c r="B353" s="82">
        <v>2006</v>
      </c>
      <c r="C353" s="4">
        <v>7</v>
      </c>
      <c r="D353" s="6">
        <v>2871.7</v>
      </c>
      <c r="E353" s="6">
        <v>0.1</v>
      </c>
      <c r="F353" s="13">
        <v>2112</v>
      </c>
      <c r="G353" s="4">
        <v>2</v>
      </c>
      <c r="H353" s="13">
        <v>2854</v>
      </c>
    </row>
    <row r="354" spans="1:8" x14ac:dyDescent="0.25">
      <c r="A354" s="86" t="s">
        <v>67</v>
      </c>
      <c r="B354" s="82">
        <v>2006</v>
      </c>
      <c r="C354" s="4">
        <v>7</v>
      </c>
      <c r="D354" s="6">
        <v>366.5</v>
      </c>
      <c r="E354" s="6">
        <v>0.1</v>
      </c>
      <c r="F354" s="13">
        <v>350</v>
      </c>
      <c r="G354" s="4">
        <v>1</v>
      </c>
      <c r="H354" s="13">
        <v>350</v>
      </c>
    </row>
    <row r="355" spans="1:8" x14ac:dyDescent="0.25">
      <c r="A355" s="86" t="s">
        <v>59</v>
      </c>
      <c r="B355" s="82">
        <v>2006</v>
      </c>
      <c r="C355" s="4">
        <v>2</v>
      </c>
      <c r="D355" s="6">
        <v>1500.1</v>
      </c>
      <c r="E355" s="6">
        <v>0.1</v>
      </c>
      <c r="F355" s="13">
        <v>1500</v>
      </c>
      <c r="G355" s="4">
        <v>1</v>
      </c>
      <c r="H355" s="13">
        <v>1500</v>
      </c>
    </row>
    <row r="356" spans="1:8" x14ac:dyDescent="0.25">
      <c r="A356" s="86" t="s">
        <v>63</v>
      </c>
      <c r="B356" s="82">
        <v>2006</v>
      </c>
      <c r="C356" s="4">
        <v>44</v>
      </c>
      <c r="D356" s="6">
        <v>13136.81</v>
      </c>
      <c r="E356" s="6">
        <v>0.01</v>
      </c>
      <c r="F356" s="13">
        <v>6000</v>
      </c>
      <c r="G356" s="4">
        <v>8</v>
      </c>
      <c r="H356" s="13">
        <v>12615</v>
      </c>
    </row>
    <row r="357" spans="1:8" x14ac:dyDescent="0.25">
      <c r="A357" s="86" t="s">
        <v>64</v>
      </c>
      <c r="B357" s="82">
        <v>2006</v>
      </c>
      <c r="C357" s="4">
        <v>4</v>
      </c>
      <c r="D357" s="6">
        <v>1401.2</v>
      </c>
      <c r="E357" s="6">
        <v>0.1</v>
      </c>
      <c r="F357" s="13">
        <v>1400</v>
      </c>
      <c r="G357" s="4">
        <v>1</v>
      </c>
      <c r="H357" s="13">
        <v>1400</v>
      </c>
    </row>
    <row r="358" spans="1:8" x14ac:dyDescent="0.25">
      <c r="A358" s="86" t="s">
        <v>65</v>
      </c>
      <c r="B358" s="82">
        <v>2006</v>
      </c>
      <c r="C358" s="4">
        <v>3</v>
      </c>
      <c r="D358" s="6">
        <v>4.2</v>
      </c>
      <c r="E358" s="6">
        <v>0.1</v>
      </c>
      <c r="F358" s="13">
        <v>4</v>
      </c>
      <c r="G358" s="4"/>
      <c r="H358" s="13"/>
    </row>
    <row r="359" spans="1:8" x14ac:dyDescent="0.25">
      <c r="A359" s="86" t="s">
        <v>45</v>
      </c>
      <c r="B359" s="82">
        <v>2005</v>
      </c>
      <c r="C359" s="4">
        <v>7</v>
      </c>
      <c r="D359" s="6">
        <v>660.21100000000001</v>
      </c>
      <c r="E359" s="6">
        <v>0</v>
      </c>
      <c r="F359" s="13">
        <v>650</v>
      </c>
      <c r="G359" s="4">
        <v>1</v>
      </c>
      <c r="H359" s="13">
        <v>650</v>
      </c>
    </row>
    <row r="360" spans="1:8" x14ac:dyDescent="0.25">
      <c r="A360" s="86" t="s">
        <v>46</v>
      </c>
      <c r="B360" s="82">
        <v>2005</v>
      </c>
      <c r="C360" s="4">
        <v>1</v>
      </c>
      <c r="D360" s="6">
        <v>0.2</v>
      </c>
      <c r="E360" s="6">
        <v>0.2</v>
      </c>
      <c r="F360" s="13">
        <v>0.2</v>
      </c>
      <c r="G360" s="4"/>
      <c r="H360" s="13"/>
    </row>
    <row r="361" spans="1:8" x14ac:dyDescent="0.25">
      <c r="A361" s="86" t="s">
        <v>88</v>
      </c>
      <c r="B361" s="82">
        <v>2005</v>
      </c>
      <c r="C361" s="4">
        <v>1</v>
      </c>
      <c r="D361" s="6">
        <v>0.1</v>
      </c>
      <c r="E361" s="6">
        <v>0.1</v>
      </c>
      <c r="F361" s="13">
        <v>0.1</v>
      </c>
      <c r="G361" s="4"/>
      <c r="H361" s="13"/>
    </row>
    <row r="362" spans="1:8" x14ac:dyDescent="0.25">
      <c r="A362" s="86" t="s">
        <v>78</v>
      </c>
      <c r="B362" s="82">
        <v>2005</v>
      </c>
      <c r="C362" s="4">
        <v>4</v>
      </c>
      <c r="D362" s="6">
        <v>0.4</v>
      </c>
      <c r="E362" s="6">
        <v>0.1</v>
      </c>
      <c r="F362" s="13">
        <v>0.1</v>
      </c>
      <c r="G362" s="4"/>
      <c r="H362" s="13"/>
    </row>
    <row r="363" spans="1:8" x14ac:dyDescent="0.25">
      <c r="A363" s="86" t="s">
        <v>49</v>
      </c>
      <c r="B363" s="82">
        <v>2005</v>
      </c>
      <c r="C363" s="4">
        <v>13</v>
      </c>
      <c r="D363" s="6">
        <v>1124.45</v>
      </c>
      <c r="E363" s="6">
        <v>0.05</v>
      </c>
      <c r="F363" s="13">
        <v>1030</v>
      </c>
      <c r="G363" s="4">
        <v>1</v>
      </c>
      <c r="H363" s="13">
        <v>1030</v>
      </c>
    </row>
    <row r="364" spans="1:8" x14ac:dyDescent="0.25">
      <c r="A364" s="86" t="s">
        <v>50</v>
      </c>
      <c r="B364" s="82">
        <v>2005</v>
      </c>
      <c r="C364" s="4">
        <v>3</v>
      </c>
      <c r="D364" s="6">
        <v>18.100000000000001</v>
      </c>
      <c r="E364" s="6">
        <v>0.1</v>
      </c>
      <c r="F364" s="13">
        <v>12</v>
      </c>
      <c r="G364" s="4"/>
      <c r="H364" s="13"/>
    </row>
    <row r="365" spans="1:8" x14ac:dyDescent="0.25">
      <c r="A365" s="86" t="s">
        <v>74</v>
      </c>
      <c r="B365" s="82">
        <v>2005</v>
      </c>
      <c r="C365" s="4">
        <v>3</v>
      </c>
      <c r="D365" s="6">
        <v>4</v>
      </c>
      <c r="E365" s="6">
        <v>1</v>
      </c>
      <c r="F365" s="13">
        <v>2</v>
      </c>
      <c r="G365" s="4"/>
      <c r="H365" s="13"/>
    </row>
    <row r="366" spans="1:8" x14ac:dyDescent="0.25">
      <c r="A366" s="86" t="s">
        <v>51</v>
      </c>
      <c r="B366" s="82">
        <v>2005</v>
      </c>
      <c r="C366" s="4">
        <v>3</v>
      </c>
      <c r="D366" s="6">
        <v>90.2</v>
      </c>
      <c r="E366" s="6">
        <v>0.1</v>
      </c>
      <c r="F366" s="13">
        <v>90</v>
      </c>
      <c r="G366" s="4"/>
      <c r="H366" s="13"/>
    </row>
    <row r="367" spans="1:8" x14ac:dyDescent="0.25">
      <c r="A367" s="86" t="s">
        <v>52</v>
      </c>
      <c r="B367" s="82">
        <v>2005</v>
      </c>
      <c r="C367" s="4">
        <v>1</v>
      </c>
      <c r="D367" s="6">
        <v>10</v>
      </c>
      <c r="E367" s="6">
        <v>10</v>
      </c>
      <c r="F367" s="13">
        <v>10</v>
      </c>
      <c r="G367" s="4"/>
      <c r="H367" s="13"/>
    </row>
    <row r="368" spans="1:8" x14ac:dyDescent="0.25">
      <c r="A368" s="86" t="s">
        <v>55</v>
      </c>
      <c r="B368" s="82">
        <v>2005</v>
      </c>
      <c r="C368" s="4">
        <v>2</v>
      </c>
      <c r="D368" s="6">
        <v>20.5</v>
      </c>
      <c r="E368" s="6">
        <v>4.5</v>
      </c>
      <c r="F368" s="13">
        <v>16</v>
      </c>
      <c r="G368" s="4"/>
      <c r="H368" s="13"/>
    </row>
    <row r="369" spans="1:8" x14ac:dyDescent="0.25">
      <c r="A369" s="86" t="s">
        <v>67</v>
      </c>
      <c r="B369" s="82">
        <v>2005</v>
      </c>
      <c r="C369" s="4">
        <v>19</v>
      </c>
      <c r="D369" s="6">
        <v>12.25</v>
      </c>
      <c r="E369" s="6">
        <v>0.1</v>
      </c>
      <c r="F369" s="13">
        <v>6</v>
      </c>
      <c r="G369" s="4"/>
      <c r="H369" s="13"/>
    </row>
    <row r="370" spans="1:8" x14ac:dyDescent="0.25">
      <c r="A370" s="86" t="s">
        <v>59</v>
      </c>
      <c r="B370" s="82">
        <v>2005</v>
      </c>
      <c r="C370" s="4">
        <v>6</v>
      </c>
      <c r="D370" s="6">
        <v>2611.1</v>
      </c>
      <c r="E370" s="6">
        <v>0.1</v>
      </c>
      <c r="F370" s="13">
        <v>2500</v>
      </c>
      <c r="G370" s="4">
        <v>1</v>
      </c>
      <c r="H370" s="13">
        <v>2500</v>
      </c>
    </row>
    <row r="371" spans="1:8" x14ac:dyDescent="0.25">
      <c r="A371" s="86" t="s">
        <v>63</v>
      </c>
      <c r="B371" s="82">
        <v>2005</v>
      </c>
      <c r="C371" s="4">
        <v>36</v>
      </c>
      <c r="D371" s="6">
        <v>30963.9</v>
      </c>
      <c r="E371" s="6">
        <v>0.1</v>
      </c>
      <c r="F371" s="13">
        <v>13750</v>
      </c>
      <c r="G371" s="4">
        <v>10</v>
      </c>
      <c r="H371" s="13">
        <v>30462</v>
      </c>
    </row>
    <row r="372" spans="1:8" x14ac:dyDescent="0.25">
      <c r="A372" s="86" t="s">
        <v>64</v>
      </c>
      <c r="B372" s="82">
        <v>2005</v>
      </c>
      <c r="C372" s="4">
        <v>4</v>
      </c>
      <c r="D372" s="6">
        <v>0.4</v>
      </c>
      <c r="E372" s="6">
        <v>0.1</v>
      </c>
      <c r="F372" s="13">
        <v>0.1</v>
      </c>
      <c r="G372" s="4"/>
      <c r="H372" s="13"/>
    </row>
    <row r="373" spans="1:8" x14ac:dyDescent="0.25">
      <c r="A373" s="86" t="s">
        <v>65</v>
      </c>
      <c r="B373" s="82">
        <v>2005</v>
      </c>
      <c r="C373" s="4">
        <v>4</v>
      </c>
      <c r="D373" s="6">
        <v>1800.21</v>
      </c>
      <c r="E373" s="6">
        <v>0.01</v>
      </c>
      <c r="F373" s="13">
        <v>1800</v>
      </c>
      <c r="G373" s="4">
        <v>1</v>
      </c>
      <c r="H373" s="13">
        <v>1800</v>
      </c>
    </row>
    <row r="374" spans="1:8" x14ac:dyDescent="0.25">
      <c r="A374" s="86" t="s">
        <v>45</v>
      </c>
      <c r="B374" s="82">
        <v>2004</v>
      </c>
      <c r="C374" s="4">
        <v>8</v>
      </c>
      <c r="D374" s="6">
        <v>2.21</v>
      </c>
      <c r="E374" s="6">
        <v>0.01</v>
      </c>
      <c r="F374" s="13">
        <v>1</v>
      </c>
      <c r="G374" s="4"/>
      <c r="H374" s="13"/>
    </row>
    <row r="375" spans="1:8" x14ac:dyDescent="0.25">
      <c r="A375" s="86" t="s">
        <v>46</v>
      </c>
      <c r="B375" s="82">
        <v>2004</v>
      </c>
      <c r="C375" s="4">
        <v>2</v>
      </c>
      <c r="D375" s="6">
        <v>2432.1</v>
      </c>
      <c r="E375" s="6">
        <v>0.1</v>
      </c>
      <c r="F375" s="13">
        <v>2432</v>
      </c>
      <c r="G375" s="4">
        <v>1</v>
      </c>
      <c r="H375" s="13">
        <v>2432</v>
      </c>
    </row>
    <row r="376" spans="1:8" x14ac:dyDescent="0.25">
      <c r="A376" s="86" t="s">
        <v>78</v>
      </c>
      <c r="B376" s="82">
        <v>2004</v>
      </c>
      <c r="C376" s="4">
        <v>1</v>
      </c>
      <c r="D376" s="6">
        <v>0.01</v>
      </c>
      <c r="E376" s="6">
        <v>0.01</v>
      </c>
      <c r="F376" s="13">
        <v>0.01</v>
      </c>
      <c r="G376" s="4"/>
      <c r="H376" s="13"/>
    </row>
    <row r="377" spans="1:8" x14ac:dyDescent="0.25">
      <c r="A377" s="86" t="s">
        <v>48</v>
      </c>
      <c r="B377" s="82">
        <v>2004</v>
      </c>
      <c r="C377" s="4">
        <v>4</v>
      </c>
      <c r="D377" s="6">
        <v>8.1999999999999993</v>
      </c>
      <c r="E377" s="6">
        <v>0.1</v>
      </c>
      <c r="F377" s="13">
        <v>7.5</v>
      </c>
      <c r="G377" s="4"/>
      <c r="H377" s="13"/>
    </row>
    <row r="378" spans="1:8" x14ac:dyDescent="0.25">
      <c r="A378" s="86" t="s">
        <v>90</v>
      </c>
      <c r="B378" s="82">
        <v>2004</v>
      </c>
      <c r="C378" s="4">
        <v>1</v>
      </c>
      <c r="D378" s="6">
        <v>3.2000000000000001E-2</v>
      </c>
      <c r="E378" s="6">
        <v>3.2000000000000001E-2</v>
      </c>
      <c r="F378" s="13">
        <v>3.2000000000000001E-2</v>
      </c>
      <c r="G378" s="4"/>
      <c r="H378" s="13"/>
    </row>
    <row r="379" spans="1:8" x14ac:dyDescent="0.25">
      <c r="A379" s="86" t="s">
        <v>49</v>
      </c>
      <c r="B379" s="82">
        <v>2004</v>
      </c>
      <c r="C379" s="4">
        <v>3</v>
      </c>
      <c r="D379" s="6">
        <v>7</v>
      </c>
      <c r="E379" s="6">
        <v>1</v>
      </c>
      <c r="F379" s="13">
        <v>5</v>
      </c>
      <c r="G379" s="4"/>
      <c r="H379" s="13"/>
    </row>
    <row r="380" spans="1:8" x14ac:dyDescent="0.25">
      <c r="A380" s="86" t="s">
        <v>50</v>
      </c>
      <c r="B380" s="82">
        <v>2004</v>
      </c>
      <c r="C380" s="4">
        <v>11</v>
      </c>
      <c r="D380" s="6">
        <v>8</v>
      </c>
      <c r="E380" s="6">
        <v>0</v>
      </c>
      <c r="F380" s="13">
        <v>5</v>
      </c>
      <c r="G380" s="4"/>
      <c r="H380" s="13"/>
    </row>
    <row r="381" spans="1:8" x14ac:dyDescent="0.25">
      <c r="A381" s="86" t="s">
        <v>73</v>
      </c>
      <c r="B381" s="82">
        <v>2004</v>
      </c>
      <c r="C381" s="4">
        <v>1</v>
      </c>
      <c r="D381" s="6">
        <v>0.01</v>
      </c>
      <c r="E381" s="6">
        <v>0.01</v>
      </c>
      <c r="F381" s="13">
        <v>0.01</v>
      </c>
      <c r="G381" s="4"/>
      <c r="H381" s="13"/>
    </row>
    <row r="382" spans="1:8" x14ac:dyDescent="0.25">
      <c r="A382" s="86" t="s">
        <v>74</v>
      </c>
      <c r="B382" s="82">
        <v>2004</v>
      </c>
      <c r="C382" s="4">
        <v>3</v>
      </c>
      <c r="D382" s="6">
        <v>3</v>
      </c>
      <c r="E382" s="6">
        <v>1</v>
      </c>
      <c r="F382" s="13">
        <v>1</v>
      </c>
      <c r="G382" s="4"/>
      <c r="H382" s="13"/>
    </row>
    <row r="383" spans="1:8" x14ac:dyDescent="0.25">
      <c r="A383" s="86" t="s">
        <v>51</v>
      </c>
      <c r="B383" s="82">
        <v>2004</v>
      </c>
      <c r="C383" s="4">
        <v>6</v>
      </c>
      <c r="D383" s="6">
        <v>0.67</v>
      </c>
      <c r="E383" s="6">
        <v>0.01</v>
      </c>
      <c r="F383" s="13">
        <v>0.25</v>
      </c>
      <c r="G383" s="4"/>
      <c r="H383" s="13"/>
    </row>
    <row r="384" spans="1:8" x14ac:dyDescent="0.25">
      <c r="A384" s="86" t="s">
        <v>52</v>
      </c>
      <c r="B384" s="82">
        <v>2004</v>
      </c>
      <c r="C384" s="4">
        <v>3</v>
      </c>
      <c r="D384" s="6">
        <v>13.5006</v>
      </c>
      <c r="E384" s="6">
        <v>5.9999999999999995E-4</v>
      </c>
      <c r="F384" s="13">
        <v>12</v>
      </c>
      <c r="G384" s="4"/>
      <c r="H384" s="13"/>
    </row>
    <row r="385" spans="1:8" x14ac:dyDescent="0.25">
      <c r="A385" s="86" t="s">
        <v>53</v>
      </c>
      <c r="B385" s="82">
        <v>2004</v>
      </c>
      <c r="C385" s="4">
        <v>2</v>
      </c>
      <c r="D385" s="6">
        <v>1735</v>
      </c>
      <c r="E385" s="6">
        <v>584</v>
      </c>
      <c r="F385" s="13">
        <v>1151</v>
      </c>
      <c r="G385" s="4">
        <v>2</v>
      </c>
      <c r="H385" s="13">
        <v>1735</v>
      </c>
    </row>
    <row r="386" spans="1:8" x14ac:dyDescent="0.25">
      <c r="A386" s="86" t="s">
        <v>67</v>
      </c>
      <c r="B386" s="82">
        <v>2004</v>
      </c>
      <c r="C386" s="4">
        <v>1</v>
      </c>
      <c r="D386" s="6">
        <v>100</v>
      </c>
      <c r="E386" s="6">
        <v>100</v>
      </c>
      <c r="F386" s="13">
        <v>100</v>
      </c>
      <c r="G386" s="4"/>
      <c r="H386" s="13"/>
    </row>
    <row r="387" spans="1:8" x14ac:dyDescent="0.25">
      <c r="A387" s="86" t="s">
        <v>59</v>
      </c>
      <c r="B387" s="82">
        <v>2004</v>
      </c>
      <c r="C387" s="4">
        <v>2</v>
      </c>
      <c r="D387" s="6">
        <v>700</v>
      </c>
      <c r="E387" s="6">
        <v>6</v>
      </c>
      <c r="F387" s="13">
        <v>694</v>
      </c>
      <c r="G387" s="4">
        <v>1</v>
      </c>
      <c r="H387" s="13">
        <v>694</v>
      </c>
    </row>
    <row r="388" spans="1:8" x14ac:dyDescent="0.25">
      <c r="A388" s="86" t="s">
        <v>63</v>
      </c>
      <c r="B388" s="82">
        <v>2004</v>
      </c>
      <c r="C388" s="4">
        <v>51</v>
      </c>
      <c r="D388" s="6">
        <v>193719.9</v>
      </c>
      <c r="E388" s="6">
        <v>0</v>
      </c>
      <c r="F388" s="13">
        <v>90960</v>
      </c>
      <c r="G388" s="4">
        <v>14</v>
      </c>
      <c r="H388" s="13">
        <v>193489</v>
      </c>
    </row>
    <row r="389" spans="1:8" x14ac:dyDescent="0.25">
      <c r="A389" s="86" t="s">
        <v>65</v>
      </c>
      <c r="B389" s="82">
        <v>2004</v>
      </c>
      <c r="C389" s="4">
        <v>2</v>
      </c>
      <c r="D389" s="6">
        <v>0.11</v>
      </c>
      <c r="E389" s="6">
        <v>0.01</v>
      </c>
      <c r="F389" s="13">
        <v>0.1</v>
      </c>
      <c r="G389" s="4"/>
      <c r="H389" s="13"/>
    </row>
    <row r="390" spans="1:8" x14ac:dyDescent="0.25">
      <c r="A390" s="86" t="s">
        <v>45</v>
      </c>
      <c r="B390" s="82">
        <v>2003</v>
      </c>
      <c r="C390" s="4">
        <v>26</v>
      </c>
      <c r="D390" s="6">
        <v>5357.9</v>
      </c>
      <c r="E390" s="6">
        <v>0.1</v>
      </c>
      <c r="F390" s="13">
        <v>5319</v>
      </c>
      <c r="G390" s="4">
        <v>1</v>
      </c>
      <c r="H390" s="13">
        <v>5319</v>
      </c>
    </row>
    <row r="391" spans="1:8" x14ac:dyDescent="0.25">
      <c r="A391" s="86" t="s">
        <v>70</v>
      </c>
      <c r="B391" s="82">
        <v>2003</v>
      </c>
      <c r="C391" s="4">
        <v>1</v>
      </c>
      <c r="D391" s="6">
        <v>0.5</v>
      </c>
      <c r="E391" s="6">
        <v>0.5</v>
      </c>
      <c r="F391" s="13">
        <v>0.5</v>
      </c>
      <c r="G391" s="4"/>
      <c r="H391" s="13"/>
    </row>
    <row r="392" spans="1:8" x14ac:dyDescent="0.25">
      <c r="A392" s="86" t="s">
        <v>46</v>
      </c>
      <c r="B392" s="82">
        <v>2003</v>
      </c>
      <c r="C392" s="4">
        <v>2</v>
      </c>
      <c r="D392" s="6">
        <v>3.1</v>
      </c>
      <c r="E392" s="6">
        <v>0.1</v>
      </c>
      <c r="F392" s="13">
        <v>3</v>
      </c>
      <c r="G392" s="4"/>
      <c r="H392" s="13"/>
    </row>
    <row r="393" spans="1:8" x14ac:dyDescent="0.25">
      <c r="A393" s="86" t="s">
        <v>48</v>
      </c>
      <c r="B393" s="82">
        <v>2003</v>
      </c>
      <c r="C393" s="4">
        <v>9</v>
      </c>
      <c r="D393" s="6">
        <v>518.9</v>
      </c>
      <c r="E393" s="6">
        <v>0.1</v>
      </c>
      <c r="F393" s="13">
        <v>500</v>
      </c>
      <c r="G393" s="4">
        <v>1</v>
      </c>
      <c r="H393" s="13">
        <v>500</v>
      </c>
    </row>
    <row r="394" spans="1:8" x14ac:dyDescent="0.25">
      <c r="A394" s="86" t="s">
        <v>49</v>
      </c>
      <c r="B394" s="82">
        <v>2003</v>
      </c>
      <c r="C394" s="4">
        <v>9</v>
      </c>
      <c r="D394" s="6">
        <v>369.2</v>
      </c>
      <c r="E394" s="6">
        <v>0.1</v>
      </c>
      <c r="F394" s="13">
        <v>165</v>
      </c>
      <c r="G394" s="4"/>
      <c r="H394" s="13"/>
    </row>
    <row r="395" spans="1:8" x14ac:dyDescent="0.25">
      <c r="A395" s="86" t="s">
        <v>50</v>
      </c>
      <c r="B395" s="82">
        <v>2003</v>
      </c>
      <c r="C395" s="4">
        <v>19</v>
      </c>
      <c r="D395" s="6">
        <v>30213.5</v>
      </c>
      <c r="E395" s="6">
        <v>0.1</v>
      </c>
      <c r="F395" s="13">
        <v>28123</v>
      </c>
      <c r="G395" s="4">
        <v>3</v>
      </c>
      <c r="H395" s="13">
        <v>30198</v>
      </c>
    </row>
    <row r="396" spans="1:8" x14ac:dyDescent="0.25">
      <c r="A396" s="86" t="s">
        <v>74</v>
      </c>
      <c r="B396" s="82">
        <v>2003</v>
      </c>
      <c r="C396" s="4">
        <v>2</v>
      </c>
      <c r="D396" s="6">
        <v>1.2</v>
      </c>
      <c r="E396" s="6">
        <v>0.2</v>
      </c>
      <c r="F396" s="13">
        <v>1</v>
      </c>
      <c r="G396" s="4"/>
      <c r="H396" s="13"/>
    </row>
    <row r="397" spans="1:8" x14ac:dyDescent="0.25">
      <c r="A397" s="86" t="s">
        <v>51</v>
      </c>
      <c r="B397" s="82">
        <v>2003</v>
      </c>
      <c r="C397" s="4">
        <v>7</v>
      </c>
      <c r="D397" s="6">
        <v>17417.8</v>
      </c>
      <c r="E397" s="6">
        <v>0.1</v>
      </c>
      <c r="F397" s="13">
        <v>9781</v>
      </c>
      <c r="G397" s="4">
        <v>2</v>
      </c>
      <c r="H397" s="13">
        <v>17409</v>
      </c>
    </row>
    <row r="398" spans="1:8" x14ac:dyDescent="0.25">
      <c r="A398" s="86" t="s">
        <v>52</v>
      </c>
      <c r="B398" s="82">
        <v>2003</v>
      </c>
      <c r="C398" s="4">
        <v>4</v>
      </c>
      <c r="D398" s="6">
        <v>385.101</v>
      </c>
      <c r="E398" s="6">
        <v>1E-3</v>
      </c>
      <c r="F398" s="13">
        <v>335.5</v>
      </c>
      <c r="G398" s="4">
        <v>1</v>
      </c>
      <c r="H398" s="13">
        <v>335.5</v>
      </c>
    </row>
    <row r="399" spans="1:8" x14ac:dyDescent="0.25">
      <c r="A399" s="86" t="s">
        <v>55</v>
      </c>
      <c r="B399" s="82">
        <v>2003</v>
      </c>
      <c r="C399" s="4">
        <v>9</v>
      </c>
      <c r="D399" s="6">
        <v>56.3</v>
      </c>
      <c r="E399" s="6">
        <v>0.1</v>
      </c>
      <c r="F399" s="13">
        <v>30</v>
      </c>
      <c r="G399" s="4"/>
      <c r="H399" s="13"/>
    </row>
    <row r="400" spans="1:8" x14ac:dyDescent="0.25">
      <c r="A400" s="86" t="s">
        <v>67</v>
      </c>
      <c r="B400" s="82">
        <v>2003</v>
      </c>
      <c r="C400" s="4">
        <v>3</v>
      </c>
      <c r="D400" s="6">
        <v>5.0999999999999996</v>
      </c>
      <c r="E400" s="6">
        <v>0.1</v>
      </c>
      <c r="F400" s="13">
        <v>4</v>
      </c>
      <c r="G400" s="4"/>
      <c r="H400" s="13"/>
    </row>
    <row r="401" spans="1:8" x14ac:dyDescent="0.25">
      <c r="A401" s="86" t="s">
        <v>58</v>
      </c>
      <c r="B401" s="82">
        <v>2003</v>
      </c>
      <c r="C401" s="4">
        <v>11</v>
      </c>
      <c r="D401" s="6">
        <v>451.95</v>
      </c>
      <c r="E401" s="6">
        <v>0.1</v>
      </c>
      <c r="F401" s="13">
        <v>450</v>
      </c>
      <c r="G401" s="4">
        <v>1</v>
      </c>
      <c r="H401" s="13">
        <v>450</v>
      </c>
    </row>
    <row r="402" spans="1:8" x14ac:dyDescent="0.25">
      <c r="A402" s="86" t="s">
        <v>59</v>
      </c>
      <c r="B402" s="82">
        <v>2003</v>
      </c>
      <c r="C402" s="4">
        <v>2</v>
      </c>
      <c r="D402" s="6">
        <v>3203</v>
      </c>
      <c r="E402" s="6">
        <v>3</v>
      </c>
      <c r="F402" s="13">
        <v>3200</v>
      </c>
      <c r="G402" s="4">
        <v>1</v>
      </c>
      <c r="H402" s="13">
        <v>3200</v>
      </c>
    </row>
    <row r="403" spans="1:8" x14ac:dyDescent="0.25">
      <c r="A403" s="86" t="s">
        <v>63</v>
      </c>
      <c r="B403" s="82">
        <v>2003</v>
      </c>
      <c r="C403" s="4">
        <v>17</v>
      </c>
      <c r="D403" s="6">
        <v>93764.2</v>
      </c>
      <c r="E403" s="6">
        <v>0.2</v>
      </c>
      <c r="F403" s="13">
        <v>84790</v>
      </c>
      <c r="G403" s="4">
        <v>8</v>
      </c>
      <c r="H403" s="13">
        <v>93615</v>
      </c>
    </row>
    <row r="404" spans="1:8" x14ac:dyDescent="0.25">
      <c r="A404" s="86" t="s">
        <v>64</v>
      </c>
      <c r="B404" s="82">
        <v>2003</v>
      </c>
      <c r="C404" s="4">
        <v>2</v>
      </c>
      <c r="D404" s="6">
        <v>100.1</v>
      </c>
      <c r="E404" s="6">
        <v>0.1</v>
      </c>
      <c r="F404" s="13">
        <v>100</v>
      </c>
      <c r="G404" s="4"/>
      <c r="H404" s="13"/>
    </row>
    <row r="405" spans="1:8" x14ac:dyDescent="0.25">
      <c r="A405" s="86" t="s">
        <v>65</v>
      </c>
      <c r="B405" s="82">
        <v>2003</v>
      </c>
      <c r="C405" s="4">
        <v>6</v>
      </c>
      <c r="D405" s="6">
        <v>100.6</v>
      </c>
      <c r="E405" s="6">
        <v>0.1</v>
      </c>
      <c r="F405" s="13">
        <v>100</v>
      </c>
      <c r="G405" s="4"/>
      <c r="H405" s="13"/>
    </row>
    <row r="406" spans="1:8" x14ac:dyDescent="0.25">
      <c r="A406" s="86" t="s">
        <v>45</v>
      </c>
      <c r="B406" s="82">
        <v>2002</v>
      </c>
      <c r="C406" s="4">
        <v>12</v>
      </c>
      <c r="D406" s="6">
        <v>1.2</v>
      </c>
      <c r="E406" s="6">
        <v>0</v>
      </c>
      <c r="F406" s="13">
        <v>0.2</v>
      </c>
      <c r="G406" s="4"/>
      <c r="H406" s="13"/>
    </row>
    <row r="407" spans="1:8" x14ac:dyDescent="0.25">
      <c r="A407" s="86" t="s">
        <v>71</v>
      </c>
      <c r="B407" s="82">
        <v>2002</v>
      </c>
      <c r="C407" s="4">
        <v>2</v>
      </c>
      <c r="D407" s="6">
        <v>0.81</v>
      </c>
      <c r="E407" s="6">
        <v>0.01</v>
      </c>
      <c r="F407" s="13">
        <v>0.8</v>
      </c>
      <c r="G407" s="4"/>
      <c r="H407" s="13"/>
    </row>
    <row r="408" spans="1:8" x14ac:dyDescent="0.25">
      <c r="A408" s="86" t="s">
        <v>46</v>
      </c>
      <c r="B408" s="82">
        <v>2002</v>
      </c>
      <c r="C408" s="4">
        <v>8</v>
      </c>
      <c r="D408" s="6">
        <v>26.1</v>
      </c>
      <c r="E408" s="6">
        <v>0.1</v>
      </c>
      <c r="F408" s="13">
        <v>10</v>
      </c>
      <c r="G408" s="4"/>
      <c r="H408" s="13"/>
    </row>
    <row r="409" spans="1:8" x14ac:dyDescent="0.25">
      <c r="A409" s="86" t="s">
        <v>48</v>
      </c>
      <c r="B409" s="82">
        <v>2002</v>
      </c>
      <c r="C409" s="4">
        <v>5</v>
      </c>
      <c r="D409" s="6">
        <v>0.7</v>
      </c>
      <c r="E409" s="6">
        <v>0.1</v>
      </c>
      <c r="F409" s="13">
        <v>0.2</v>
      </c>
      <c r="G409" s="4"/>
      <c r="H409" s="13"/>
    </row>
    <row r="410" spans="1:8" x14ac:dyDescent="0.25">
      <c r="A410" s="86" t="s">
        <v>49</v>
      </c>
      <c r="B410" s="82">
        <v>2002</v>
      </c>
      <c r="C410" s="4">
        <v>2</v>
      </c>
      <c r="D410" s="6">
        <v>1.78</v>
      </c>
      <c r="E410" s="6">
        <v>0.09</v>
      </c>
      <c r="F410" s="13">
        <v>1.69</v>
      </c>
      <c r="G410" s="4"/>
      <c r="H410" s="13"/>
    </row>
    <row r="411" spans="1:8" x14ac:dyDescent="0.25">
      <c r="A411" s="86" t="s">
        <v>50</v>
      </c>
      <c r="B411" s="82">
        <v>2002</v>
      </c>
      <c r="C411" s="4">
        <v>10</v>
      </c>
      <c r="D411" s="6">
        <v>2.11</v>
      </c>
      <c r="E411" s="6">
        <v>0.01</v>
      </c>
      <c r="F411" s="13">
        <v>1</v>
      </c>
      <c r="G411" s="4"/>
      <c r="H411" s="13"/>
    </row>
    <row r="412" spans="1:8" x14ac:dyDescent="0.25">
      <c r="A412" s="86" t="s">
        <v>73</v>
      </c>
      <c r="B412" s="82">
        <v>2002</v>
      </c>
      <c r="C412" s="4">
        <v>1</v>
      </c>
      <c r="D412" s="6">
        <v>0.5</v>
      </c>
      <c r="E412" s="6">
        <v>0.5</v>
      </c>
      <c r="F412" s="13">
        <v>0.5</v>
      </c>
      <c r="G412" s="4"/>
      <c r="H412" s="13"/>
    </row>
    <row r="413" spans="1:8" x14ac:dyDescent="0.25">
      <c r="A413" s="86" t="s">
        <v>66</v>
      </c>
      <c r="B413" s="82">
        <v>2002</v>
      </c>
      <c r="C413" s="4">
        <v>1</v>
      </c>
      <c r="D413" s="6">
        <v>0.1</v>
      </c>
      <c r="E413" s="6">
        <v>0.1</v>
      </c>
      <c r="F413" s="13">
        <v>0.1</v>
      </c>
      <c r="G413" s="4"/>
      <c r="H413" s="13"/>
    </row>
    <row r="414" spans="1:8" x14ac:dyDescent="0.25">
      <c r="A414" s="86" t="s">
        <v>51</v>
      </c>
      <c r="B414" s="82">
        <v>2002</v>
      </c>
      <c r="C414" s="4">
        <v>9</v>
      </c>
      <c r="D414" s="6">
        <v>14.2</v>
      </c>
      <c r="E414" s="6">
        <v>0.1</v>
      </c>
      <c r="F414" s="13">
        <v>12</v>
      </c>
      <c r="G414" s="4"/>
      <c r="H414" s="13"/>
    </row>
    <row r="415" spans="1:8" x14ac:dyDescent="0.25">
      <c r="A415" s="86" t="s">
        <v>52</v>
      </c>
      <c r="B415" s="82">
        <v>2002</v>
      </c>
      <c r="C415" s="4">
        <v>4</v>
      </c>
      <c r="D415" s="6">
        <v>0.32</v>
      </c>
      <c r="E415" s="6">
        <v>0.01</v>
      </c>
      <c r="F415" s="13">
        <v>0.2</v>
      </c>
      <c r="G415" s="4"/>
      <c r="H415" s="13"/>
    </row>
    <row r="416" spans="1:8" x14ac:dyDescent="0.25">
      <c r="A416" s="86" t="s">
        <v>55</v>
      </c>
      <c r="B416" s="82">
        <v>2002</v>
      </c>
      <c r="C416" s="4">
        <v>15</v>
      </c>
      <c r="D416" s="6">
        <v>3044.5</v>
      </c>
      <c r="E416" s="6">
        <v>0.1</v>
      </c>
      <c r="F416" s="13">
        <v>2830</v>
      </c>
      <c r="G416" s="4">
        <v>1</v>
      </c>
      <c r="H416" s="13">
        <v>2830</v>
      </c>
    </row>
    <row r="417" spans="1:8" x14ac:dyDescent="0.25">
      <c r="A417" s="86" t="s">
        <v>67</v>
      </c>
      <c r="B417" s="82">
        <v>2002</v>
      </c>
      <c r="C417" s="4">
        <v>1</v>
      </c>
      <c r="D417" s="6">
        <v>25</v>
      </c>
      <c r="E417" s="6">
        <v>25</v>
      </c>
      <c r="F417" s="13">
        <v>25</v>
      </c>
      <c r="G417" s="4"/>
      <c r="H417" s="13"/>
    </row>
    <row r="418" spans="1:8" x14ac:dyDescent="0.25">
      <c r="A418" s="86" t="s">
        <v>59</v>
      </c>
      <c r="B418" s="82">
        <v>2002</v>
      </c>
      <c r="C418" s="4">
        <v>5</v>
      </c>
      <c r="D418" s="6">
        <v>1535</v>
      </c>
      <c r="E418" s="6">
        <v>5</v>
      </c>
      <c r="F418" s="13">
        <v>1200</v>
      </c>
      <c r="G418" s="4">
        <v>2</v>
      </c>
      <c r="H418" s="13">
        <v>1400</v>
      </c>
    </row>
    <row r="419" spans="1:8" x14ac:dyDescent="0.25">
      <c r="A419" s="86" t="s">
        <v>62</v>
      </c>
      <c r="B419" s="82">
        <v>2002</v>
      </c>
      <c r="C419" s="4">
        <v>1</v>
      </c>
      <c r="D419" s="6">
        <v>125</v>
      </c>
      <c r="E419" s="6">
        <v>125</v>
      </c>
      <c r="F419" s="13">
        <v>125</v>
      </c>
      <c r="G419" s="4"/>
      <c r="H419" s="13"/>
    </row>
    <row r="420" spans="1:8" x14ac:dyDescent="0.25">
      <c r="A420" s="86" t="s">
        <v>63</v>
      </c>
      <c r="B420" s="82">
        <v>2002</v>
      </c>
      <c r="C420" s="4">
        <v>16</v>
      </c>
      <c r="D420" s="6">
        <v>4034.8</v>
      </c>
      <c r="E420" s="6">
        <v>0.1</v>
      </c>
      <c r="F420" s="13">
        <v>3780</v>
      </c>
      <c r="G420" s="4">
        <v>1</v>
      </c>
      <c r="H420" s="13">
        <v>3780</v>
      </c>
    </row>
    <row r="421" spans="1:8" x14ac:dyDescent="0.25">
      <c r="A421" s="86" t="s">
        <v>64</v>
      </c>
      <c r="B421" s="82">
        <v>2002</v>
      </c>
      <c r="C421" s="4">
        <v>2</v>
      </c>
      <c r="D421" s="6">
        <v>71</v>
      </c>
      <c r="E421" s="6">
        <v>1</v>
      </c>
      <c r="F421" s="13">
        <v>70</v>
      </c>
      <c r="G421" s="4"/>
      <c r="H421" s="13"/>
    </row>
    <row r="422" spans="1:8" x14ac:dyDescent="0.25">
      <c r="A422" s="86" t="s">
        <v>65</v>
      </c>
      <c r="B422" s="82">
        <v>2002</v>
      </c>
      <c r="C422" s="4">
        <v>9</v>
      </c>
      <c r="D422" s="6">
        <v>1.1000000000000001</v>
      </c>
      <c r="E422" s="6">
        <v>0.1</v>
      </c>
      <c r="F422" s="13">
        <v>0.3</v>
      </c>
      <c r="G422" s="4"/>
      <c r="H422" s="13"/>
    </row>
    <row r="423" spans="1:8" x14ac:dyDescent="0.25">
      <c r="A423" s="86" t="s">
        <v>45</v>
      </c>
      <c r="B423" s="82">
        <v>2001</v>
      </c>
      <c r="C423" s="4">
        <v>19</v>
      </c>
      <c r="D423" s="6">
        <v>2509.239</v>
      </c>
      <c r="E423" s="6">
        <v>0</v>
      </c>
      <c r="F423" s="13">
        <v>1082</v>
      </c>
      <c r="G423" s="4">
        <v>3</v>
      </c>
      <c r="H423" s="13">
        <v>2507</v>
      </c>
    </row>
    <row r="424" spans="1:8" x14ac:dyDescent="0.25">
      <c r="A424" s="86" t="s">
        <v>84</v>
      </c>
      <c r="B424" s="82">
        <v>2001</v>
      </c>
      <c r="C424" s="4">
        <v>1</v>
      </c>
      <c r="D424" s="6">
        <v>72</v>
      </c>
      <c r="E424" s="6">
        <v>72</v>
      </c>
      <c r="F424" s="13">
        <v>72</v>
      </c>
      <c r="G424" s="4"/>
      <c r="H424" s="13"/>
    </row>
    <row r="425" spans="1:8" x14ac:dyDescent="0.25">
      <c r="A425" s="86" t="s">
        <v>71</v>
      </c>
      <c r="B425" s="82">
        <v>2001</v>
      </c>
      <c r="C425" s="4">
        <v>2</v>
      </c>
      <c r="D425" s="6">
        <v>0.6</v>
      </c>
      <c r="E425" s="6">
        <v>0.1</v>
      </c>
      <c r="F425" s="13">
        <v>0.5</v>
      </c>
      <c r="G425" s="4"/>
      <c r="H425" s="13"/>
    </row>
    <row r="426" spans="1:8" x14ac:dyDescent="0.25">
      <c r="A426" s="86" t="s">
        <v>46</v>
      </c>
      <c r="B426" s="82">
        <v>2001</v>
      </c>
      <c r="C426" s="4">
        <v>3</v>
      </c>
      <c r="D426" s="6">
        <v>62</v>
      </c>
      <c r="E426" s="6">
        <v>5</v>
      </c>
      <c r="F426" s="13">
        <v>49</v>
      </c>
      <c r="G426" s="4"/>
      <c r="H426" s="13"/>
    </row>
    <row r="427" spans="1:8" x14ac:dyDescent="0.25">
      <c r="A427" s="86" t="s">
        <v>48</v>
      </c>
      <c r="B427" s="82">
        <v>2001</v>
      </c>
      <c r="C427" s="4">
        <v>7</v>
      </c>
      <c r="D427" s="6">
        <v>175.9</v>
      </c>
      <c r="E427" s="6">
        <v>0.1</v>
      </c>
      <c r="F427" s="13">
        <v>170</v>
      </c>
      <c r="G427" s="4"/>
      <c r="H427" s="13"/>
    </row>
    <row r="428" spans="1:8" x14ac:dyDescent="0.25">
      <c r="A428" s="86" t="s">
        <v>49</v>
      </c>
      <c r="B428" s="82">
        <v>2001</v>
      </c>
      <c r="C428" s="4">
        <v>8</v>
      </c>
      <c r="D428" s="6">
        <v>1592.5</v>
      </c>
      <c r="E428" s="6">
        <v>1</v>
      </c>
      <c r="F428" s="13">
        <v>1000</v>
      </c>
      <c r="G428" s="4">
        <v>2</v>
      </c>
      <c r="H428" s="13">
        <v>1259</v>
      </c>
    </row>
    <row r="429" spans="1:8" x14ac:dyDescent="0.25">
      <c r="A429" s="86" t="s">
        <v>50</v>
      </c>
      <c r="B429" s="82">
        <v>2001</v>
      </c>
      <c r="C429" s="4">
        <v>5</v>
      </c>
      <c r="D429" s="6">
        <v>136.44</v>
      </c>
      <c r="E429" s="6">
        <v>0.04</v>
      </c>
      <c r="F429" s="13">
        <v>112</v>
      </c>
      <c r="G429" s="4"/>
      <c r="H429" s="13"/>
    </row>
    <row r="430" spans="1:8" x14ac:dyDescent="0.25">
      <c r="A430" s="86" t="s">
        <v>73</v>
      </c>
      <c r="B430" s="82">
        <v>2001</v>
      </c>
      <c r="C430" s="4">
        <v>1</v>
      </c>
      <c r="D430" s="6">
        <v>0.1</v>
      </c>
      <c r="E430" s="6">
        <v>0.1</v>
      </c>
      <c r="F430" s="13">
        <v>0.1</v>
      </c>
      <c r="G430" s="4"/>
      <c r="H430" s="13"/>
    </row>
    <row r="431" spans="1:8" x14ac:dyDescent="0.25">
      <c r="A431" s="86" t="s">
        <v>74</v>
      </c>
      <c r="B431" s="82">
        <v>2001</v>
      </c>
      <c r="C431" s="4">
        <v>6</v>
      </c>
      <c r="D431" s="6">
        <v>13.403</v>
      </c>
      <c r="E431" s="6">
        <v>3.0000000000000001E-3</v>
      </c>
      <c r="F431" s="13">
        <v>9.4499999999999993</v>
      </c>
      <c r="G431" s="4"/>
      <c r="H431" s="13"/>
    </row>
    <row r="432" spans="1:8" x14ac:dyDescent="0.25">
      <c r="A432" s="86" t="s">
        <v>51</v>
      </c>
      <c r="B432" s="82">
        <v>2001</v>
      </c>
      <c r="C432" s="4">
        <v>19</v>
      </c>
      <c r="D432" s="6">
        <v>4153.0600000000004</v>
      </c>
      <c r="E432" s="6">
        <v>0.01</v>
      </c>
      <c r="F432" s="13">
        <v>3820.1</v>
      </c>
      <c r="G432" s="4">
        <v>2</v>
      </c>
      <c r="H432" s="13">
        <v>4131.3999999999996</v>
      </c>
    </row>
    <row r="433" spans="1:8" x14ac:dyDescent="0.25">
      <c r="A433" s="86" t="s">
        <v>52</v>
      </c>
      <c r="B433" s="82">
        <v>2001</v>
      </c>
      <c r="C433" s="4">
        <v>2</v>
      </c>
      <c r="D433" s="6">
        <v>24</v>
      </c>
      <c r="E433" s="6">
        <v>8</v>
      </c>
      <c r="F433" s="13">
        <v>16</v>
      </c>
      <c r="G433" s="4"/>
      <c r="H433" s="13"/>
    </row>
    <row r="434" spans="1:8" x14ac:dyDescent="0.25">
      <c r="A434" s="86" t="s">
        <v>79</v>
      </c>
      <c r="B434" s="82">
        <v>2001</v>
      </c>
      <c r="C434" s="4">
        <v>1</v>
      </c>
      <c r="D434" s="6">
        <v>3.0000000000000001E-3</v>
      </c>
      <c r="E434" s="6">
        <v>3.0000000000000001E-3</v>
      </c>
      <c r="F434" s="13">
        <v>3.0000000000000001E-3</v>
      </c>
      <c r="G434" s="4"/>
      <c r="H434" s="13"/>
    </row>
    <row r="435" spans="1:8" x14ac:dyDescent="0.25">
      <c r="A435" s="86" t="s">
        <v>53</v>
      </c>
      <c r="B435" s="82">
        <v>2001</v>
      </c>
      <c r="C435" s="4">
        <v>1</v>
      </c>
      <c r="D435" s="6">
        <v>5500</v>
      </c>
      <c r="E435" s="6">
        <v>5500</v>
      </c>
      <c r="F435" s="13">
        <v>5500</v>
      </c>
      <c r="G435" s="4">
        <v>1</v>
      </c>
      <c r="H435" s="13">
        <v>5500</v>
      </c>
    </row>
    <row r="436" spans="1:8" x14ac:dyDescent="0.25">
      <c r="A436" s="86" t="s">
        <v>55</v>
      </c>
      <c r="B436" s="82">
        <v>2001</v>
      </c>
      <c r="C436" s="4">
        <v>10</v>
      </c>
      <c r="D436" s="6">
        <v>40.799999999999997</v>
      </c>
      <c r="E436" s="6">
        <v>0.1</v>
      </c>
      <c r="F436" s="13">
        <v>30</v>
      </c>
      <c r="G436" s="4"/>
      <c r="H436" s="13"/>
    </row>
    <row r="437" spans="1:8" x14ac:dyDescent="0.25">
      <c r="A437" s="86" t="s">
        <v>67</v>
      </c>
      <c r="B437" s="82">
        <v>2001</v>
      </c>
      <c r="C437" s="4">
        <v>10</v>
      </c>
      <c r="D437" s="6">
        <v>20.6</v>
      </c>
      <c r="E437" s="6">
        <v>0.1</v>
      </c>
      <c r="F437" s="13">
        <v>17</v>
      </c>
      <c r="G437" s="4"/>
      <c r="H437" s="13"/>
    </row>
    <row r="438" spans="1:8" x14ac:dyDescent="0.25">
      <c r="A438" s="86" t="s">
        <v>59</v>
      </c>
      <c r="B438" s="82">
        <v>2001</v>
      </c>
      <c r="C438" s="4">
        <v>6</v>
      </c>
      <c r="D438" s="6">
        <v>499.3</v>
      </c>
      <c r="E438" s="6">
        <v>0.1</v>
      </c>
      <c r="F438" s="13">
        <v>450</v>
      </c>
      <c r="G438" s="4">
        <v>1</v>
      </c>
      <c r="H438" s="13">
        <v>450</v>
      </c>
    </row>
    <row r="439" spans="1:8" x14ac:dyDescent="0.25">
      <c r="A439" s="86" t="s">
        <v>62</v>
      </c>
      <c r="B439" s="82">
        <v>2001</v>
      </c>
      <c r="C439" s="4">
        <v>1</v>
      </c>
      <c r="D439" s="6">
        <v>0.1</v>
      </c>
      <c r="E439" s="6">
        <v>0.1</v>
      </c>
      <c r="F439" s="13">
        <v>0.1</v>
      </c>
      <c r="G439" s="4"/>
      <c r="H439" s="13"/>
    </row>
    <row r="440" spans="1:8" x14ac:dyDescent="0.25">
      <c r="A440" s="86" t="s">
        <v>63</v>
      </c>
      <c r="B440" s="82">
        <v>2001</v>
      </c>
      <c r="C440" s="4">
        <v>21</v>
      </c>
      <c r="D440" s="6">
        <v>10175.5</v>
      </c>
      <c r="E440" s="6">
        <v>0.1</v>
      </c>
      <c r="F440" s="13">
        <v>4760</v>
      </c>
      <c r="G440" s="4">
        <v>5</v>
      </c>
      <c r="H440" s="13">
        <v>9903</v>
      </c>
    </row>
    <row r="441" spans="1:8" x14ac:dyDescent="0.25">
      <c r="A441" s="86" t="s">
        <v>64</v>
      </c>
      <c r="B441" s="82">
        <v>2001</v>
      </c>
      <c r="C441" s="4">
        <v>2</v>
      </c>
      <c r="D441" s="6">
        <v>0.2</v>
      </c>
      <c r="E441" s="6">
        <v>0.1</v>
      </c>
      <c r="F441" s="13">
        <v>0.1</v>
      </c>
      <c r="G441" s="4"/>
      <c r="H441" s="13"/>
    </row>
    <row r="442" spans="1:8" x14ac:dyDescent="0.25">
      <c r="A442" s="86" t="s">
        <v>65</v>
      </c>
      <c r="B442" s="82">
        <v>2001</v>
      </c>
      <c r="C442" s="4">
        <v>3</v>
      </c>
      <c r="D442" s="6">
        <v>17.3</v>
      </c>
      <c r="E442" s="6">
        <v>0.1</v>
      </c>
      <c r="F442" s="13">
        <v>16.5</v>
      </c>
      <c r="G442" s="4"/>
      <c r="H442" s="13"/>
    </row>
    <row r="443" spans="1:8" x14ac:dyDescent="0.25">
      <c r="A443" s="86" t="s">
        <v>45</v>
      </c>
      <c r="B443" s="82">
        <v>2000</v>
      </c>
      <c r="C443" s="4">
        <v>12</v>
      </c>
      <c r="D443" s="6">
        <v>741.43</v>
      </c>
      <c r="E443" s="6">
        <v>0.01</v>
      </c>
      <c r="F443" s="13">
        <v>650</v>
      </c>
      <c r="G443" s="4">
        <v>1</v>
      </c>
      <c r="H443" s="13">
        <v>650</v>
      </c>
    </row>
    <row r="444" spans="1:8" x14ac:dyDescent="0.25">
      <c r="A444" s="86" t="s">
        <v>84</v>
      </c>
      <c r="B444" s="82">
        <v>2000</v>
      </c>
      <c r="C444" s="4">
        <v>2</v>
      </c>
      <c r="D444" s="6">
        <v>8</v>
      </c>
      <c r="E444" s="6">
        <v>3</v>
      </c>
      <c r="F444" s="13">
        <v>5</v>
      </c>
      <c r="G444" s="4"/>
      <c r="H444" s="13"/>
    </row>
    <row r="445" spans="1:8" x14ac:dyDescent="0.25">
      <c r="A445" s="86" t="s">
        <v>46</v>
      </c>
      <c r="B445" s="82">
        <v>2000</v>
      </c>
      <c r="C445" s="4">
        <v>7</v>
      </c>
      <c r="D445" s="6">
        <v>3120</v>
      </c>
      <c r="E445" s="6">
        <v>4</v>
      </c>
      <c r="F445" s="13">
        <v>1900</v>
      </c>
      <c r="G445" s="4">
        <v>2</v>
      </c>
      <c r="H445" s="13">
        <v>3000</v>
      </c>
    </row>
    <row r="446" spans="1:8" x14ac:dyDescent="0.25">
      <c r="A446" s="86" t="s">
        <v>48</v>
      </c>
      <c r="B446" s="82">
        <v>2000</v>
      </c>
      <c r="C446" s="4">
        <v>2</v>
      </c>
      <c r="D446" s="6">
        <v>0.2</v>
      </c>
      <c r="E446" s="6">
        <v>0.1</v>
      </c>
      <c r="F446" s="13">
        <v>0.1</v>
      </c>
      <c r="G446" s="4"/>
      <c r="H446" s="13"/>
    </row>
    <row r="447" spans="1:8" x14ac:dyDescent="0.25">
      <c r="A447" s="86" t="s">
        <v>49</v>
      </c>
      <c r="B447" s="82">
        <v>2000</v>
      </c>
      <c r="C447" s="4">
        <v>4</v>
      </c>
      <c r="D447" s="6">
        <v>603.94000000000005</v>
      </c>
      <c r="E447" s="6">
        <v>0.97</v>
      </c>
      <c r="F447" s="13">
        <v>600</v>
      </c>
      <c r="G447" s="4">
        <v>1</v>
      </c>
      <c r="H447" s="13">
        <v>600</v>
      </c>
    </row>
    <row r="448" spans="1:8" x14ac:dyDescent="0.25">
      <c r="A448" s="86" t="s">
        <v>50</v>
      </c>
      <c r="B448" s="82">
        <v>2000</v>
      </c>
      <c r="C448" s="4">
        <v>13</v>
      </c>
      <c r="D448" s="6">
        <v>1087.5999999999999</v>
      </c>
      <c r="E448" s="6">
        <v>0.1</v>
      </c>
      <c r="F448" s="13">
        <v>1050</v>
      </c>
      <c r="G448" s="4">
        <v>1</v>
      </c>
      <c r="H448" s="13">
        <v>1050</v>
      </c>
    </row>
    <row r="449" spans="1:8" x14ac:dyDescent="0.25">
      <c r="A449" s="86" t="s">
        <v>74</v>
      </c>
      <c r="B449" s="82">
        <v>2000</v>
      </c>
      <c r="C449" s="4">
        <v>9</v>
      </c>
      <c r="D449" s="6">
        <v>1.98</v>
      </c>
      <c r="E449" s="6">
        <v>0.01</v>
      </c>
      <c r="F449" s="13">
        <v>0.5</v>
      </c>
      <c r="G449" s="4"/>
      <c r="H449" s="13"/>
    </row>
    <row r="450" spans="1:8" x14ac:dyDescent="0.25">
      <c r="A450" s="86" t="s">
        <v>51</v>
      </c>
      <c r="B450" s="82">
        <v>2000</v>
      </c>
      <c r="C450" s="4">
        <v>17</v>
      </c>
      <c r="D450" s="6">
        <v>255.8</v>
      </c>
      <c r="E450" s="6">
        <v>0.1</v>
      </c>
      <c r="F450" s="13">
        <v>200</v>
      </c>
      <c r="G450" s="4">
        <v>1</v>
      </c>
      <c r="H450" s="13">
        <v>200</v>
      </c>
    </row>
    <row r="451" spans="1:8" x14ac:dyDescent="0.25">
      <c r="A451" s="86" t="s">
        <v>52</v>
      </c>
      <c r="B451" s="82">
        <v>2000</v>
      </c>
      <c r="C451" s="4">
        <v>1</v>
      </c>
      <c r="D451" s="6">
        <v>0.12</v>
      </c>
      <c r="E451" s="6">
        <v>0.12</v>
      </c>
      <c r="F451" s="13">
        <v>0.12</v>
      </c>
      <c r="G451" s="4"/>
      <c r="H451" s="13"/>
    </row>
    <row r="452" spans="1:8" x14ac:dyDescent="0.25">
      <c r="A452" s="86" t="s">
        <v>55</v>
      </c>
      <c r="B452" s="82">
        <v>2000</v>
      </c>
      <c r="C452" s="4">
        <v>2</v>
      </c>
      <c r="D452" s="6">
        <v>5</v>
      </c>
      <c r="E452" s="6">
        <v>1</v>
      </c>
      <c r="F452" s="13">
        <v>4</v>
      </c>
      <c r="G452" s="4"/>
      <c r="H452" s="13"/>
    </row>
    <row r="453" spans="1:8" x14ac:dyDescent="0.25">
      <c r="A453" s="86" t="s">
        <v>58</v>
      </c>
      <c r="B453" s="82">
        <v>2000</v>
      </c>
      <c r="C453" s="4">
        <v>4</v>
      </c>
      <c r="D453" s="6">
        <v>0.5</v>
      </c>
      <c r="E453" s="6">
        <v>0.1</v>
      </c>
      <c r="F453" s="13">
        <v>0.2</v>
      </c>
      <c r="G453" s="4"/>
      <c r="H453" s="13"/>
    </row>
    <row r="454" spans="1:8" x14ac:dyDescent="0.25">
      <c r="A454" s="86" t="s">
        <v>59</v>
      </c>
      <c r="B454" s="82">
        <v>2000</v>
      </c>
      <c r="C454" s="4">
        <v>4</v>
      </c>
      <c r="D454" s="6">
        <v>1616</v>
      </c>
      <c r="E454" s="6">
        <v>10</v>
      </c>
      <c r="F454" s="13">
        <v>1535</v>
      </c>
      <c r="G454" s="4">
        <v>1</v>
      </c>
      <c r="H454" s="13">
        <v>1535</v>
      </c>
    </row>
    <row r="455" spans="1:8" x14ac:dyDescent="0.25">
      <c r="A455" s="86" t="s">
        <v>63</v>
      </c>
      <c r="B455" s="82">
        <v>2000</v>
      </c>
      <c r="C455" s="4">
        <v>45</v>
      </c>
      <c r="D455" s="6">
        <v>5566.15</v>
      </c>
      <c r="E455" s="6">
        <v>0.1</v>
      </c>
      <c r="F455" s="13">
        <v>1381</v>
      </c>
      <c r="G455" s="4">
        <v>7</v>
      </c>
      <c r="H455" s="13">
        <v>5036</v>
      </c>
    </row>
    <row r="456" spans="1:8" x14ac:dyDescent="0.25">
      <c r="A456" s="86" t="s">
        <v>64</v>
      </c>
      <c r="B456" s="82">
        <v>2000</v>
      </c>
      <c r="C456" s="4">
        <v>4</v>
      </c>
      <c r="D456" s="6">
        <v>0.5</v>
      </c>
      <c r="E456" s="6">
        <v>0.1</v>
      </c>
      <c r="F456" s="13">
        <v>0.2</v>
      </c>
      <c r="G456" s="4"/>
      <c r="H456" s="13"/>
    </row>
    <row r="457" spans="1:8" x14ac:dyDescent="0.25">
      <c r="A457" s="86" t="s">
        <v>65</v>
      </c>
      <c r="B457" s="82">
        <v>2000</v>
      </c>
      <c r="C457" s="4">
        <v>2</v>
      </c>
      <c r="D457" s="6">
        <v>0.2</v>
      </c>
      <c r="E457" s="6">
        <v>0.1</v>
      </c>
      <c r="F457" s="13">
        <v>0.1</v>
      </c>
      <c r="G457" s="4"/>
      <c r="H457" s="13"/>
    </row>
    <row r="458" spans="1:8" x14ac:dyDescent="0.25">
      <c r="A458" s="86" t="s">
        <v>45</v>
      </c>
      <c r="B458" s="82">
        <v>1999</v>
      </c>
      <c r="C458" s="4">
        <v>2</v>
      </c>
      <c r="D458" s="6">
        <v>2150</v>
      </c>
      <c r="E458" s="6">
        <v>350</v>
      </c>
      <c r="F458" s="13">
        <v>1800</v>
      </c>
      <c r="G458" s="4">
        <v>2</v>
      </c>
      <c r="H458" s="13">
        <v>2150</v>
      </c>
    </row>
    <row r="459" spans="1:8" x14ac:dyDescent="0.25">
      <c r="A459" s="86" t="s">
        <v>50</v>
      </c>
      <c r="B459" s="82">
        <v>1999</v>
      </c>
      <c r="C459" s="4">
        <v>1</v>
      </c>
      <c r="D459" s="6">
        <v>250</v>
      </c>
      <c r="E459" s="6">
        <v>250</v>
      </c>
      <c r="F459" s="13">
        <v>250</v>
      </c>
      <c r="G459" s="4">
        <v>1</v>
      </c>
      <c r="H459" s="13">
        <v>250</v>
      </c>
    </row>
    <row r="460" spans="1:8" x14ac:dyDescent="0.25">
      <c r="A460" s="86" t="s">
        <v>63</v>
      </c>
      <c r="B460" s="82">
        <v>1999</v>
      </c>
      <c r="C460" s="4">
        <v>13</v>
      </c>
      <c r="D460" s="6">
        <v>67090.5</v>
      </c>
      <c r="E460" s="6">
        <v>0.1</v>
      </c>
      <c r="F460" s="13">
        <v>65803</v>
      </c>
      <c r="G460" s="4">
        <v>3</v>
      </c>
      <c r="H460" s="13">
        <v>66741</v>
      </c>
    </row>
    <row r="461" spans="1:8" x14ac:dyDescent="0.25">
      <c r="A461" s="86" t="s">
        <v>51</v>
      </c>
      <c r="B461" s="82">
        <v>1998</v>
      </c>
      <c r="C461" s="4">
        <v>1</v>
      </c>
      <c r="D461" s="6">
        <v>200</v>
      </c>
      <c r="E461" s="6">
        <v>200</v>
      </c>
      <c r="F461" s="13">
        <v>200</v>
      </c>
      <c r="G461" s="4">
        <v>1</v>
      </c>
      <c r="H461" s="13">
        <v>200</v>
      </c>
    </row>
    <row r="462" spans="1:8" x14ac:dyDescent="0.25">
      <c r="A462" s="86" t="s">
        <v>55</v>
      </c>
      <c r="B462" s="82">
        <v>1998</v>
      </c>
      <c r="C462" s="4">
        <v>2</v>
      </c>
      <c r="D462" s="6">
        <v>6000</v>
      </c>
      <c r="E462" s="6">
        <v>1800</v>
      </c>
      <c r="F462" s="13">
        <v>4200</v>
      </c>
      <c r="G462" s="4">
        <v>2</v>
      </c>
      <c r="H462" s="13">
        <v>6000</v>
      </c>
    </row>
    <row r="463" spans="1:8" x14ac:dyDescent="0.25">
      <c r="A463" s="86" t="s">
        <v>63</v>
      </c>
      <c r="B463" s="82">
        <v>1998</v>
      </c>
      <c r="C463" s="4">
        <v>39</v>
      </c>
      <c r="D463" s="6">
        <v>20287.2</v>
      </c>
      <c r="E463" s="6">
        <v>0.1</v>
      </c>
      <c r="F463" s="13">
        <v>9445</v>
      </c>
      <c r="G463" s="4">
        <v>6</v>
      </c>
      <c r="H463" s="13">
        <v>19723</v>
      </c>
    </row>
    <row r="464" spans="1:8" x14ac:dyDescent="0.25">
      <c r="A464" s="86" t="s">
        <v>64</v>
      </c>
      <c r="B464" s="82">
        <v>1998</v>
      </c>
      <c r="C464" s="4">
        <v>1</v>
      </c>
      <c r="D464" s="6">
        <v>1521</v>
      </c>
      <c r="E464" s="6">
        <v>1521</v>
      </c>
      <c r="F464" s="13">
        <v>1521</v>
      </c>
      <c r="G464" s="4">
        <v>1</v>
      </c>
      <c r="H464" s="13">
        <v>1521</v>
      </c>
    </row>
    <row r="465" spans="1:8" x14ac:dyDescent="0.25">
      <c r="A465" s="86" t="s">
        <v>63</v>
      </c>
      <c r="B465" s="82">
        <v>1997</v>
      </c>
      <c r="C465" s="4">
        <v>7</v>
      </c>
      <c r="D465" s="6">
        <v>199</v>
      </c>
      <c r="E465" s="6">
        <v>0</v>
      </c>
      <c r="F465" s="13">
        <v>137</v>
      </c>
      <c r="G465" s="4"/>
      <c r="H465" s="13"/>
    </row>
    <row r="466" spans="1:8" x14ac:dyDescent="0.25">
      <c r="A466" s="86" t="s">
        <v>63</v>
      </c>
      <c r="B466" s="82">
        <v>1996</v>
      </c>
      <c r="C466" s="4">
        <v>22</v>
      </c>
      <c r="D466" s="6">
        <v>13635.7</v>
      </c>
      <c r="E466" s="6">
        <v>0.1</v>
      </c>
      <c r="F466" s="13">
        <v>9977</v>
      </c>
      <c r="G466" s="4">
        <v>2</v>
      </c>
      <c r="H466" s="13">
        <v>13577</v>
      </c>
    </row>
    <row r="467" spans="1:8" x14ac:dyDescent="0.25">
      <c r="A467" s="86" t="s">
        <v>55</v>
      </c>
      <c r="B467" s="82">
        <v>1995</v>
      </c>
      <c r="C467" s="4">
        <v>1</v>
      </c>
      <c r="D467" s="6">
        <v>375</v>
      </c>
      <c r="E467" s="6">
        <v>375</v>
      </c>
      <c r="F467" s="13">
        <v>375</v>
      </c>
      <c r="G467" s="4">
        <v>1</v>
      </c>
      <c r="H467" s="13">
        <v>375</v>
      </c>
    </row>
    <row r="468" spans="1:8" x14ac:dyDescent="0.25">
      <c r="A468" s="86" t="s">
        <v>63</v>
      </c>
      <c r="B468" s="82">
        <v>1995</v>
      </c>
      <c r="C468" s="4">
        <v>10</v>
      </c>
      <c r="D468" s="6">
        <v>4029.8</v>
      </c>
      <c r="E468" s="6">
        <v>0.1</v>
      </c>
      <c r="F468" s="13">
        <v>2720</v>
      </c>
      <c r="G468" s="4">
        <v>2</v>
      </c>
      <c r="H468" s="13">
        <v>3844</v>
      </c>
    </row>
    <row r="469" spans="1:8" x14ac:dyDescent="0.25">
      <c r="A469" s="86" t="s">
        <v>63</v>
      </c>
      <c r="B469" s="82">
        <v>1994</v>
      </c>
      <c r="C469" s="4">
        <v>54</v>
      </c>
      <c r="D469" s="6">
        <v>67144.5</v>
      </c>
      <c r="E469" s="6">
        <v>0.1</v>
      </c>
      <c r="F469" s="13">
        <v>31549</v>
      </c>
      <c r="G469" s="4">
        <v>9</v>
      </c>
      <c r="H469" s="13">
        <v>66496</v>
      </c>
    </row>
    <row r="470" spans="1:8" x14ac:dyDescent="0.25">
      <c r="A470" s="86" t="s">
        <v>63</v>
      </c>
      <c r="B470" s="82">
        <v>1993</v>
      </c>
      <c r="C470" s="4">
        <v>34</v>
      </c>
      <c r="D470" s="6">
        <v>1631.8</v>
      </c>
      <c r="E470" s="6">
        <v>0.1</v>
      </c>
      <c r="F470" s="13">
        <v>525</v>
      </c>
      <c r="G470" s="4">
        <v>4</v>
      </c>
      <c r="H470" s="13">
        <v>1325</v>
      </c>
    </row>
    <row r="471" spans="1:8" x14ac:dyDescent="0.25">
      <c r="A471" s="86" t="s">
        <v>63</v>
      </c>
      <c r="B471" s="82">
        <v>1992</v>
      </c>
      <c r="C471" s="4">
        <v>5</v>
      </c>
      <c r="D471" s="6">
        <v>13.3</v>
      </c>
      <c r="E471" s="6">
        <v>0.1</v>
      </c>
      <c r="F471" s="13">
        <v>12</v>
      </c>
      <c r="G471" s="4"/>
      <c r="H471" s="13"/>
    </row>
    <row r="472" spans="1:8" x14ac:dyDescent="0.25">
      <c r="A472" s="86" t="s">
        <v>50</v>
      </c>
      <c r="B472" s="82">
        <v>1991</v>
      </c>
      <c r="C472" s="4">
        <v>1</v>
      </c>
      <c r="D472" s="6">
        <v>200</v>
      </c>
      <c r="E472" s="6">
        <v>200</v>
      </c>
      <c r="F472" s="13">
        <v>200</v>
      </c>
      <c r="G472" s="4">
        <v>1</v>
      </c>
      <c r="H472" s="13">
        <v>200</v>
      </c>
    </row>
    <row r="473" spans="1:8" x14ac:dyDescent="0.25">
      <c r="A473" s="86" t="s">
        <v>51</v>
      </c>
      <c r="B473" s="82">
        <v>1991</v>
      </c>
      <c r="C473" s="4">
        <v>1</v>
      </c>
      <c r="D473" s="6">
        <v>480</v>
      </c>
      <c r="E473" s="6">
        <v>480</v>
      </c>
      <c r="F473" s="13">
        <v>480</v>
      </c>
      <c r="G473" s="4">
        <v>1</v>
      </c>
      <c r="H473" s="13">
        <v>480</v>
      </c>
    </row>
    <row r="474" spans="1:8" x14ac:dyDescent="0.25">
      <c r="A474" s="86" t="s">
        <v>63</v>
      </c>
      <c r="B474" s="82">
        <v>1991</v>
      </c>
      <c r="C474" s="4">
        <v>19</v>
      </c>
      <c r="D474" s="6">
        <v>349.7</v>
      </c>
      <c r="E474" s="6">
        <v>0.1</v>
      </c>
      <c r="F474" s="13">
        <v>310</v>
      </c>
      <c r="G474" s="4">
        <v>1</v>
      </c>
      <c r="H474" s="13">
        <v>310</v>
      </c>
    </row>
    <row r="475" spans="1:8" x14ac:dyDescent="0.25">
      <c r="A475" s="86" t="s">
        <v>63</v>
      </c>
      <c r="B475" s="82">
        <v>1990</v>
      </c>
      <c r="C475" s="4">
        <v>65</v>
      </c>
      <c r="D475" s="6">
        <v>24800.3</v>
      </c>
      <c r="E475" s="6">
        <v>0</v>
      </c>
      <c r="F475" s="13">
        <v>12000</v>
      </c>
      <c r="G475" s="4">
        <v>4</v>
      </c>
      <c r="H475" s="13">
        <v>24600</v>
      </c>
    </row>
    <row r="476" spans="1:8" x14ac:dyDescent="0.25">
      <c r="A476" s="86" t="s">
        <v>50</v>
      </c>
      <c r="B476" s="82">
        <v>1989</v>
      </c>
      <c r="C476" s="4">
        <v>2</v>
      </c>
      <c r="D476" s="6">
        <v>2050</v>
      </c>
      <c r="E476" s="6">
        <v>500</v>
      </c>
      <c r="F476" s="13">
        <v>1550</v>
      </c>
      <c r="G476" s="4">
        <v>2</v>
      </c>
      <c r="H476" s="13">
        <v>2050</v>
      </c>
    </row>
    <row r="477" spans="1:8" x14ac:dyDescent="0.25">
      <c r="A477" s="86" t="s">
        <v>63</v>
      </c>
      <c r="B477" s="82">
        <v>1989</v>
      </c>
      <c r="C477" s="4">
        <v>52</v>
      </c>
      <c r="D477" s="6">
        <v>696.1</v>
      </c>
      <c r="E477" s="6">
        <v>0.1</v>
      </c>
      <c r="F477" s="13">
        <v>280</v>
      </c>
      <c r="G477" s="4">
        <v>1</v>
      </c>
      <c r="H477" s="13">
        <v>280</v>
      </c>
    </row>
    <row r="478" spans="1:8" x14ac:dyDescent="0.25">
      <c r="A478" s="86" t="s">
        <v>63</v>
      </c>
      <c r="B478" s="82">
        <v>1988</v>
      </c>
      <c r="C478" s="4">
        <v>7</v>
      </c>
      <c r="D478" s="6">
        <v>38.4</v>
      </c>
      <c r="E478" s="6">
        <v>0.1</v>
      </c>
      <c r="F478" s="13">
        <v>35</v>
      </c>
      <c r="G478" s="4"/>
      <c r="H478" s="13"/>
    </row>
    <row r="479" spans="1:8" x14ac:dyDescent="0.25">
      <c r="A479" s="86" t="s">
        <v>63</v>
      </c>
      <c r="B479" s="82">
        <v>1987</v>
      </c>
      <c r="C479" s="4">
        <v>14</v>
      </c>
      <c r="D479" s="6">
        <v>23.3</v>
      </c>
      <c r="E479" s="6">
        <v>0.1</v>
      </c>
      <c r="F479" s="13">
        <v>16</v>
      </c>
      <c r="G479" s="4"/>
      <c r="H479" s="13"/>
    </row>
    <row r="480" spans="1:8" x14ac:dyDescent="0.25">
      <c r="A480" s="86" t="s">
        <v>55</v>
      </c>
      <c r="B480" s="82">
        <v>1986</v>
      </c>
      <c r="C480" s="4">
        <v>1</v>
      </c>
      <c r="D480" s="6">
        <v>300</v>
      </c>
      <c r="E480" s="6">
        <v>300</v>
      </c>
      <c r="F480" s="13">
        <v>300</v>
      </c>
      <c r="G480" s="4">
        <v>1</v>
      </c>
      <c r="H480" s="13">
        <v>300</v>
      </c>
    </row>
    <row r="481" spans="1:8" x14ac:dyDescent="0.25">
      <c r="A481" s="86" t="s">
        <v>63</v>
      </c>
      <c r="B481" s="82">
        <v>1986</v>
      </c>
      <c r="C481" s="4">
        <v>27</v>
      </c>
      <c r="D481" s="6">
        <v>19.399999999999999</v>
      </c>
      <c r="E481" s="6">
        <v>0.1</v>
      </c>
      <c r="F481" s="13">
        <v>8</v>
      </c>
      <c r="G481" s="4"/>
      <c r="H481" s="13"/>
    </row>
    <row r="482" spans="1:8" x14ac:dyDescent="0.25">
      <c r="A482" s="86" t="s">
        <v>50</v>
      </c>
      <c r="B482" s="82">
        <v>1985</v>
      </c>
      <c r="C482" s="4">
        <v>2</v>
      </c>
      <c r="D482" s="6">
        <v>483</v>
      </c>
      <c r="E482" s="6">
        <v>200</v>
      </c>
      <c r="F482" s="13">
        <v>283</v>
      </c>
      <c r="G482" s="4">
        <v>2</v>
      </c>
      <c r="H482" s="13">
        <v>483</v>
      </c>
    </row>
    <row r="483" spans="1:8" x14ac:dyDescent="0.25">
      <c r="A483" s="86" t="s">
        <v>63</v>
      </c>
      <c r="B483" s="82">
        <v>1985</v>
      </c>
      <c r="C483" s="4">
        <v>33</v>
      </c>
      <c r="D483" s="6">
        <v>4897.2</v>
      </c>
      <c r="E483" s="6">
        <v>0.1</v>
      </c>
      <c r="F483" s="13">
        <v>4672</v>
      </c>
      <c r="G483" s="4">
        <v>1</v>
      </c>
      <c r="H483" s="13">
        <v>4672</v>
      </c>
    </row>
    <row r="484" spans="1:8" x14ac:dyDescent="0.25">
      <c r="A484" s="86" t="s">
        <v>63</v>
      </c>
      <c r="B484" s="82">
        <v>1984</v>
      </c>
      <c r="C484" s="4">
        <v>71</v>
      </c>
      <c r="D484" s="6">
        <v>19707.5</v>
      </c>
      <c r="E484" s="6">
        <v>0.1</v>
      </c>
      <c r="F484" s="13">
        <v>11783</v>
      </c>
      <c r="G484" s="4">
        <v>6</v>
      </c>
      <c r="H484" s="13">
        <v>19386.8</v>
      </c>
    </row>
    <row r="485" spans="1:8" x14ac:dyDescent="0.25">
      <c r="A485" s="86" t="s">
        <v>63</v>
      </c>
      <c r="B485" s="82">
        <v>1983</v>
      </c>
      <c r="C485" s="4">
        <v>32</v>
      </c>
      <c r="D485" s="6">
        <v>763.8</v>
      </c>
      <c r="E485" s="6">
        <v>0.1</v>
      </c>
      <c r="F485" s="13">
        <v>632.79999999999995</v>
      </c>
      <c r="G485" s="4">
        <v>1</v>
      </c>
      <c r="H485" s="13">
        <v>632.79999999999995</v>
      </c>
    </row>
    <row r="486" spans="1:8" x14ac:dyDescent="0.25">
      <c r="A486" s="86" t="s">
        <v>63</v>
      </c>
      <c r="B486" s="82">
        <v>1982</v>
      </c>
      <c r="C486" s="4">
        <v>53</v>
      </c>
      <c r="D486" s="6">
        <v>668.1</v>
      </c>
      <c r="E486" s="6">
        <v>0.1</v>
      </c>
      <c r="F486" s="13">
        <v>200</v>
      </c>
      <c r="G486" s="4">
        <v>1</v>
      </c>
      <c r="H486" s="13">
        <v>200</v>
      </c>
    </row>
    <row r="487" spans="1:8" x14ac:dyDescent="0.25">
      <c r="A487" s="86" t="s">
        <v>63</v>
      </c>
      <c r="B487" s="82">
        <v>1981</v>
      </c>
      <c r="C487" s="4">
        <v>91</v>
      </c>
      <c r="D487" s="6">
        <v>651907.1</v>
      </c>
      <c r="E487" s="6">
        <v>0.1</v>
      </c>
      <c r="F487" s="13">
        <v>181248</v>
      </c>
      <c r="G487" s="4">
        <v>26</v>
      </c>
      <c r="H487" s="13">
        <v>650481</v>
      </c>
    </row>
    <row r="488" spans="1:8" x14ac:dyDescent="0.25">
      <c r="A488" s="86" t="s">
        <v>50</v>
      </c>
      <c r="B488" s="82">
        <v>1980</v>
      </c>
      <c r="C488" s="4">
        <v>1</v>
      </c>
      <c r="D488" s="6">
        <v>222</v>
      </c>
      <c r="E488" s="6">
        <v>222</v>
      </c>
      <c r="F488" s="13">
        <v>222</v>
      </c>
      <c r="G488" s="4">
        <v>1</v>
      </c>
      <c r="H488" s="13">
        <v>222</v>
      </c>
    </row>
    <row r="489" spans="1:8" x14ac:dyDescent="0.25">
      <c r="A489" s="86" t="s">
        <v>59</v>
      </c>
      <c r="B489" s="82">
        <v>1980</v>
      </c>
      <c r="C489" s="4">
        <v>2</v>
      </c>
      <c r="D489" s="6">
        <v>20705</v>
      </c>
      <c r="E489" s="6">
        <v>470</v>
      </c>
      <c r="F489" s="13">
        <v>20235</v>
      </c>
      <c r="G489" s="4">
        <v>2</v>
      </c>
      <c r="H489" s="13">
        <v>20705</v>
      </c>
    </row>
    <row r="490" spans="1:8" x14ac:dyDescent="0.25">
      <c r="A490" s="86" t="s">
        <v>63</v>
      </c>
      <c r="B490" s="82">
        <v>1980</v>
      </c>
      <c r="C490" s="4">
        <v>59</v>
      </c>
      <c r="D490" s="6">
        <v>264168.5</v>
      </c>
      <c r="E490" s="6">
        <v>0.1</v>
      </c>
      <c r="F490" s="13">
        <v>102484</v>
      </c>
      <c r="G490" s="4">
        <v>15</v>
      </c>
      <c r="H490" s="13">
        <v>263925</v>
      </c>
    </row>
    <row r="491" spans="1:8" x14ac:dyDescent="0.25">
      <c r="A491" s="86" t="s">
        <v>59</v>
      </c>
      <c r="B491" s="82">
        <v>1979</v>
      </c>
      <c r="C491" s="4">
        <v>1</v>
      </c>
      <c r="D491" s="6">
        <v>813</v>
      </c>
      <c r="E491" s="6">
        <v>813</v>
      </c>
      <c r="F491" s="13">
        <v>813</v>
      </c>
      <c r="G491" s="4">
        <v>1</v>
      </c>
      <c r="H491" s="13">
        <v>813</v>
      </c>
    </row>
    <row r="492" spans="1:8" x14ac:dyDescent="0.25">
      <c r="A492" s="86" t="s">
        <v>63</v>
      </c>
      <c r="B492" s="82">
        <v>1979</v>
      </c>
      <c r="C492" s="4">
        <v>106</v>
      </c>
      <c r="D492" s="6">
        <v>66210</v>
      </c>
      <c r="E492" s="6">
        <v>0</v>
      </c>
      <c r="F492" s="13">
        <v>24038</v>
      </c>
      <c r="G492" s="4">
        <v>12</v>
      </c>
      <c r="H492" s="13">
        <v>65812</v>
      </c>
    </row>
    <row r="493" spans="1:8" x14ac:dyDescent="0.25">
      <c r="A493" s="86" t="s">
        <v>63</v>
      </c>
      <c r="B493" s="82">
        <v>1978</v>
      </c>
      <c r="C493" s="4">
        <v>42</v>
      </c>
      <c r="D493" s="6">
        <v>46.9</v>
      </c>
      <c r="E493" s="6">
        <v>0.1</v>
      </c>
      <c r="F493" s="13">
        <v>17</v>
      </c>
      <c r="G493" s="4"/>
      <c r="H493" s="13"/>
    </row>
    <row r="494" spans="1:8" x14ac:dyDescent="0.25">
      <c r="A494" s="86" t="s">
        <v>59</v>
      </c>
      <c r="B494" s="82">
        <v>1977</v>
      </c>
      <c r="C494" s="4">
        <v>1</v>
      </c>
      <c r="D494" s="6">
        <v>316</v>
      </c>
      <c r="E494" s="6">
        <v>316</v>
      </c>
      <c r="F494" s="13">
        <v>316</v>
      </c>
      <c r="G494" s="4">
        <v>1</v>
      </c>
      <c r="H494" s="13">
        <v>316</v>
      </c>
    </row>
    <row r="495" spans="1:8" x14ac:dyDescent="0.25">
      <c r="A495" s="86" t="s">
        <v>63</v>
      </c>
      <c r="B495" s="82">
        <v>1977</v>
      </c>
      <c r="C495" s="4">
        <v>12</v>
      </c>
      <c r="D495" s="6">
        <v>4818</v>
      </c>
      <c r="E495" s="6">
        <v>0.1</v>
      </c>
      <c r="F495" s="13">
        <v>4810</v>
      </c>
      <c r="G495" s="4">
        <v>1</v>
      </c>
      <c r="H495" s="13">
        <v>4810</v>
      </c>
    </row>
    <row r="496" spans="1:8" x14ac:dyDescent="0.25">
      <c r="A496" s="86" t="s">
        <v>59</v>
      </c>
      <c r="B496" s="82">
        <v>1976</v>
      </c>
      <c r="C496" s="4">
        <v>1</v>
      </c>
      <c r="D496" s="6">
        <v>470</v>
      </c>
      <c r="E496" s="6">
        <v>470</v>
      </c>
      <c r="F496" s="13">
        <v>470</v>
      </c>
      <c r="G496" s="4">
        <v>1</v>
      </c>
      <c r="H496" s="13">
        <v>470</v>
      </c>
    </row>
    <row r="497" spans="1:8" x14ac:dyDescent="0.25">
      <c r="A497" s="86" t="s">
        <v>63</v>
      </c>
      <c r="B497" s="82">
        <v>1976</v>
      </c>
      <c r="C497" s="4">
        <v>31</v>
      </c>
      <c r="D497" s="6">
        <v>18.2</v>
      </c>
      <c r="E497" s="6">
        <v>0.1</v>
      </c>
      <c r="F497" s="13">
        <v>3.6</v>
      </c>
      <c r="G497" s="4"/>
      <c r="H497" s="13"/>
    </row>
    <row r="498" spans="1:8" x14ac:dyDescent="0.25">
      <c r="A498" s="86" t="s">
        <v>63</v>
      </c>
      <c r="B498" s="82">
        <v>1975</v>
      </c>
      <c r="C498" s="4">
        <v>26</v>
      </c>
      <c r="D498" s="6">
        <v>20.3</v>
      </c>
      <c r="E498" s="6">
        <v>0.1</v>
      </c>
      <c r="F498" s="13">
        <v>3.2</v>
      </c>
      <c r="G498" s="4"/>
      <c r="H498" s="13"/>
    </row>
    <row r="499" spans="1:8" x14ac:dyDescent="0.25">
      <c r="A499" s="86" t="s">
        <v>63</v>
      </c>
      <c r="B499" s="82">
        <v>1974</v>
      </c>
      <c r="C499" s="4">
        <v>17</v>
      </c>
      <c r="D499" s="6">
        <v>21.8</v>
      </c>
      <c r="E499" s="6">
        <v>0</v>
      </c>
      <c r="F499" s="13">
        <v>7.5</v>
      </c>
      <c r="G499" s="4"/>
      <c r="H499" s="13"/>
    </row>
    <row r="500" spans="1:8" x14ac:dyDescent="0.25">
      <c r="A500" s="86" t="s">
        <v>48</v>
      </c>
      <c r="B500" s="82">
        <v>1973</v>
      </c>
      <c r="C500" s="4">
        <v>1</v>
      </c>
      <c r="D500" s="6">
        <v>360</v>
      </c>
      <c r="E500" s="6">
        <v>360</v>
      </c>
      <c r="F500" s="13">
        <v>360</v>
      </c>
      <c r="G500" s="4">
        <v>1</v>
      </c>
      <c r="H500" s="13">
        <v>360</v>
      </c>
    </row>
    <row r="501" spans="1:8" x14ac:dyDescent="0.25">
      <c r="A501" s="86" t="s">
        <v>59</v>
      </c>
      <c r="B501" s="82">
        <v>1973</v>
      </c>
      <c r="C501" s="4">
        <v>2</v>
      </c>
      <c r="D501" s="6">
        <v>730</v>
      </c>
      <c r="E501" s="6">
        <v>260</v>
      </c>
      <c r="F501" s="13">
        <v>470</v>
      </c>
      <c r="G501" s="4">
        <v>2</v>
      </c>
      <c r="H501" s="13">
        <v>730</v>
      </c>
    </row>
    <row r="502" spans="1:8" x14ac:dyDescent="0.25">
      <c r="A502" s="86" t="s">
        <v>63</v>
      </c>
      <c r="B502" s="82">
        <v>1973</v>
      </c>
      <c r="C502" s="4">
        <v>42</v>
      </c>
      <c r="D502" s="6">
        <v>809.5</v>
      </c>
      <c r="E502" s="6">
        <v>0.1</v>
      </c>
      <c r="F502" s="13">
        <v>583</v>
      </c>
      <c r="G502" s="4">
        <v>1</v>
      </c>
      <c r="H502" s="13">
        <v>583</v>
      </c>
    </row>
    <row r="503" spans="1:8" x14ac:dyDescent="0.25">
      <c r="A503" s="86" t="s">
        <v>63</v>
      </c>
      <c r="B503" s="82">
        <v>1972</v>
      </c>
      <c r="C503" s="4">
        <v>32</v>
      </c>
      <c r="D503" s="6">
        <v>458</v>
      </c>
      <c r="E503" s="6">
        <v>0.1</v>
      </c>
      <c r="F503" s="13">
        <v>129.5</v>
      </c>
      <c r="G503" s="4"/>
      <c r="H503" s="13"/>
    </row>
    <row r="504" spans="1:8" x14ac:dyDescent="0.25">
      <c r="A504" s="86" t="s">
        <v>48</v>
      </c>
      <c r="B504" s="82">
        <v>1971</v>
      </c>
      <c r="C504" s="4">
        <v>2</v>
      </c>
      <c r="D504" s="6">
        <v>2385</v>
      </c>
      <c r="E504" s="6">
        <v>785</v>
      </c>
      <c r="F504" s="13">
        <v>1600</v>
      </c>
      <c r="G504" s="4">
        <v>2</v>
      </c>
      <c r="H504" s="13">
        <v>2385</v>
      </c>
    </row>
    <row r="505" spans="1:8" x14ac:dyDescent="0.25">
      <c r="A505" s="86" t="s">
        <v>50</v>
      </c>
      <c r="B505" s="82">
        <v>1971</v>
      </c>
      <c r="C505" s="4">
        <v>1</v>
      </c>
      <c r="D505" s="6">
        <v>243</v>
      </c>
      <c r="E505" s="6">
        <v>243</v>
      </c>
      <c r="F505" s="13">
        <v>243</v>
      </c>
      <c r="G505" s="4">
        <v>1</v>
      </c>
      <c r="H505" s="13">
        <v>243</v>
      </c>
    </row>
    <row r="506" spans="1:8" x14ac:dyDescent="0.25">
      <c r="A506" s="86" t="s">
        <v>58</v>
      </c>
      <c r="B506" s="82">
        <v>1971</v>
      </c>
      <c r="C506" s="4">
        <v>1</v>
      </c>
      <c r="D506" s="6">
        <v>208</v>
      </c>
      <c r="E506" s="6">
        <v>208</v>
      </c>
      <c r="F506" s="13">
        <v>208</v>
      </c>
      <c r="G506" s="4">
        <v>1</v>
      </c>
      <c r="H506" s="13">
        <v>208</v>
      </c>
    </row>
    <row r="507" spans="1:8" x14ac:dyDescent="0.25">
      <c r="A507" s="86" t="s">
        <v>63</v>
      </c>
      <c r="B507" s="82">
        <v>1971</v>
      </c>
      <c r="C507" s="4">
        <v>84</v>
      </c>
      <c r="D507" s="6">
        <v>164266.6</v>
      </c>
      <c r="E507" s="6">
        <v>0.1</v>
      </c>
      <c r="F507" s="13">
        <v>40405</v>
      </c>
      <c r="G507" s="4">
        <v>15</v>
      </c>
      <c r="H507" s="13">
        <v>163775.5</v>
      </c>
    </row>
    <row r="508" spans="1:8" x14ac:dyDescent="0.25">
      <c r="A508" s="86" t="s">
        <v>65</v>
      </c>
      <c r="B508" s="82">
        <v>1971</v>
      </c>
      <c r="C508" s="4">
        <v>2</v>
      </c>
      <c r="D508" s="6">
        <v>3052</v>
      </c>
      <c r="E508" s="6">
        <v>447</v>
      </c>
      <c r="F508" s="13">
        <v>2605</v>
      </c>
      <c r="G508" s="4">
        <v>2</v>
      </c>
      <c r="H508" s="13">
        <v>3052</v>
      </c>
    </row>
    <row r="509" spans="1:8" x14ac:dyDescent="0.25">
      <c r="A509" s="86" t="s">
        <v>63</v>
      </c>
      <c r="B509" s="82">
        <v>1970</v>
      </c>
      <c r="C509" s="4">
        <v>50</v>
      </c>
      <c r="D509" s="6">
        <v>84099.3</v>
      </c>
      <c r="E509" s="6">
        <v>0.1</v>
      </c>
      <c r="F509" s="13">
        <v>40469</v>
      </c>
      <c r="G509" s="4">
        <v>7</v>
      </c>
      <c r="H509" s="13">
        <v>83662.2</v>
      </c>
    </row>
    <row r="510" spans="1:8" x14ac:dyDescent="0.25">
      <c r="A510" s="86" t="s">
        <v>63</v>
      </c>
      <c r="B510" s="82">
        <v>1969</v>
      </c>
      <c r="C510" s="4">
        <v>42</v>
      </c>
      <c r="D510" s="6">
        <v>3220.7</v>
      </c>
      <c r="E510" s="6">
        <v>0.1</v>
      </c>
      <c r="F510" s="13">
        <v>2802.1</v>
      </c>
      <c r="G510" s="4">
        <v>1</v>
      </c>
      <c r="H510" s="13">
        <v>2802.1</v>
      </c>
    </row>
    <row r="511" spans="1:8" x14ac:dyDescent="0.25">
      <c r="A511" s="86" t="s">
        <v>51</v>
      </c>
      <c r="B511" s="82">
        <v>1968</v>
      </c>
      <c r="C511" s="4">
        <v>1</v>
      </c>
      <c r="D511" s="6">
        <v>2430</v>
      </c>
      <c r="E511" s="6">
        <v>2430</v>
      </c>
      <c r="F511" s="13">
        <v>2430</v>
      </c>
      <c r="G511" s="4">
        <v>1</v>
      </c>
      <c r="H511" s="13">
        <v>2430</v>
      </c>
    </row>
    <row r="512" spans="1:8" x14ac:dyDescent="0.25">
      <c r="A512" s="86" t="s">
        <v>63</v>
      </c>
      <c r="B512" s="82">
        <v>1968</v>
      </c>
      <c r="C512" s="4">
        <v>2</v>
      </c>
      <c r="D512" s="6">
        <v>25.5</v>
      </c>
      <c r="E512" s="6">
        <v>1.2</v>
      </c>
      <c r="F512" s="13">
        <v>24.3</v>
      </c>
      <c r="G512" s="4"/>
      <c r="H512" s="13"/>
    </row>
    <row r="513" spans="1:8" x14ac:dyDescent="0.25">
      <c r="A513" s="86" t="s">
        <v>55</v>
      </c>
      <c r="B513" s="82">
        <v>1967</v>
      </c>
      <c r="C513" s="4">
        <v>1</v>
      </c>
      <c r="D513" s="6">
        <v>2066</v>
      </c>
      <c r="E513" s="6">
        <v>2066</v>
      </c>
      <c r="F513" s="13">
        <v>2066</v>
      </c>
      <c r="G513" s="4">
        <v>1</v>
      </c>
      <c r="H513" s="13">
        <v>2066</v>
      </c>
    </row>
    <row r="514" spans="1:8" x14ac:dyDescent="0.25">
      <c r="A514" s="86" t="s">
        <v>63</v>
      </c>
      <c r="B514" s="82">
        <v>1967</v>
      </c>
      <c r="C514" s="4">
        <v>1</v>
      </c>
      <c r="D514" s="6">
        <v>265.10000000000002</v>
      </c>
      <c r="E514" s="6">
        <v>265.10000000000002</v>
      </c>
      <c r="F514" s="13">
        <v>265.10000000000002</v>
      </c>
      <c r="G514" s="4">
        <v>1</v>
      </c>
      <c r="H514" s="13">
        <v>265.10000000000002</v>
      </c>
    </row>
    <row r="515" spans="1:8" x14ac:dyDescent="0.25">
      <c r="A515" s="86" t="s">
        <v>63</v>
      </c>
      <c r="B515" s="82">
        <v>1966</v>
      </c>
      <c r="C515" s="4">
        <v>5</v>
      </c>
      <c r="D515" s="6">
        <v>9123.5</v>
      </c>
      <c r="E515" s="6">
        <v>0.1</v>
      </c>
      <c r="F515" s="13">
        <v>9116.1</v>
      </c>
      <c r="G515" s="4">
        <v>1</v>
      </c>
      <c r="H515" s="13">
        <v>9116.1</v>
      </c>
    </row>
    <row r="516" spans="1:8" x14ac:dyDescent="0.25">
      <c r="A516" s="86" t="s">
        <v>59</v>
      </c>
      <c r="B516" s="82">
        <v>1965</v>
      </c>
      <c r="C516" s="4">
        <v>1</v>
      </c>
      <c r="D516" s="6">
        <v>283</v>
      </c>
      <c r="E516" s="6">
        <v>283</v>
      </c>
      <c r="F516" s="13">
        <v>283</v>
      </c>
      <c r="G516" s="4">
        <v>1</v>
      </c>
      <c r="H516" s="13">
        <v>283</v>
      </c>
    </row>
    <row r="517" spans="1:8" x14ac:dyDescent="0.25">
      <c r="A517" s="86" t="s">
        <v>63</v>
      </c>
      <c r="B517" s="82">
        <v>1965</v>
      </c>
      <c r="C517" s="4">
        <v>5</v>
      </c>
      <c r="D517" s="6">
        <v>1431.5</v>
      </c>
      <c r="E517" s="6">
        <v>0.1</v>
      </c>
      <c r="F517" s="13">
        <v>1392.1</v>
      </c>
      <c r="G517" s="4">
        <v>1</v>
      </c>
      <c r="H517" s="13">
        <v>1392.1</v>
      </c>
    </row>
    <row r="518" spans="1:8" x14ac:dyDescent="0.25">
      <c r="A518" s="86" t="s">
        <v>55</v>
      </c>
      <c r="B518" s="82">
        <v>1964</v>
      </c>
      <c r="C518" s="4">
        <v>2</v>
      </c>
      <c r="D518" s="6">
        <v>10205</v>
      </c>
      <c r="E518" s="6">
        <v>5025</v>
      </c>
      <c r="F518" s="13">
        <v>5180</v>
      </c>
      <c r="G518" s="4">
        <v>2</v>
      </c>
      <c r="H518" s="13">
        <v>10205</v>
      </c>
    </row>
    <row r="519" spans="1:8" x14ac:dyDescent="0.25">
      <c r="A519" s="86" t="s">
        <v>63</v>
      </c>
      <c r="B519" s="82">
        <v>1964</v>
      </c>
      <c r="C519" s="4">
        <v>7</v>
      </c>
      <c r="D519" s="6">
        <v>593.79999999999995</v>
      </c>
      <c r="E519" s="6">
        <v>0.2</v>
      </c>
      <c r="F519" s="13">
        <v>541.5</v>
      </c>
      <c r="G519" s="4">
        <v>1</v>
      </c>
      <c r="H519" s="13">
        <v>541.5</v>
      </c>
    </row>
    <row r="520" spans="1:8" x14ac:dyDescent="0.25">
      <c r="A520" s="86" t="s">
        <v>63</v>
      </c>
      <c r="B520" s="82">
        <v>1963</v>
      </c>
      <c r="C520" s="4">
        <v>5</v>
      </c>
      <c r="D520" s="6">
        <v>1428.1</v>
      </c>
      <c r="E520" s="6">
        <v>0.3</v>
      </c>
      <c r="F520" s="13">
        <v>1355.7</v>
      </c>
      <c r="G520" s="4">
        <v>1</v>
      </c>
      <c r="H520" s="13">
        <v>1355.7</v>
      </c>
    </row>
    <row r="521" spans="1:8" x14ac:dyDescent="0.25">
      <c r="A521" s="86" t="s">
        <v>55</v>
      </c>
      <c r="B521" s="82">
        <v>1962</v>
      </c>
      <c r="C521" s="4">
        <v>1</v>
      </c>
      <c r="D521" s="6">
        <v>265</v>
      </c>
      <c r="E521" s="6">
        <v>265</v>
      </c>
      <c r="F521" s="13">
        <v>265</v>
      </c>
      <c r="G521" s="4">
        <v>1</v>
      </c>
      <c r="H521" s="13">
        <v>265</v>
      </c>
    </row>
    <row r="522" spans="1:8" x14ac:dyDescent="0.25">
      <c r="A522" s="86" t="s">
        <v>55</v>
      </c>
      <c r="B522" s="82">
        <v>1961</v>
      </c>
      <c r="C522" s="4">
        <v>1</v>
      </c>
      <c r="D522" s="6">
        <v>344</v>
      </c>
      <c r="E522" s="6">
        <v>344</v>
      </c>
      <c r="F522" s="13">
        <v>344</v>
      </c>
      <c r="G522" s="4">
        <v>1</v>
      </c>
      <c r="H522" s="13">
        <v>344</v>
      </c>
    </row>
    <row r="523" spans="1:8" x14ac:dyDescent="0.25">
      <c r="A523" s="86" t="s">
        <v>59</v>
      </c>
      <c r="B523" s="82">
        <v>1961</v>
      </c>
      <c r="C523" s="4">
        <v>4</v>
      </c>
      <c r="D523" s="6">
        <v>7911</v>
      </c>
      <c r="E523" s="6">
        <v>324</v>
      </c>
      <c r="F523" s="13">
        <v>6475</v>
      </c>
      <c r="G523" s="4">
        <v>4</v>
      </c>
      <c r="H523" s="13">
        <v>7911</v>
      </c>
    </row>
    <row r="524" spans="1:8" x14ac:dyDescent="0.25">
      <c r="A524" s="86" t="s">
        <v>62</v>
      </c>
      <c r="B524" s="82">
        <v>1961</v>
      </c>
      <c r="C524" s="4">
        <v>1</v>
      </c>
      <c r="D524" s="6">
        <v>466</v>
      </c>
      <c r="E524" s="6">
        <v>466</v>
      </c>
      <c r="F524" s="13">
        <v>466</v>
      </c>
      <c r="G524" s="4">
        <v>1</v>
      </c>
      <c r="H524" s="13">
        <v>466</v>
      </c>
    </row>
    <row r="525" spans="1:8" x14ac:dyDescent="0.25">
      <c r="A525" s="86" t="s">
        <v>63</v>
      </c>
      <c r="B525" s="82">
        <v>1961</v>
      </c>
      <c r="C525" s="4">
        <v>11</v>
      </c>
      <c r="D525" s="6">
        <v>11369.4</v>
      </c>
      <c r="E525" s="6">
        <v>0.1</v>
      </c>
      <c r="F525" s="13">
        <v>5261</v>
      </c>
      <c r="G525" s="4">
        <v>3</v>
      </c>
      <c r="H525" s="13">
        <v>11234.3</v>
      </c>
    </row>
    <row r="526" spans="1:8" x14ac:dyDescent="0.25">
      <c r="A526" s="86" t="s">
        <v>50</v>
      </c>
      <c r="B526" s="82">
        <v>1960</v>
      </c>
      <c r="C526" s="4">
        <v>1</v>
      </c>
      <c r="D526" s="6">
        <v>2000</v>
      </c>
      <c r="E526" s="6">
        <v>2000</v>
      </c>
      <c r="F526" s="13">
        <v>2000</v>
      </c>
      <c r="G526" s="4">
        <v>1</v>
      </c>
      <c r="H526" s="13">
        <v>2000</v>
      </c>
    </row>
    <row r="527" spans="1:8" x14ac:dyDescent="0.25">
      <c r="A527" s="86" t="s">
        <v>58</v>
      </c>
      <c r="B527" s="82">
        <v>1960</v>
      </c>
      <c r="C527" s="4">
        <v>1</v>
      </c>
      <c r="D527" s="6">
        <v>520</v>
      </c>
      <c r="E527" s="6">
        <v>520</v>
      </c>
      <c r="F527" s="13">
        <v>520</v>
      </c>
      <c r="G527" s="4">
        <v>1</v>
      </c>
      <c r="H527" s="13">
        <v>520</v>
      </c>
    </row>
    <row r="528" spans="1:8" x14ac:dyDescent="0.25">
      <c r="A528" s="86" t="s">
        <v>63</v>
      </c>
      <c r="B528" s="82">
        <v>1960</v>
      </c>
      <c r="C528" s="4">
        <v>9</v>
      </c>
      <c r="D528" s="6">
        <v>32.1</v>
      </c>
      <c r="E528" s="6">
        <v>0.1</v>
      </c>
      <c r="F528" s="13">
        <v>27.5</v>
      </c>
      <c r="G528" s="4"/>
      <c r="H528" s="13"/>
    </row>
    <row r="529" spans="1:8" x14ac:dyDescent="0.25">
      <c r="A529" s="86" t="s">
        <v>65</v>
      </c>
      <c r="B529" s="82">
        <v>1960</v>
      </c>
      <c r="C529" s="4">
        <v>1</v>
      </c>
      <c r="D529" s="6">
        <v>1000</v>
      </c>
      <c r="E529" s="6">
        <v>1000</v>
      </c>
      <c r="F529" s="13">
        <v>1000</v>
      </c>
      <c r="G529" s="4">
        <v>1</v>
      </c>
      <c r="H529" s="13">
        <v>1000</v>
      </c>
    </row>
    <row r="530" spans="1:8" x14ac:dyDescent="0.25">
      <c r="A530" s="86" t="s">
        <v>63</v>
      </c>
      <c r="B530" s="82">
        <v>1959</v>
      </c>
      <c r="C530" s="4">
        <v>11</v>
      </c>
      <c r="D530" s="6">
        <v>836.5</v>
      </c>
      <c r="E530" s="6">
        <v>0.1</v>
      </c>
      <c r="F530" s="13">
        <v>202.3</v>
      </c>
      <c r="G530" s="4">
        <v>1</v>
      </c>
      <c r="H530" s="13">
        <v>202.3</v>
      </c>
    </row>
    <row r="531" spans="1:8" x14ac:dyDescent="0.25">
      <c r="A531" s="86" t="s">
        <v>63</v>
      </c>
      <c r="B531" s="82">
        <v>1958</v>
      </c>
      <c r="C531" s="4">
        <v>1</v>
      </c>
      <c r="D531" s="6">
        <v>0.1</v>
      </c>
      <c r="E531" s="6">
        <v>0.1</v>
      </c>
      <c r="F531" s="13">
        <v>0.1</v>
      </c>
      <c r="G531" s="4"/>
      <c r="H531" s="13"/>
    </row>
    <row r="532" spans="1:8" x14ac:dyDescent="0.25">
      <c r="A532" s="86" t="s">
        <v>63</v>
      </c>
      <c r="B532" s="82">
        <v>1957</v>
      </c>
      <c r="C532" s="4">
        <v>3</v>
      </c>
      <c r="D532" s="6">
        <v>1</v>
      </c>
      <c r="E532" s="6">
        <v>0.1</v>
      </c>
      <c r="F532" s="13">
        <v>0.8</v>
      </c>
      <c r="G532" s="4"/>
      <c r="H532" s="13"/>
    </row>
    <row r="533" spans="1:8" x14ac:dyDescent="0.25">
      <c r="A533" s="86" t="s">
        <v>63</v>
      </c>
      <c r="B533" s="82">
        <v>1956</v>
      </c>
      <c r="C533" s="4">
        <v>4</v>
      </c>
      <c r="D533" s="6">
        <v>647.70000000000005</v>
      </c>
      <c r="E533" s="6">
        <v>0.1</v>
      </c>
      <c r="F533" s="13">
        <v>445.2</v>
      </c>
      <c r="G533" s="4">
        <v>2</v>
      </c>
      <c r="H533" s="13">
        <v>647.5</v>
      </c>
    </row>
    <row r="534" spans="1:8" x14ac:dyDescent="0.25">
      <c r="A534" s="86" t="s">
        <v>63</v>
      </c>
      <c r="B534" s="82">
        <v>1955</v>
      </c>
      <c r="C534" s="4">
        <v>19</v>
      </c>
      <c r="D534" s="6">
        <v>46506.2</v>
      </c>
      <c r="E534" s="6">
        <v>0.1</v>
      </c>
      <c r="F534" s="13">
        <v>24282</v>
      </c>
      <c r="G534" s="4">
        <v>8</v>
      </c>
      <c r="H534" s="13">
        <v>46190.9</v>
      </c>
    </row>
    <row r="535" spans="1:8" x14ac:dyDescent="0.25">
      <c r="A535" s="86" t="s">
        <v>63</v>
      </c>
      <c r="B535" s="82">
        <v>1954</v>
      </c>
      <c r="C535" s="4">
        <v>4</v>
      </c>
      <c r="D535" s="6">
        <v>433.9</v>
      </c>
      <c r="E535" s="6">
        <v>0.1</v>
      </c>
      <c r="F535" s="13">
        <v>364.2</v>
      </c>
      <c r="G535" s="4">
        <v>1</v>
      </c>
      <c r="H535" s="13">
        <v>364.2</v>
      </c>
    </row>
    <row r="536" spans="1:8" x14ac:dyDescent="0.25">
      <c r="A536" s="86" t="s">
        <v>63</v>
      </c>
      <c r="B536" s="82">
        <v>1953</v>
      </c>
      <c r="C536" s="4">
        <v>18</v>
      </c>
      <c r="D536" s="6">
        <v>400588.4</v>
      </c>
      <c r="E536" s="6">
        <v>0.1</v>
      </c>
      <c r="F536" s="13">
        <v>134156</v>
      </c>
      <c r="G536" s="4">
        <v>10</v>
      </c>
      <c r="H536" s="13">
        <v>400329.4</v>
      </c>
    </row>
    <row r="537" spans="1:8" x14ac:dyDescent="0.25">
      <c r="A537" s="86" t="s">
        <v>63</v>
      </c>
      <c r="B537" s="82">
        <v>1952</v>
      </c>
      <c r="C537" s="4">
        <v>5</v>
      </c>
      <c r="D537" s="6">
        <v>65588.899999999994</v>
      </c>
      <c r="E537" s="6">
        <v>0.1</v>
      </c>
      <c r="F537" s="13">
        <v>64751</v>
      </c>
      <c r="G537" s="4">
        <v>2</v>
      </c>
      <c r="H537" s="13">
        <v>65528</v>
      </c>
    </row>
    <row r="538" spans="1:8" x14ac:dyDescent="0.25">
      <c r="A538" s="86" t="s">
        <v>63</v>
      </c>
      <c r="B538" s="82">
        <v>1951</v>
      </c>
      <c r="C538" s="4">
        <v>6</v>
      </c>
      <c r="D538" s="6">
        <v>1671.8</v>
      </c>
      <c r="E538" s="6">
        <v>0.4</v>
      </c>
      <c r="F538" s="13">
        <v>777</v>
      </c>
      <c r="G538" s="4">
        <v>3</v>
      </c>
      <c r="H538" s="13">
        <v>1570.2</v>
      </c>
    </row>
    <row r="539" spans="1:8" x14ac:dyDescent="0.25">
      <c r="A539" s="86" t="s">
        <v>63</v>
      </c>
      <c r="B539" s="82">
        <v>1950</v>
      </c>
      <c r="C539" s="4">
        <v>18</v>
      </c>
      <c r="D539" s="6">
        <v>94362.3</v>
      </c>
      <c r="E539" s="6">
        <v>0.1</v>
      </c>
      <c r="F539" s="13">
        <v>48563</v>
      </c>
      <c r="G539" s="4">
        <v>8</v>
      </c>
      <c r="H539" s="13">
        <v>94324.1</v>
      </c>
    </row>
    <row r="540" spans="1:8" x14ac:dyDescent="0.25">
      <c r="A540" s="86" t="s">
        <v>63</v>
      </c>
      <c r="B540" s="82">
        <v>1949</v>
      </c>
      <c r="C540" s="4">
        <v>1</v>
      </c>
      <c r="D540" s="6">
        <v>0.1</v>
      </c>
      <c r="E540" s="6">
        <v>0.1</v>
      </c>
      <c r="F540" s="13">
        <v>0.1</v>
      </c>
      <c r="G540" s="4"/>
      <c r="H540" s="13"/>
    </row>
    <row r="541" spans="1:8" x14ac:dyDescent="0.25">
      <c r="A541" s="86" t="s">
        <v>63</v>
      </c>
      <c r="B541" s="82">
        <v>1948</v>
      </c>
      <c r="C541" s="4">
        <v>4</v>
      </c>
      <c r="D541" s="6">
        <v>4902.5</v>
      </c>
      <c r="E541" s="6">
        <v>2.5</v>
      </c>
      <c r="F541" s="13">
        <v>1700</v>
      </c>
      <c r="G541" s="4">
        <v>3</v>
      </c>
      <c r="H541" s="13">
        <v>4900</v>
      </c>
    </row>
    <row r="542" spans="1:8" x14ac:dyDescent="0.25">
      <c r="A542" s="86" t="s">
        <v>63</v>
      </c>
      <c r="B542" s="82">
        <v>1947</v>
      </c>
      <c r="C542" s="4">
        <v>4</v>
      </c>
      <c r="D542" s="6">
        <v>2400</v>
      </c>
      <c r="E542" s="6">
        <v>200</v>
      </c>
      <c r="F542" s="13">
        <v>1400</v>
      </c>
      <c r="G542" s="4">
        <v>4</v>
      </c>
      <c r="H542" s="13">
        <v>2400</v>
      </c>
    </row>
    <row r="543" spans="1:8" ht="15.75" thickBot="1" x14ac:dyDescent="0.3">
      <c r="A543" s="87" t="s">
        <v>63</v>
      </c>
      <c r="B543" s="83">
        <v>1946</v>
      </c>
      <c r="C543" s="69">
        <v>3</v>
      </c>
      <c r="D543" s="70">
        <v>117906</v>
      </c>
      <c r="E543" s="70">
        <v>3</v>
      </c>
      <c r="F543" s="72">
        <v>117900</v>
      </c>
      <c r="G543" s="69">
        <v>1</v>
      </c>
      <c r="H543" s="72">
        <v>117900</v>
      </c>
    </row>
    <row r="544" spans="1:8" x14ac:dyDescent="0.25">
      <c r="C544" s="88">
        <f>SUBTOTAL(9,C5:C543)</f>
        <v>4279</v>
      </c>
      <c r="D544" s="88">
        <f t="shared" ref="D544:H544" si="0">SUBTOTAL(9,D5:D543)</f>
        <v>5639110.4580200026</v>
      </c>
      <c r="E544" s="88">
        <f t="shared" si="0"/>
        <v>54138.039519999882</v>
      </c>
      <c r="F544" s="88">
        <f t="shared" si="0"/>
        <v>2742250.7944000028</v>
      </c>
      <c r="G544" s="88">
        <f t="shared" si="0"/>
        <v>598</v>
      </c>
      <c r="H544" s="88">
        <f t="shared" si="0"/>
        <v>5604072.0399999991</v>
      </c>
    </row>
  </sheetData>
  <mergeCells count="3">
    <mergeCell ref="C3:F3"/>
    <mergeCell ref="G3:H3"/>
    <mergeCell ref="A2:S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9EDE7-6070-4314-8C5E-D96F7C7B4FA4}">
  <dimension ref="A1:U60"/>
  <sheetViews>
    <sheetView workbookViewId="0">
      <selection sqref="A1:U1"/>
    </sheetView>
  </sheetViews>
  <sheetFormatPr defaultRowHeight="15" x14ac:dyDescent="0.25"/>
  <cols>
    <col min="3" max="3" width="10.7109375" style="1" customWidth="1"/>
    <col min="4" max="4" width="17.7109375" customWidth="1"/>
    <col min="5" max="5" width="6.85546875" customWidth="1"/>
    <col min="7" max="7" width="10.7109375" customWidth="1"/>
    <col min="8" max="8" width="17.7109375" customWidth="1"/>
    <col min="9" max="9" width="8.28515625" customWidth="1"/>
    <col min="10" max="10" width="10.140625" customWidth="1"/>
    <col min="11" max="11" width="10.7109375" customWidth="1"/>
    <col min="12" max="12" width="18.42578125" customWidth="1"/>
    <col min="13" max="13" width="8.28515625" customWidth="1"/>
    <col min="14" max="14" width="9.5703125" customWidth="1"/>
    <col min="15" max="15" width="14" customWidth="1"/>
  </cols>
  <sheetData>
    <row r="1" spans="1:21" ht="21" x14ac:dyDescent="0.35">
      <c r="A1" s="161" t="s">
        <v>139</v>
      </c>
      <c r="B1" s="162"/>
      <c r="C1" s="162"/>
      <c r="D1" s="162"/>
      <c r="E1" s="162"/>
      <c r="F1" s="162"/>
      <c r="G1" s="162"/>
      <c r="H1" s="162"/>
      <c r="I1" s="162"/>
      <c r="J1" s="162"/>
      <c r="K1" s="162"/>
      <c r="L1" s="162"/>
      <c r="M1" s="162"/>
      <c r="N1" s="163"/>
      <c r="O1" s="163"/>
      <c r="P1" s="163"/>
      <c r="Q1" s="163"/>
      <c r="R1" s="163"/>
      <c r="S1" s="163"/>
      <c r="T1" s="163"/>
      <c r="U1" s="163"/>
    </row>
    <row r="2" spans="1:21" x14ac:dyDescent="0.25">
      <c r="A2" s="168" t="s">
        <v>144</v>
      </c>
      <c r="B2" s="168"/>
      <c r="C2" s="168"/>
      <c r="D2" s="168"/>
      <c r="E2" s="168"/>
      <c r="F2" s="168"/>
      <c r="G2" s="168"/>
      <c r="H2" s="168"/>
      <c r="I2" s="168"/>
      <c r="J2" s="168"/>
      <c r="K2" s="168"/>
      <c r="L2" s="168"/>
      <c r="M2" s="168"/>
      <c r="N2" s="168"/>
      <c r="O2" s="168"/>
      <c r="P2" s="168"/>
      <c r="Q2" s="168"/>
      <c r="R2" s="168"/>
      <c r="S2" s="168"/>
      <c r="T2" s="168"/>
    </row>
    <row r="3" spans="1:21" x14ac:dyDescent="0.25">
      <c r="A3" s="94"/>
      <c r="B3" s="191" t="s">
        <v>151</v>
      </c>
      <c r="C3" s="192"/>
      <c r="D3" s="192"/>
      <c r="E3" s="193"/>
      <c r="F3" s="194" t="s">
        <v>152</v>
      </c>
      <c r="G3" s="195"/>
      <c r="H3" s="195"/>
      <c r="I3" s="196"/>
      <c r="J3" s="197" t="s">
        <v>153</v>
      </c>
      <c r="K3" s="198"/>
      <c r="L3" s="198"/>
      <c r="M3" s="199"/>
      <c r="N3" s="190" t="s">
        <v>154</v>
      </c>
      <c r="O3" s="190"/>
    </row>
    <row r="4" spans="1:21" s="152" customFormat="1" x14ac:dyDescent="0.25">
      <c r="A4" s="95" t="s">
        <v>0</v>
      </c>
      <c r="B4" s="95" t="s">
        <v>119</v>
      </c>
      <c r="C4" s="101" t="s">
        <v>120</v>
      </c>
      <c r="D4" s="95" t="s">
        <v>121</v>
      </c>
      <c r="E4" s="95" t="s">
        <v>105</v>
      </c>
      <c r="F4" s="96" t="s">
        <v>119</v>
      </c>
      <c r="G4" s="96" t="s">
        <v>120</v>
      </c>
      <c r="H4" s="96" t="s">
        <v>121</v>
      </c>
      <c r="I4" s="96" t="s">
        <v>105</v>
      </c>
      <c r="J4" s="97" t="s">
        <v>119</v>
      </c>
      <c r="K4" s="97" t="s">
        <v>120</v>
      </c>
      <c r="L4" s="97" t="s">
        <v>121</v>
      </c>
      <c r="M4" s="97" t="s">
        <v>105</v>
      </c>
      <c r="N4" s="98" t="s">
        <v>119</v>
      </c>
      <c r="O4" s="98" t="s">
        <v>121</v>
      </c>
    </row>
    <row r="5" spans="1:21" x14ac:dyDescent="0.25">
      <c r="A5" s="108">
        <v>2023</v>
      </c>
      <c r="B5" s="109">
        <v>2703</v>
      </c>
      <c r="C5" s="110">
        <f t="shared" ref="C5:C58" si="0">B5/N5*100</f>
        <v>39.50021920210434</v>
      </c>
      <c r="D5" s="111">
        <v>496763.69573799998</v>
      </c>
      <c r="E5" s="110">
        <f t="shared" ref="E5:E58" si="1">D5/O5*100</f>
        <v>2.8205884102146062</v>
      </c>
      <c r="F5" s="109">
        <v>3825</v>
      </c>
      <c r="G5" s="110">
        <f t="shared" ref="G5:G58" si="2">F5/N5*100</f>
        <v>55.896536606751425</v>
      </c>
      <c r="H5" s="111">
        <v>16226389.954051999</v>
      </c>
      <c r="I5" s="111">
        <f t="shared" ref="I5:I58" si="3">H5/O5*100</f>
        <v>92.132271010723059</v>
      </c>
      <c r="J5" s="109">
        <v>315</v>
      </c>
      <c r="K5" s="110">
        <f t="shared" ref="K5:K58" si="4">J5/N5*100</f>
        <v>4.6032441911442357</v>
      </c>
      <c r="L5" s="111">
        <v>888905.37800000003</v>
      </c>
      <c r="M5" s="111">
        <f t="shared" ref="M5:M58" si="5">L5/O5*100</f>
        <v>5.0471405790623329</v>
      </c>
      <c r="N5" s="109">
        <f>SUM(B5,F5,J5)</f>
        <v>6843</v>
      </c>
      <c r="O5" s="111">
        <f>SUM(D5,H5,L5)</f>
        <v>17612059.027789999</v>
      </c>
    </row>
    <row r="6" spans="1:21" x14ac:dyDescent="0.25">
      <c r="A6" s="108">
        <v>2022</v>
      </c>
      <c r="B6" s="109">
        <v>2668</v>
      </c>
      <c r="C6" s="110">
        <f t="shared" si="0"/>
        <v>47.162807141594485</v>
      </c>
      <c r="D6" s="111">
        <v>73182.929961999995</v>
      </c>
      <c r="E6" s="110">
        <f t="shared" si="1"/>
        <v>4.6169794990638797</v>
      </c>
      <c r="F6" s="109">
        <v>2477</v>
      </c>
      <c r="G6" s="110">
        <f t="shared" si="2"/>
        <v>43.786459254021565</v>
      </c>
      <c r="H6" s="111">
        <v>1310302.0181</v>
      </c>
      <c r="I6" s="111">
        <f t="shared" si="3"/>
        <v>82.664598948019503</v>
      </c>
      <c r="J6" s="109">
        <v>512</v>
      </c>
      <c r="K6" s="110">
        <f t="shared" si="4"/>
        <v>9.0507336043839501</v>
      </c>
      <c r="L6" s="111">
        <v>201597.46299999999</v>
      </c>
      <c r="M6" s="111">
        <f t="shared" si="5"/>
        <v>12.718421552916631</v>
      </c>
      <c r="N6" s="109">
        <f t="shared" ref="N6:N58" si="6">SUM(B6,F6,J6)</f>
        <v>5657</v>
      </c>
      <c r="O6" s="111">
        <f t="shared" ref="O6:O58" si="7">SUM(D6,H6,L6)</f>
        <v>1585082.4110619999</v>
      </c>
    </row>
    <row r="7" spans="1:21" x14ac:dyDescent="0.25">
      <c r="A7" s="108">
        <v>2021</v>
      </c>
      <c r="B7" s="109">
        <v>3108</v>
      </c>
      <c r="C7" s="110">
        <f t="shared" si="0"/>
        <v>46.318926974664684</v>
      </c>
      <c r="D7" s="111">
        <v>553788.08169000002</v>
      </c>
      <c r="E7" s="110">
        <f t="shared" si="1"/>
        <v>13.576914691758009</v>
      </c>
      <c r="F7" s="109">
        <v>3463</v>
      </c>
      <c r="G7" s="110">
        <f t="shared" si="2"/>
        <v>51.609538002980628</v>
      </c>
      <c r="H7" s="111">
        <v>3495528.0800600001</v>
      </c>
      <c r="I7" s="111">
        <f t="shared" si="3"/>
        <v>85.697919682182032</v>
      </c>
      <c r="J7" s="109">
        <v>139</v>
      </c>
      <c r="K7" s="110">
        <f t="shared" si="4"/>
        <v>2.0715350223546944</v>
      </c>
      <c r="L7" s="111">
        <v>29578.743778</v>
      </c>
      <c r="M7" s="111">
        <f t="shared" si="5"/>
        <v>0.7251656260599616</v>
      </c>
      <c r="N7" s="109">
        <f t="shared" si="6"/>
        <v>6710</v>
      </c>
      <c r="O7" s="111">
        <f t="shared" si="7"/>
        <v>4078894.9055280001</v>
      </c>
    </row>
    <row r="8" spans="1:21" x14ac:dyDescent="0.25">
      <c r="A8" s="108">
        <v>2020</v>
      </c>
      <c r="B8" s="109">
        <v>2740</v>
      </c>
      <c r="C8" s="110">
        <f t="shared" si="0"/>
        <v>68.261086198305932</v>
      </c>
      <c r="D8" s="111">
        <v>136552.18915799999</v>
      </c>
      <c r="E8" s="110">
        <f t="shared" si="1"/>
        <v>62.563525601108438</v>
      </c>
      <c r="F8" s="109">
        <v>1102</v>
      </c>
      <c r="G8" s="110">
        <f t="shared" si="2"/>
        <v>27.453911310413552</v>
      </c>
      <c r="H8" s="111">
        <v>78387.998544999995</v>
      </c>
      <c r="I8" s="111">
        <f t="shared" si="3"/>
        <v>35.914690083183046</v>
      </c>
      <c r="J8" s="109">
        <v>172</v>
      </c>
      <c r="K8" s="110">
        <f t="shared" si="4"/>
        <v>4.285002491280518</v>
      </c>
      <c r="L8" s="111">
        <v>3321.4717000000001</v>
      </c>
      <c r="M8" s="111">
        <f t="shared" si="5"/>
        <v>1.5217843157085182</v>
      </c>
      <c r="N8" s="109">
        <f t="shared" si="6"/>
        <v>4014</v>
      </c>
      <c r="O8" s="111">
        <f t="shared" si="7"/>
        <v>218261.65940299997</v>
      </c>
    </row>
    <row r="9" spans="1:21" x14ac:dyDescent="0.25">
      <c r="A9" s="108">
        <v>2019</v>
      </c>
      <c r="B9" s="109">
        <v>2414</v>
      </c>
      <c r="C9" s="110">
        <f t="shared" si="0"/>
        <v>59.428852781880849</v>
      </c>
      <c r="D9" s="111">
        <v>40515.691548000003</v>
      </c>
      <c r="E9" s="110">
        <f t="shared" si="1"/>
        <v>2.268242676005165</v>
      </c>
      <c r="F9" s="109">
        <v>1477</v>
      </c>
      <c r="G9" s="110">
        <f t="shared" si="2"/>
        <v>36.36139832594781</v>
      </c>
      <c r="H9" s="111">
        <v>907678.50934700004</v>
      </c>
      <c r="I9" s="111">
        <f t="shared" si="3"/>
        <v>50.815746994086538</v>
      </c>
      <c r="J9" s="109">
        <v>171</v>
      </c>
      <c r="K9" s="110">
        <f t="shared" si="4"/>
        <v>4.2097488921713442</v>
      </c>
      <c r="L9" s="111">
        <v>838020.82700299995</v>
      </c>
      <c r="M9" s="111">
        <f t="shared" si="5"/>
        <v>46.916010329908289</v>
      </c>
      <c r="N9" s="109">
        <f t="shared" si="6"/>
        <v>4062</v>
      </c>
      <c r="O9" s="111">
        <f t="shared" si="7"/>
        <v>1786215.0278980001</v>
      </c>
    </row>
    <row r="10" spans="1:21" x14ac:dyDescent="0.25">
      <c r="A10" s="108">
        <v>2018</v>
      </c>
      <c r="B10" s="109">
        <v>3209</v>
      </c>
      <c r="C10" s="110">
        <f t="shared" si="0"/>
        <v>45.127267613556462</v>
      </c>
      <c r="D10" s="111">
        <v>325769.38240499998</v>
      </c>
      <c r="E10" s="110">
        <f t="shared" si="1"/>
        <v>13.988414599497446</v>
      </c>
      <c r="F10" s="109">
        <v>3761</v>
      </c>
      <c r="G10" s="110">
        <f t="shared" si="2"/>
        <v>52.889888904514137</v>
      </c>
      <c r="H10" s="111">
        <v>1986958.9937499999</v>
      </c>
      <c r="I10" s="111">
        <f t="shared" si="3"/>
        <v>85.319270925899815</v>
      </c>
      <c r="J10" s="109">
        <v>141</v>
      </c>
      <c r="K10" s="110">
        <f t="shared" si="4"/>
        <v>1.9828434819294052</v>
      </c>
      <c r="L10" s="111">
        <v>16122.974996000001</v>
      </c>
      <c r="M10" s="111">
        <f t="shared" si="5"/>
        <v>0.6923144746027462</v>
      </c>
      <c r="N10" s="109">
        <f t="shared" si="6"/>
        <v>7111</v>
      </c>
      <c r="O10" s="111">
        <f t="shared" si="7"/>
        <v>2328851.3511509998</v>
      </c>
    </row>
    <row r="11" spans="1:21" x14ac:dyDescent="0.25">
      <c r="A11" s="108">
        <v>2017</v>
      </c>
      <c r="B11" s="109">
        <v>2681</v>
      </c>
      <c r="C11" s="110">
        <f t="shared" si="0"/>
        <v>47.41775733993633</v>
      </c>
      <c r="D11" s="111">
        <v>238431.39361100001</v>
      </c>
      <c r="E11" s="110">
        <f t="shared" si="1"/>
        <v>6.6426086625247684</v>
      </c>
      <c r="F11" s="109">
        <v>2874</v>
      </c>
      <c r="G11" s="110">
        <f t="shared" si="2"/>
        <v>50.831269897417755</v>
      </c>
      <c r="H11" s="111">
        <v>3324998.8492999999</v>
      </c>
      <c r="I11" s="111">
        <f t="shared" si="3"/>
        <v>92.633213373232991</v>
      </c>
      <c r="J11" s="109">
        <v>99</v>
      </c>
      <c r="K11" s="110">
        <f t="shared" si="4"/>
        <v>1.7509727626459144</v>
      </c>
      <c r="L11" s="111">
        <v>25993.818093000002</v>
      </c>
      <c r="M11" s="111">
        <f t="shared" si="5"/>
        <v>0.72417796424224268</v>
      </c>
      <c r="N11" s="109">
        <f t="shared" si="6"/>
        <v>5654</v>
      </c>
      <c r="O11" s="111">
        <f t="shared" si="7"/>
        <v>3589424.0610039998</v>
      </c>
    </row>
    <row r="12" spans="1:21" x14ac:dyDescent="0.25">
      <c r="A12" s="108">
        <v>2016</v>
      </c>
      <c r="B12" s="109">
        <v>3242</v>
      </c>
      <c r="C12" s="110">
        <f t="shared" si="0"/>
        <v>61.646700893706033</v>
      </c>
      <c r="D12" s="111">
        <v>122558.894203</v>
      </c>
      <c r="E12" s="110">
        <f t="shared" si="1"/>
        <v>9.2877680711017625</v>
      </c>
      <c r="F12" s="109">
        <v>1880</v>
      </c>
      <c r="G12" s="110">
        <f t="shared" si="2"/>
        <v>35.748241110477274</v>
      </c>
      <c r="H12" s="111">
        <v>707879.37410699995</v>
      </c>
      <c r="I12" s="111">
        <f t="shared" si="3"/>
        <v>53.64457220161146</v>
      </c>
      <c r="J12" s="109">
        <v>137</v>
      </c>
      <c r="K12" s="110">
        <f t="shared" si="4"/>
        <v>2.6050579958166953</v>
      </c>
      <c r="L12" s="111">
        <v>489134.88709999999</v>
      </c>
      <c r="M12" s="111">
        <f t="shared" si="5"/>
        <v>37.067659727286781</v>
      </c>
      <c r="N12" s="109">
        <f t="shared" si="6"/>
        <v>5259</v>
      </c>
      <c r="O12" s="111">
        <f t="shared" si="7"/>
        <v>1319573.1554099999</v>
      </c>
    </row>
    <row r="13" spans="1:21" x14ac:dyDescent="0.25">
      <c r="A13" s="108">
        <v>2015</v>
      </c>
      <c r="B13" s="109">
        <v>3347</v>
      </c>
      <c r="C13" s="110">
        <f t="shared" si="0"/>
        <v>47.617015222649023</v>
      </c>
      <c r="D13" s="111">
        <v>154444.44592</v>
      </c>
      <c r="E13" s="110">
        <f t="shared" si="1"/>
        <v>3.9516279977888784</v>
      </c>
      <c r="F13" s="109">
        <v>3548</v>
      </c>
      <c r="G13" s="110">
        <f t="shared" si="2"/>
        <v>50.4765969554702</v>
      </c>
      <c r="H13" s="111">
        <v>3749914.0046000001</v>
      </c>
      <c r="I13" s="111">
        <f t="shared" si="3"/>
        <v>95.945600902693656</v>
      </c>
      <c r="J13" s="109">
        <v>134</v>
      </c>
      <c r="K13" s="110">
        <f t="shared" si="4"/>
        <v>1.9063878218807797</v>
      </c>
      <c r="L13" s="111">
        <v>4016.6800950000002</v>
      </c>
      <c r="M13" s="111">
        <f t="shared" si="5"/>
        <v>0.10277109951746004</v>
      </c>
      <c r="N13" s="109">
        <f t="shared" si="6"/>
        <v>7029</v>
      </c>
      <c r="O13" s="111">
        <f t="shared" si="7"/>
        <v>3908375.1306150001</v>
      </c>
    </row>
    <row r="14" spans="1:21" x14ac:dyDescent="0.25">
      <c r="A14" s="108">
        <v>2014</v>
      </c>
      <c r="B14" s="109">
        <v>2608</v>
      </c>
      <c r="C14" s="110">
        <f t="shared" si="0"/>
        <v>51.993620414673046</v>
      </c>
      <c r="D14" s="111">
        <v>49065.838800999998</v>
      </c>
      <c r="E14" s="110">
        <f t="shared" si="1"/>
        <v>1.0794008867605065</v>
      </c>
      <c r="F14" s="109">
        <v>2328</v>
      </c>
      <c r="G14" s="110">
        <f t="shared" si="2"/>
        <v>46.411483253588514</v>
      </c>
      <c r="H14" s="111">
        <v>4486938.3849999998</v>
      </c>
      <c r="I14" s="111">
        <f t="shared" si="3"/>
        <v>98.708294609039612</v>
      </c>
      <c r="J14" s="109">
        <v>80</v>
      </c>
      <c r="K14" s="110">
        <f t="shared" si="4"/>
        <v>1.5948963317384368</v>
      </c>
      <c r="L14" s="111">
        <v>9650.6299999999992</v>
      </c>
      <c r="M14" s="111">
        <f t="shared" si="5"/>
        <v>0.21230450419988012</v>
      </c>
      <c r="N14" s="109">
        <f t="shared" si="6"/>
        <v>5016</v>
      </c>
      <c r="O14" s="111">
        <f t="shared" si="7"/>
        <v>4545654.8538009999</v>
      </c>
    </row>
    <row r="15" spans="1:21" x14ac:dyDescent="0.25">
      <c r="A15" s="108">
        <v>2013</v>
      </c>
      <c r="B15" s="109">
        <v>3244</v>
      </c>
      <c r="C15" s="110">
        <f t="shared" si="0"/>
        <v>51.937239833493429</v>
      </c>
      <c r="D15" s="111">
        <v>69249.059204000005</v>
      </c>
      <c r="E15" s="110">
        <f t="shared" si="1"/>
        <v>1.6223581893480696</v>
      </c>
      <c r="F15" s="109">
        <v>2896</v>
      </c>
      <c r="G15" s="110">
        <f t="shared" si="2"/>
        <v>46.365674031380081</v>
      </c>
      <c r="H15" s="111">
        <v>4194250.06385</v>
      </c>
      <c r="I15" s="111">
        <f t="shared" si="3"/>
        <v>98.262359337116635</v>
      </c>
      <c r="J15" s="109">
        <v>106</v>
      </c>
      <c r="K15" s="110">
        <f t="shared" si="4"/>
        <v>1.697086135126481</v>
      </c>
      <c r="L15" s="111">
        <v>4920.7399990000004</v>
      </c>
      <c r="M15" s="111">
        <f t="shared" si="5"/>
        <v>0.11528247353531026</v>
      </c>
      <c r="N15" s="109">
        <f t="shared" si="6"/>
        <v>6246</v>
      </c>
      <c r="O15" s="111">
        <f t="shared" si="7"/>
        <v>4268419.8630529996</v>
      </c>
    </row>
    <row r="16" spans="1:21" x14ac:dyDescent="0.25">
      <c r="A16" s="108">
        <v>2012</v>
      </c>
      <c r="B16" s="109">
        <v>3859</v>
      </c>
      <c r="C16" s="110">
        <f t="shared" si="0"/>
        <v>48.780179496903045</v>
      </c>
      <c r="D16" s="111">
        <v>113253.7691</v>
      </c>
      <c r="E16" s="110">
        <f t="shared" si="1"/>
        <v>6.251125494281176</v>
      </c>
      <c r="F16" s="109">
        <v>3535</v>
      </c>
      <c r="G16" s="110">
        <f t="shared" si="2"/>
        <v>44.684616356971304</v>
      </c>
      <c r="H16" s="111">
        <v>1665450.5655</v>
      </c>
      <c r="I16" s="111">
        <f t="shared" si="3"/>
        <v>91.925774940606829</v>
      </c>
      <c r="J16" s="109">
        <v>517</v>
      </c>
      <c r="K16" s="110">
        <f t="shared" si="4"/>
        <v>6.5352041461256478</v>
      </c>
      <c r="L16" s="111">
        <v>33029.71559</v>
      </c>
      <c r="M16" s="111">
        <f t="shared" si="5"/>
        <v>1.823099565112005</v>
      </c>
      <c r="N16" s="109">
        <f t="shared" si="6"/>
        <v>7911</v>
      </c>
      <c r="O16" s="111">
        <f t="shared" si="7"/>
        <v>1811734.0501899999</v>
      </c>
    </row>
    <row r="17" spans="1:15" x14ac:dyDescent="0.25">
      <c r="A17" s="108">
        <v>2011</v>
      </c>
      <c r="B17" s="109">
        <v>2643</v>
      </c>
      <c r="C17" s="110">
        <f t="shared" si="0"/>
        <v>56.534759358288767</v>
      </c>
      <c r="D17" s="111">
        <v>235151.88200099999</v>
      </c>
      <c r="E17" s="110">
        <f t="shared" si="1"/>
        <v>9.8068135046360201</v>
      </c>
      <c r="F17" s="109">
        <v>1824</v>
      </c>
      <c r="G17" s="110">
        <f t="shared" si="2"/>
        <v>39.016042780748663</v>
      </c>
      <c r="H17" s="111">
        <v>1509985.0830999999</v>
      </c>
      <c r="I17" s="111">
        <f t="shared" si="3"/>
        <v>62.97267101898445</v>
      </c>
      <c r="J17" s="109">
        <v>208</v>
      </c>
      <c r="K17" s="110">
        <f t="shared" si="4"/>
        <v>4.4491978609625669</v>
      </c>
      <c r="L17" s="111">
        <v>652704.92196900002</v>
      </c>
      <c r="M17" s="111">
        <f t="shared" si="5"/>
        <v>27.220515476379514</v>
      </c>
      <c r="N17" s="109">
        <f t="shared" si="6"/>
        <v>4675</v>
      </c>
      <c r="O17" s="111">
        <f t="shared" si="7"/>
        <v>2397841.8870700002</v>
      </c>
    </row>
    <row r="18" spans="1:15" x14ac:dyDescent="0.25">
      <c r="A18" s="108">
        <v>2010</v>
      </c>
      <c r="B18" s="109">
        <v>3625</v>
      </c>
      <c r="C18" s="110">
        <f t="shared" si="0"/>
        <v>49.555707450444295</v>
      </c>
      <c r="D18" s="111">
        <v>289671.81300299999</v>
      </c>
      <c r="E18" s="110">
        <f t="shared" si="1"/>
        <v>9.1114592213061627</v>
      </c>
      <c r="F18" s="109">
        <v>3330</v>
      </c>
      <c r="G18" s="110">
        <f t="shared" si="2"/>
        <v>45.522898154477105</v>
      </c>
      <c r="H18" s="111">
        <v>2885379.74535</v>
      </c>
      <c r="I18" s="111">
        <f t="shared" si="3"/>
        <v>90.75794988540018</v>
      </c>
      <c r="J18" s="109">
        <v>360</v>
      </c>
      <c r="K18" s="110">
        <f t="shared" si="4"/>
        <v>4.9213943950786057</v>
      </c>
      <c r="L18" s="111">
        <v>4151.75</v>
      </c>
      <c r="M18" s="111">
        <f t="shared" si="5"/>
        <v>0.1305908932936671</v>
      </c>
      <c r="N18" s="109">
        <f t="shared" si="6"/>
        <v>7315</v>
      </c>
      <c r="O18" s="111">
        <f t="shared" si="7"/>
        <v>3179203.3083529999</v>
      </c>
    </row>
    <row r="19" spans="1:15" x14ac:dyDescent="0.25">
      <c r="A19" s="108">
        <v>2009</v>
      </c>
      <c r="B19" s="109">
        <v>3564</v>
      </c>
      <c r="C19" s="110">
        <f t="shared" si="0"/>
        <v>49.929952367609978</v>
      </c>
      <c r="D19" s="111">
        <v>67239.642000000007</v>
      </c>
      <c r="E19" s="110">
        <f t="shared" si="1"/>
        <v>8.815610070033749</v>
      </c>
      <c r="F19" s="109">
        <v>3452</v>
      </c>
      <c r="G19" s="110">
        <f t="shared" si="2"/>
        <v>48.360885402073414</v>
      </c>
      <c r="H19" s="111">
        <v>695232.03500000003</v>
      </c>
      <c r="I19" s="111">
        <f t="shared" si="3"/>
        <v>91.150017258510317</v>
      </c>
      <c r="J19" s="109">
        <v>122</v>
      </c>
      <c r="K19" s="110">
        <f t="shared" si="4"/>
        <v>1.7091622303166152</v>
      </c>
      <c r="L19" s="111">
        <v>262.17200000000003</v>
      </c>
      <c r="M19" s="111">
        <f t="shared" si="5"/>
        <v>3.4372671455937968E-2</v>
      </c>
      <c r="N19" s="109">
        <f t="shared" si="6"/>
        <v>7138</v>
      </c>
      <c r="O19" s="111">
        <f t="shared" si="7"/>
        <v>762733.84900000005</v>
      </c>
    </row>
    <row r="20" spans="1:15" x14ac:dyDescent="0.25">
      <c r="A20" s="108">
        <v>2008</v>
      </c>
      <c r="B20" s="109">
        <v>3233</v>
      </c>
      <c r="C20" s="110">
        <f t="shared" si="0"/>
        <v>51.852445870088218</v>
      </c>
      <c r="D20" s="111">
        <v>136028.766</v>
      </c>
      <c r="E20" s="110">
        <f t="shared" si="1"/>
        <v>8.1702795842001219</v>
      </c>
      <c r="F20" s="109">
        <v>2870</v>
      </c>
      <c r="G20" s="110">
        <f t="shared" si="2"/>
        <v>46.030473135525263</v>
      </c>
      <c r="H20" s="111">
        <v>1528464.8540000001</v>
      </c>
      <c r="I20" s="111">
        <f t="shared" si="3"/>
        <v>91.804002631352404</v>
      </c>
      <c r="J20" s="109">
        <v>132</v>
      </c>
      <c r="K20" s="110">
        <f t="shared" si="4"/>
        <v>2.1170809943865274</v>
      </c>
      <c r="L20" s="111">
        <v>428.18099999999998</v>
      </c>
      <c r="M20" s="111">
        <f t="shared" si="5"/>
        <v>2.571778444746306E-2</v>
      </c>
      <c r="N20" s="109">
        <f t="shared" si="6"/>
        <v>6235</v>
      </c>
      <c r="O20" s="111">
        <f t="shared" si="7"/>
        <v>1664921.8010000002</v>
      </c>
    </row>
    <row r="21" spans="1:15" x14ac:dyDescent="0.25">
      <c r="A21" s="108">
        <v>2007</v>
      </c>
      <c r="B21" s="109">
        <v>3770</v>
      </c>
      <c r="C21" s="110">
        <f t="shared" si="0"/>
        <v>54.550716249457388</v>
      </c>
      <c r="D21" s="111">
        <v>216155.59419800001</v>
      </c>
      <c r="E21" s="110">
        <f t="shared" si="1"/>
        <v>12.10650729444669</v>
      </c>
      <c r="F21" s="109">
        <v>2981</v>
      </c>
      <c r="G21" s="110">
        <f t="shared" si="2"/>
        <v>43.134133989292437</v>
      </c>
      <c r="H21" s="111">
        <v>1568189.32</v>
      </c>
      <c r="I21" s="111">
        <f t="shared" si="3"/>
        <v>87.831617368471768</v>
      </c>
      <c r="J21" s="109">
        <v>160</v>
      </c>
      <c r="K21" s="110">
        <f t="shared" si="4"/>
        <v>2.315149761250181</v>
      </c>
      <c r="L21" s="111">
        <v>1104.7529999999999</v>
      </c>
      <c r="M21" s="111">
        <f t="shared" si="5"/>
        <v>6.187533708154018E-2</v>
      </c>
      <c r="N21" s="109">
        <f t="shared" si="6"/>
        <v>6911</v>
      </c>
      <c r="O21" s="111">
        <f t="shared" si="7"/>
        <v>1785449.667198</v>
      </c>
    </row>
    <row r="22" spans="1:15" x14ac:dyDescent="0.25">
      <c r="A22" s="108">
        <v>2006</v>
      </c>
      <c r="B22" s="109">
        <v>4149</v>
      </c>
      <c r="C22" s="110">
        <f t="shared" si="0"/>
        <v>42.689577116987344</v>
      </c>
      <c r="D22" s="111">
        <v>293999.112998</v>
      </c>
      <c r="E22" s="110">
        <f t="shared" si="1"/>
        <v>13.995407982579087</v>
      </c>
      <c r="F22" s="109">
        <v>5404</v>
      </c>
      <c r="G22" s="110">
        <f t="shared" si="2"/>
        <v>55.602428233357337</v>
      </c>
      <c r="H22" s="111">
        <v>1797130.5578099999</v>
      </c>
      <c r="I22" s="111">
        <f t="shared" si="3"/>
        <v>85.54983414076483</v>
      </c>
      <c r="J22" s="109">
        <v>166</v>
      </c>
      <c r="K22" s="110">
        <f t="shared" si="4"/>
        <v>1.7079946496553144</v>
      </c>
      <c r="L22" s="111">
        <v>9553.02</v>
      </c>
      <c r="M22" s="111">
        <f t="shared" si="5"/>
        <v>0.45475787665606726</v>
      </c>
      <c r="N22" s="109">
        <f t="shared" si="6"/>
        <v>9719</v>
      </c>
      <c r="O22" s="111">
        <f t="shared" si="7"/>
        <v>2100682.690808</v>
      </c>
    </row>
    <row r="23" spans="1:15" x14ac:dyDescent="0.25">
      <c r="A23" s="108">
        <v>2005</v>
      </c>
      <c r="B23" s="109">
        <v>3599</v>
      </c>
      <c r="C23" s="110">
        <f t="shared" si="0"/>
        <v>48.360655737704917</v>
      </c>
      <c r="D23" s="111">
        <v>75643.826004999995</v>
      </c>
      <c r="E23" s="110">
        <f t="shared" si="1"/>
        <v>4.4842080473158417</v>
      </c>
      <c r="F23" s="109">
        <v>3717</v>
      </c>
      <c r="G23" s="110">
        <f t="shared" si="2"/>
        <v>49.946251007793599</v>
      </c>
      <c r="H23" s="111">
        <v>1609671.52</v>
      </c>
      <c r="I23" s="111">
        <f t="shared" si="3"/>
        <v>95.422222337643419</v>
      </c>
      <c r="J23" s="109">
        <v>126</v>
      </c>
      <c r="K23" s="110">
        <f t="shared" si="4"/>
        <v>1.6930932545014783</v>
      </c>
      <c r="L23" s="111">
        <v>1578.420003</v>
      </c>
      <c r="M23" s="111">
        <f t="shared" si="5"/>
        <v>9.3569615040744333E-2</v>
      </c>
      <c r="N23" s="109">
        <f t="shared" si="6"/>
        <v>7442</v>
      </c>
      <c r="O23" s="111">
        <f t="shared" si="7"/>
        <v>1686893.7660079999</v>
      </c>
    </row>
    <row r="24" spans="1:15" x14ac:dyDescent="0.25">
      <c r="A24" s="108">
        <v>2004</v>
      </c>
      <c r="B24" s="109">
        <v>2998</v>
      </c>
      <c r="C24" s="110">
        <f t="shared" si="0"/>
        <v>46.336939721792888</v>
      </c>
      <c r="D24" s="111">
        <v>40867.479598999998</v>
      </c>
      <c r="E24" s="110">
        <f t="shared" si="1"/>
        <v>1.2838552985270164</v>
      </c>
      <c r="F24" s="109">
        <v>3378</v>
      </c>
      <c r="G24" s="110">
        <f t="shared" si="2"/>
        <v>52.210200927357029</v>
      </c>
      <c r="H24" s="111">
        <v>3125309.5260000001</v>
      </c>
      <c r="I24" s="111">
        <f t="shared" si="3"/>
        <v>98.181860830738387</v>
      </c>
      <c r="J24" s="109">
        <v>94</v>
      </c>
      <c r="K24" s="110">
        <f t="shared" si="4"/>
        <v>1.4528593508500771</v>
      </c>
      <c r="L24" s="111">
        <v>17007.240000000002</v>
      </c>
      <c r="M24" s="111">
        <f t="shared" si="5"/>
        <v>0.53428387073459016</v>
      </c>
      <c r="N24" s="109">
        <f t="shared" si="6"/>
        <v>6470</v>
      </c>
      <c r="O24" s="111">
        <f t="shared" si="7"/>
        <v>3183184.2455990002</v>
      </c>
    </row>
    <row r="25" spans="1:15" x14ac:dyDescent="0.25">
      <c r="A25" s="108">
        <v>2003</v>
      </c>
      <c r="B25" s="109">
        <v>3542</v>
      </c>
      <c r="C25" s="110">
        <f t="shared" si="0"/>
        <v>42.896935933147631</v>
      </c>
      <c r="D25" s="111">
        <v>160346.72401199999</v>
      </c>
      <c r="E25" s="110">
        <f t="shared" si="1"/>
        <v>7.3943809392157185</v>
      </c>
      <c r="F25" s="109">
        <v>3398</v>
      </c>
      <c r="G25" s="110">
        <f t="shared" si="2"/>
        <v>41.152961123894876</v>
      </c>
      <c r="H25" s="111">
        <v>1049136.8289999999</v>
      </c>
      <c r="I25" s="111">
        <f t="shared" si="3"/>
        <v>48.380890964796073</v>
      </c>
      <c r="J25" s="109">
        <v>1317</v>
      </c>
      <c r="K25" s="110">
        <f t="shared" si="4"/>
        <v>15.950102942957493</v>
      </c>
      <c r="L25" s="111">
        <v>959010.67700000003</v>
      </c>
      <c r="M25" s="111">
        <f t="shared" si="5"/>
        <v>44.224728095988205</v>
      </c>
      <c r="N25" s="109">
        <f t="shared" si="6"/>
        <v>8257</v>
      </c>
      <c r="O25" s="111">
        <f t="shared" si="7"/>
        <v>2168494.2300120001</v>
      </c>
    </row>
    <row r="26" spans="1:15" x14ac:dyDescent="0.25">
      <c r="A26" s="108">
        <v>2002</v>
      </c>
      <c r="B26" s="109">
        <v>3534</v>
      </c>
      <c r="C26" s="110">
        <f t="shared" si="0"/>
        <v>45.024843929162948</v>
      </c>
      <c r="D26" s="111">
        <v>364799.17300100002</v>
      </c>
      <c r="E26" s="110">
        <f t="shared" si="1"/>
        <v>13.200751370127362</v>
      </c>
      <c r="F26" s="109">
        <v>3436</v>
      </c>
      <c r="G26" s="110">
        <f t="shared" si="2"/>
        <v>43.776277232768507</v>
      </c>
      <c r="H26" s="111">
        <v>2301356.95315</v>
      </c>
      <c r="I26" s="111">
        <f t="shared" si="3"/>
        <v>83.277713330681564</v>
      </c>
      <c r="J26" s="109">
        <v>879</v>
      </c>
      <c r="K26" s="110">
        <f t="shared" si="4"/>
        <v>11.198878838068543</v>
      </c>
      <c r="L26" s="111">
        <v>97316.67</v>
      </c>
      <c r="M26" s="111">
        <f t="shared" si="5"/>
        <v>3.521535299191072</v>
      </c>
      <c r="N26" s="109">
        <f t="shared" si="6"/>
        <v>7849</v>
      </c>
      <c r="O26" s="111">
        <f t="shared" si="7"/>
        <v>2763472.7961510001</v>
      </c>
    </row>
    <row r="27" spans="1:15" x14ac:dyDescent="0.25">
      <c r="A27" s="108">
        <v>2001</v>
      </c>
      <c r="B27" s="109">
        <v>4128</v>
      </c>
      <c r="C27" s="110">
        <f t="shared" si="0"/>
        <v>53.388515261251946</v>
      </c>
      <c r="D27" s="111">
        <v>193685.851</v>
      </c>
      <c r="E27" s="110">
        <f t="shared" si="1"/>
        <v>29.638406403318999</v>
      </c>
      <c r="F27" s="109">
        <v>2890</v>
      </c>
      <c r="G27" s="110">
        <f t="shared" si="2"/>
        <v>37.377133988618723</v>
      </c>
      <c r="H27" s="111">
        <v>377772.13903000002</v>
      </c>
      <c r="I27" s="111">
        <f t="shared" si="3"/>
        <v>57.807858068177985</v>
      </c>
      <c r="J27" s="109">
        <v>714</v>
      </c>
      <c r="K27" s="110">
        <f t="shared" si="4"/>
        <v>9.2343507501293338</v>
      </c>
      <c r="L27" s="111">
        <v>82038.180999999997</v>
      </c>
      <c r="M27" s="111">
        <f t="shared" si="5"/>
        <v>12.553735528503024</v>
      </c>
      <c r="N27" s="109">
        <f t="shared" si="6"/>
        <v>7732</v>
      </c>
      <c r="O27" s="111">
        <f t="shared" si="7"/>
        <v>653496.17102999997</v>
      </c>
    </row>
    <row r="28" spans="1:15" x14ac:dyDescent="0.25">
      <c r="A28" s="108">
        <v>2000</v>
      </c>
      <c r="B28" s="109">
        <v>2755</v>
      </c>
      <c r="C28" s="110">
        <f t="shared" si="0"/>
        <v>50.990190634832501</v>
      </c>
      <c r="D28" s="111">
        <v>35515.084003000004</v>
      </c>
      <c r="E28" s="110">
        <f t="shared" si="1"/>
        <v>5.578474754361892</v>
      </c>
      <c r="F28" s="109">
        <v>2161</v>
      </c>
      <c r="G28" s="110">
        <f t="shared" si="2"/>
        <v>39.996298352766978</v>
      </c>
      <c r="H28" s="111">
        <v>487307.115001</v>
      </c>
      <c r="I28" s="111">
        <f t="shared" si="3"/>
        <v>76.542982086833206</v>
      </c>
      <c r="J28" s="109">
        <v>487</v>
      </c>
      <c r="K28" s="110">
        <f t="shared" si="4"/>
        <v>9.0135110124005191</v>
      </c>
      <c r="L28" s="111">
        <v>113822.86199999999</v>
      </c>
      <c r="M28" s="111">
        <f t="shared" si="5"/>
        <v>17.878543158804909</v>
      </c>
      <c r="N28" s="109">
        <f t="shared" si="6"/>
        <v>5403</v>
      </c>
      <c r="O28" s="111">
        <f t="shared" si="7"/>
        <v>636645.06100400002</v>
      </c>
    </row>
    <row r="29" spans="1:15" x14ac:dyDescent="0.25">
      <c r="A29" s="108">
        <v>1999</v>
      </c>
      <c r="B29" s="109">
        <v>4048</v>
      </c>
      <c r="C29" s="110">
        <f t="shared" si="0"/>
        <v>53.277178204790729</v>
      </c>
      <c r="D29" s="111">
        <v>357266.490001</v>
      </c>
      <c r="E29" s="110">
        <f t="shared" si="1"/>
        <v>20.101552123836129</v>
      </c>
      <c r="F29" s="109">
        <v>3402</v>
      </c>
      <c r="G29" s="110">
        <f t="shared" si="2"/>
        <v>44.77494077388787</v>
      </c>
      <c r="H29" s="111">
        <v>1419476.48</v>
      </c>
      <c r="I29" s="111">
        <f t="shared" si="3"/>
        <v>79.866657662742355</v>
      </c>
      <c r="J29" s="109">
        <v>148</v>
      </c>
      <c r="K29" s="110">
        <f t="shared" si="4"/>
        <v>1.9478810213214004</v>
      </c>
      <c r="L29" s="111">
        <v>565.01</v>
      </c>
      <c r="M29" s="111">
        <f t="shared" si="5"/>
        <v>3.1790213421518658E-2</v>
      </c>
      <c r="N29" s="109">
        <f t="shared" si="6"/>
        <v>7598</v>
      </c>
      <c r="O29" s="111">
        <f t="shared" si="7"/>
        <v>1777307.980001</v>
      </c>
    </row>
    <row r="30" spans="1:15" x14ac:dyDescent="0.25">
      <c r="A30" s="108">
        <v>1998</v>
      </c>
      <c r="B30" s="109">
        <v>4405</v>
      </c>
      <c r="C30" s="110">
        <f t="shared" si="0"/>
        <v>40.915846182426158</v>
      </c>
      <c r="D30" s="111">
        <v>328268.90600199997</v>
      </c>
      <c r="E30" s="110">
        <f t="shared" si="1"/>
        <v>6.8058590327486863</v>
      </c>
      <c r="F30" s="109">
        <v>6181</v>
      </c>
      <c r="G30" s="110">
        <f t="shared" si="2"/>
        <v>57.412223667100129</v>
      </c>
      <c r="H30" s="111">
        <v>4468065.9580199998</v>
      </c>
      <c r="I30" s="111">
        <f t="shared" si="3"/>
        <v>92.634503309070823</v>
      </c>
      <c r="J30" s="109">
        <v>180</v>
      </c>
      <c r="K30" s="110">
        <f t="shared" si="4"/>
        <v>1.6719301504737136</v>
      </c>
      <c r="L30" s="111">
        <v>26993.16</v>
      </c>
      <c r="M30" s="111">
        <f t="shared" si="5"/>
        <v>0.55963765818048949</v>
      </c>
      <c r="N30" s="109">
        <f t="shared" si="6"/>
        <v>10766</v>
      </c>
      <c r="O30" s="111">
        <f t="shared" si="7"/>
        <v>4823328.0240219999</v>
      </c>
    </row>
    <row r="31" spans="1:15" x14ac:dyDescent="0.25">
      <c r="A31" s="108">
        <v>1997</v>
      </c>
      <c r="B31" s="109">
        <v>3302</v>
      </c>
      <c r="C31" s="110">
        <f t="shared" si="0"/>
        <v>54.452506596306073</v>
      </c>
      <c r="D31" s="111">
        <v>28439.610002000001</v>
      </c>
      <c r="E31" s="110">
        <f t="shared" si="1"/>
        <v>4.4812712445036427</v>
      </c>
      <c r="F31" s="109">
        <v>2624</v>
      </c>
      <c r="G31" s="110">
        <f t="shared" si="2"/>
        <v>43.271767810026383</v>
      </c>
      <c r="H31" s="111">
        <v>605237.25994200003</v>
      </c>
      <c r="I31" s="111">
        <f t="shared" si="3"/>
        <v>95.368126668738597</v>
      </c>
      <c r="J31" s="109">
        <v>138</v>
      </c>
      <c r="K31" s="110">
        <f t="shared" si="4"/>
        <v>2.2757255936675462</v>
      </c>
      <c r="L31" s="111">
        <v>955.76999899999998</v>
      </c>
      <c r="M31" s="111">
        <f t="shared" si="5"/>
        <v>0.15060208675775691</v>
      </c>
      <c r="N31" s="109">
        <f t="shared" si="6"/>
        <v>6064</v>
      </c>
      <c r="O31" s="111">
        <f t="shared" si="7"/>
        <v>634632.63994300005</v>
      </c>
    </row>
    <row r="32" spans="1:15" x14ac:dyDescent="0.25">
      <c r="A32" s="108">
        <v>1996</v>
      </c>
      <c r="B32" s="109">
        <v>2890</v>
      </c>
      <c r="C32" s="110">
        <f t="shared" si="0"/>
        <v>45.113955666562603</v>
      </c>
      <c r="D32" s="111">
        <v>42191.020001999997</v>
      </c>
      <c r="E32" s="110">
        <f t="shared" si="1"/>
        <v>2.1932882791120929</v>
      </c>
      <c r="F32" s="109">
        <v>3398</v>
      </c>
      <c r="G32" s="110">
        <f t="shared" si="2"/>
        <v>53.044021230096781</v>
      </c>
      <c r="H32" s="111">
        <v>1880887.72003</v>
      </c>
      <c r="I32" s="111">
        <f t="shared" si="3"/>
        <v>97.777417812418662</v>
      </c>
      <c r="J32" s="109">
        <v>118</v>
      </c>
      <c r="K32" s="110">
        <f t="shared" si="4"/>
        <v>1.8420231033406183</v>
      </c>
      <c r="L32" s="111">
        <v>563.51</v>
      </c>
      <c r="M32" s="111">
        <f t="shared" si="5"/>
        <v>2.9293908469239849E-2</v>
      </c>
      <c r="N32" s="109">
        <f t="shared" si="6"/>
        <v>6406</v>
      </c>
      <c r="O32" s="111">
        <f t="shared" si="7"/>
        <v>1923642.250032</v>
      </c>
    </row>
    <row r="33" spans="1:15" x14ac:dyDescent="0.25">
      <c r="A33" s="108">
        <v>1995</v>
      </c>
      <c r="B33" s="109">
        <v>4739</v>
      </c>
      <c r="C33" s="110">
        <f t="shared" si="0"/>
        <v>55.996691480562447</v>
      </c>
      <c r="D33" s="111">
        <v>393278.60000400001</v>
      </c>
      <c r="E33" s="110">
        <f t="shared" si="1"/>
        <v>5.2568311338171663</v>
      </c>
      <c r="F33" s="109">
        <v>3529</v>
      </c>
      <c r="G33" s="110">
        <f t="shared" si="2"/>
        <v>41.699161053999759</v>
      </c>
      <c r="H33" s="111">
        <v>7079090.2492199996</v>
      </c>
      <c r="I33" s="111">
        <f t="shared" si="3"/>
        <v>94.623968913698121</v>
      </c>
      <c r="J33" s="109">
        <v>195</v>
      </c>
      <c r="K33" s="110">
        <f t="shared" si="4"/>
        <v>2.3041474654377883</v>
      </c>
      <c r="L33" s="111">
        <v>8917.69</v>
      </c>
      <c r="M33" s="111">
        <f t="shared" si="5"/>
        <v>0.11919995248470983</v>
      </c>
      <c r="N33" s="109">
        <f t="shared" si="6"/>
        <v>8463</v>
      </c>
      <c r="O33" s="111">
        <f t="shared" si="7"/>
        <v>7481286.5392239997</v>
      </c>
    </row>
    <row r="34" spans="1:15" x14ac:dyDescent="0.25">
      <c r="A34" s="108">
        <v>1994</v>
      </c>
      <c r="B34" s="109">
        <v>4168</v>
      </c>
      <c r="C34" s="110">
        <f t="shared" si="0"/>
        <v>43.133602400910689</v>
      </c>
      <c r="D34" s="111">
        <v>528646.87999299995</v>
      </c>
      <c r="E34" s="110">
        <f t="shared" si="1"/>
        <v>8.5173481012403247</v>
      </c>
      <c r="F34" s="109">
        <v>5341</v>
      </c>
      <c r="G34" s="110">
        <f t="shared" si="2"/>
        <v>55.272689640898278</v>
      </c>
      <c r="H34" s="111">
        <v>5677313.4100000001</v>
      </c>
      <c r="I34" s="111">
        <f t="shared" si="3"/>
        <v>91.470613793180888</v>
      </c>
      <c r="J34" s="109">
        <v>154</v>
      </c>
      <c r="K34" s="110">
        <f t="shared" si="4"/>
        <v>1.5937079581910381</v>
      </c>
      <c r="L34" s="111">
        <v>747.16999699999997</v>
      </c>
      <c r="M34" s="111">
        <f t="shared" si="5"/>
        <v>1.2038105578786271E-2</v>
      </c>
      <c r="N34" s="109">
        <f t="shared" si="6"/>
        <v>9663</v>
      </c>
      <c r="O34" s="111">
        <f t="shared" si="7"/>
        <v>6206707.4599900004</v>
      </c>
    </row>
    <row r="35" spans="1:15" x14ac:dyDescent="0.25">
      <c r="A35" s="108">
        <v>1993</v>
      </c>
      <c r="B35" s="109">
        <v>3569</v>
      </c>
      <c r="C35" s="110">
        <f t="shared" si="0"/>
        <v>59.993276180870737</v>
      </c>
      <c r="D35" s="111">
        <v>160816.930001</v>
      </c>
      <c r="E35" s="110">
        <f t="shared" si="1"/>
        <v>8.245728529094718</v>
      </c>
      <c r="F35" s="109">
        <v>2273</v>
      </c>
      <c r="G35" s="110">
        <f t="shared" si="2"/>
        <v>38.208102202050767</v>
      </c>
      <c r="H35" s="111">
        <v>1789358.61</v>
      </c>
      <c r="I35" s="111">
        <f t="shared" si="3"/>
        <v>91.747587391243727</v>
      </c>
      <c r="J35" s="109">
        <v>107</v>
      </c>
      <c r="K35" s="110">
        <f t="shared" si="4"/>
        <v>1.7986216170785008</v>
      </c>
      <c r="L35" s="111">
        <v>130.36000000000001</v>
      </c>
      <c r="M35" s="111">
        <f t="shared" si="5"/>
        <v>6.6840796615512043E-3</v>
      </c>
      <c r="N35" s="109">
        <f t="shared" si="6"/>
        <v>5949</v>
      </c>
      <c r="O35" s="111">
        <f t="shared" si="7"/>
        <v>1950305.9000010001</v>
      </c>
    </row>
    <row r="36" spans="1:15" x14ac:dyDescent="0.25">
      <c r="A36" s="108">
        <v>1992</v>
      </c>
      <c r="B36" s="109">
        <v>4741</v>
      </c>
      <c r="C36" s="110">
        <f t="shared" si="0"/>
        <v>52.871640459462476</v>
      </c>
      <c r="D36" s="111">
        <v>145799.950002</v>
      </c>
      <c r="E36" s="110">
        <f t="shared" si="1"/>
        <v>17.117031414724497</v>
      </c>
      <c r="F36" s="109">
        <v>4075</v>
      </c>
      <c r="G36" s="110">
        <f t="shared" si="2"/>
        <v>45.444407271105163</v>
      </c>
      <c r="H36" s="111">
        <v>702795.04</v>
      </c>
      <c r="I36" s="111">
        <f t="shared" si="3"/>
        <v>82.508703038838789</v>
      </c>
      <c r="J36" s="109">
        <v>151</v>
      </c>
      <c r="K36" s="110">
        <f t="shared" si="4"/>
        <v>1.6839522694323632</v>
      </c>
      <c r="L36" s="111">
        <v>3187.93</v>
      </c>
      <c r="M36" s="111">
        <f t="shared" si="5"/>
        <v>0.37426554643670412</v>
      </c>
      <c r="N36" s="109">
        <f t="shared" si="6"/>
        <v>8967</v>
      </c>
      <c r="O36" s="111">
        <f t="shared" si="7"/>
        <v>851782.92000200006</v>
      </c>
    </row>
    <row r="37" spans="1:15" x14ac:dyDescent="0.25">
      <c r="A37" s="108">
        <v>1991</v>
      </c>
      <c r="B37" s="109">
        <v>5717</v>
      </c>
      <c r="C37" s="110">
        <f t="shared" si="0"/>
        <v>56.142590592163408</v>
      </c>
      <c r="D37" s="111">
        <v>134446.06000299999</v>
      </c>
      <c r="E37" s="110">
        <f t="shared" si="1"/>
        <v>8.6982461830911912</v>
      </c>
      <c r="F37" s="109">
        <v>4276</v>
      </c>
      <c r="G37" s="110">
        <f t="shared" si="2"/>
        <v>41.991554551703821</v>
      </c>
      <c r="H37" s="111">
        <v>1410889.43</v>
      </c>
      <c r="I37" s="111">
        <f t="shared" si="3"/>
        <v>91.280202625405053</v>
      </c>
      <c r="J37" s="109">
        <v>190</v>
      </c>
      <c r="K37" s="110">
        <f t="shared" si="4"/>
        <v>1.8658548561327704</v>
      </c>
      <c r="L37" s="111">
        <v>333.11</v>
      </c>
      <c r="M37" s="111">
        <f t="shared" si="5"/>
        <v>2.1551191503751416E-2</v>
      </c>
      <c r="N37" s="109">
        <f t="shared" si="6"/>
        <v>10183</v>
      </c>
      <c r="O37" s="111">
        <f t="shared" si="7"/>
        <v>1545668.6000030001</v>
      </c>
    </row>
    <row r="38" spans="1:15" x14ac:dyDescent="0.25">
      <c r="A38" s="108">
        <v>1990</v>
      </c>
      <c r="B38" s="109">
        <v>4907</v>
      </c>
      <c r="C38" s="110">
        <f t="shared" si="0"/>
        <v>49.197914577902544</v>
      </c>
      <c r="D38" s="111">
        <v>124125.546151</v>
      </c>
      <c r="E38" s="110">
        <f t="shared" si="1"/>
        <v>13.020592069299184</v>
      </c>
      <c r="F38" s="109">
        <v>4944</v>
      </c>
      <c r="G38" s="110">
        <f t="shared" si="2"/>
        <v>49.568879085622619</v>
      </c>
      <c r="H38" s="111">
        <v>828079.53209300002</v>
      </c>
      <c r="I38" s="111">
        <f t="shared" si="3"/>
        <v>86.864357279061437</v>
      </c>
      <c r="J38" s="109">
        <v>123</v>
      </c>
      <c r="K38" s="110">
        <f t="shared" si="4"/>
        <v>1.2332063364748345</v>
      </c>
      <c r="L38" s="111">
        <v>1096.78</v>
      </c>
      <c r="M38" s="111">
        <f t="shared" si="5"/>
        <v>0.11505065163937574</v>
      </c>
      <c r="N38" s="109">
        <f t="shared" si="6"/>
        <v>9974</v>
      </c>
      <c r="O38" s="111">
        <f t="shared" si="7"/>
        <v>953301.858244</v>
      </c>
    </row>
    <row r="39" spans="1:15" x14ac:dyDescent="0.25">
      <c r="A39" s="108">
        <v>1989</v>
      </c>
      <c r="B39" s="109">
        <v>5689</v>
      </c>
      <c r="C39" s="110">
        <f t="shared" si="0"/>
        <v>47.3491468997087</v>
      </c>
      <c r="D39" s="111">
        <v>768349.02252500004</v>
      </c>
      <c r="E39" s="110">
        <f t="shared" si="1"/>
        <v>10.113493066436483</v>
      </c>
      <c r="F39" s="109">
        <v>6189</v>
      </c>
      <c r="G39" s="110">
        <f t="shared" si="2"/>
        <v>51.510611735330833</v>
      </c>
      <c r="H39" s="111">
        <v>6827365.1153600002</v>
      </c>
      <c r="I39" s="111">
        <f t="shared" si="3"/>
        <v>89.866073531676847</v>
      </c>
      <c r="J39" s="109">
        <v>137</v>
      </c>
      <c r="K39" s="110">
        <f t="shared" si="4"/>
        <v>1.1402413649604659</v>
      </c>
      <c r="L39" s="111">
        <v>1552.38</v>
      </c>
      <c r="M39" s="111">
        <f t="shared" si="5"/>
        <v>2.0433401886658657E-2</v>
      </c>
      <c r="N39" s="109">
        <f t="shared" si="6"/>
        <v>12015</v>
      </c>
      <c r="O39" s="111">
        <f t="shared" si="7"/>
        <v>7597266.5178850004</v>
      </c>
    </row>
    <row r="40" spans="1:15" x14ac:dyDescent="0.25">
      <c r="A40" s="108">
        <v>1988</v>
      </c>
      <c r="B40" s="109">
        <v>5592</v>
      </c>
      <c r="C40" s="110">
        <f t="shared" si="0"/>
        <v>54.996066089693151</v>
      </c>
      <c r="D40" s="111">
        <v>113127.717017</v>
      </c>
      <c r="E40" s="110">
        <f t="shared" si="1"/>
        <v>8.3701072004162782</v>
      </c>
      <c r="F40" s="109">
        <v>4460</v>
      </c>
      <c r="G40" s="110">
        <f t="shared" si="2"/>
        <v>43.863099921321798</v>
      </c>
      <c r="H40" s="111">
        <v>1238274.7599500001</v>
      </c>
      <c r="I40" s="111">
        <f t="shared" si="3"/>
        <v>91.617622609618607</v>
      </c>
      <c r="J40" s="109">
        <v>116</v>
      </c>
      <c r="K40" s="110">
        <f t="shared" si="4"/>
        <v>1.1408339889850512</v>
      </c>
      <c r="L40" s="111">
        <v>165.84</v>
      </c>
      <c r="M40" s="111">
        <f t="shared" si="5"/>
        <v>1.2270189965103269E-2</v>
      </c>
      <c r="N40" s="109">
        <f t="shared" si="6"/>
        <v>10168</v>
      </c>
      <c r="O40" s="111">
        <f t="shared" si="7"/>
        <v>1351568.3169670003</v>
      </c>
    </row>
    <row r="41" spans="1:15" x14ac:dyDescent="0.25">
      <c r="A41" s="108">
        <v>1987</v>
      </c>
      <c r="B41" s="109">
        <v>6655</v>
      </c>
      <c r="C41" s="110">
        <f t="shared" si="0"/>
        <v>63.592928810320117</v>
      </c>
      <c r="D41" s="111">
        <v>136223.56273100001</v>
      </c>
      <c r="E41" s="110">
        <f t="shared" si="1"/>
        <v>13.384951207823006</v>
      </c>
      <c r="F41" s="109">
        <v>3615</v>
      </c>
      <c r="G41" s="110">
        <f t="shared" si="2"/>
        <v>34.543717152412803</v>
      </c>
      <c r="H41" s="111">
        <v>878443.02229999995</v>
      </c>
      <c r="I41" s="111">
        <f t="shared" si="3"/>
        <v>86.313386293943694</v>
      </c>
      <c r="J41" s="109">
        <v>195</v>
      </c>
      <c r="K41" s="110">
        <f t="shared" si="4"/>
        <v>1.8633540372670807</v>
      </c>
      <c r="L41" s="111">
        <v>3070.13</v>
      </c>
      <c r="M41" s="111">
        <f t="shared" si="5"/>
        <v>0.30166249823329649</v>
      </c>
      <c r="N41" s="109">
        <f t="shared" si="6"/>
        <v>10465</v>
      </c>
      <c r="O41" s="111">
        <f t="shared" si="7"/>
        <v>1017736.715031</v>
      </c>
    </row>
    <row r="42" spans="1:15" x14ac:dyDescent="0.25">
      <c r="A42" s="108">
        <v>1986</v>
      </c>
      <c r="B42" s="109">
        <v>3919</v>
      </c>
      <c r="C42" s="110">
        <f t="shared" si="0"/>
        <v>64.340830733869652</v>
      </c>
      <c r="D42" s="111">
        <v>175049.68240399999</v>
      </c>
      <c r="E42" s="110">
        <f t="shared" si="1"/>
        <v>17.402073209632853</v>
      </c>
      <c r="F42" s="109">
        <v>2125</v>
      </c>
      <c r="G42" s="110">
        <f t="shared" si="2"/>
        <v>34.887538991955338</v>
      </c>
      <c r="H42" s="111">
        <v>731506.02060100005</v>
      </c>
      <c r="I42" s="111">
        <f t="shared" si="3"/>
        <v>72.720619363402619</v>
      </c>
      <c r="J42" s="109">
        <v>47</v>
      </c>
      <c r="K42" s="110">
        <f t="shared" si="4"/>
        <v>0.7716302741750124</v>
      </c>
      <c r="L42" s="111">
        <v>99357.1</v>
      </c>
      <c r="M42" s="111">
        <f t="shared" si="5"/>
        <v>9.8773074269645367</v>
      </c>
      <c r="N42" s="109">
        <f t="shared" si="6"/>
        <v>6091</v>
      </c>
      <c r="O42" s="111">
        <f t="shared" si="7"/>
        <v>1005912.803005</v>
      </c>
    </row>
    <row r="43" spans="1:15" x14ac:dyDescent="0.25">
      <c r="A43" s="108">
        <v>1985</v>
      </c>
      <c r="B43" s="109">
        <v>4432</v>
      </c>
      <c r="C43" s="110">
        <f t="shared" si="0"/>
        <v>57.113402061855666</v>
      </c>
      <c r="D43" s="111">
        <v>358296.31580400001</v>
      </c>
      <c r="E43" s="110">
        <f t="shared" si="1"/>
        <v>42.275120404220431</v>
      </c>
      <c r="F43" s="109">
        <v>3289</v>
      </c>
      <c r="G43" s="110">
        <f t="shared" si="2"/>
        <v>42.384020618556697</v>
      </c>
      <c r="H43" s="111">
        <v>489169.08635200001</v>
      </c>
      <c r="I43" s="111">
        <f t="shared" si="3"/>
        <v>57.716702939434562</v>
      </c>
      <c r="J43" s="109">
        <v>39</v>
      </c>
      <c r="K43" s="110">
        <f t="shared" si="4"/>
        <v>0.50257731958762886</v>
      </c>
      <c r="L43" s="111">
        <v>69.3</v>
      </c>
      <c r="M43" s="111">
        <f t="shared" si="5"/>
        <v>8.1766563450099763E-3</v>
      </c>
      <c r="N43" s="109">
        <f t="shared" si="6"/>
        <v>7760</v>
      </c>
      <c r="O43" s="111">
        <f t="shared" si="7"/>
        <v>847534.70215600007</v>
      </c>
    </row>
    <row r="44" spans="1:15" x14ac:dyDescent="0.25">
      <c r="A44" s="108">
        <v>1984</v>
      </c>
      <c r="B44" s="109">
        <v>4051</v>
      </c>
      <c r="C44" s="110">
        <f t="shared" si="0"/>
        <v>47.748703441772747</v>
      </c>
      <c r="D44" s="111">
        <v>121005.199717</v>
      </c>
      <c r="E44" s="110">
        <f t="shared" si="1"/>
        <v>15.884183883385816</v>
      </c>
      <c r="F44" s="109">
        <v>4384</v>
      </c>
      <c r="G44" s="110">
        <f t="shared" si="2"/>
        <v>51.673738802451673</v>
      </c>
      <c r="H44" s="111">
        <v>555959.76685799996</v>
      </c>
      <c r="I44" s="111">
        <f t="shared" si="3"/>
        <v>72.98006357735153</v>
      </c>
      <c r="J44" s="109">
        <v>49</v>
      </c>
      <c r="K44" s="110">
        <f t="shared" si="4"/>
        <v>0.57755775577557755</v>
      </c>
      <c r="L44" s="111">
        <v>84831.803125999999</v>
      </c>
      <c r="M44" s="111">
        <f t="shared" si="5"/>
        <v>11.135752539262658</v>
      </c>
      <c r="N44" s="109">
        <f t="shared" si="6"/>
        <v>8484</v>
      </c>
      <c r="O44" s="111">
        <f t="shared" si="7"/>
        <v>761796.76970099995</v>
      </c>
    </row>
    <row r="45" spans="1:15" x14ac:dyDescent="0.25">
      <c r="A45" s="108">
        <v>1983</v>
      </c>
      <c r="B45" s="109">
        <v>4657</v>
      </c>
      <c r="C45" s="110">
        <f t="shared" si="0"/>
        <v>58.373025821007772</v>
      </c>
      <c r="D45" s="111">
        <v>105048.467</v>
      </c>
      <c r="E45" s="110">
        <f t="shared" si="1"/>
        <v>5.2146924034570512</v>
      </c>
      <c r="F45" s="109">
        <v>3268</v>
      </c>
      <c r="G45" s="110">
        <f t="shared" si="2"/>
        <v>40.96264728002005</v>
      </c>
      <c r="H45" s="111">
        <v>1909308.9482100001</v>
      </c>
      <c r="I45" s="111">
        <f t="shared" si="3"/>
        <v>94.779668398999661</v>
      </c>
      <c r="J45" s="109">
        <v>53</v>
      </c>
      <c r="K45" s="110">
        <f t="shared" si="4"/>
        <v>0.66432689897217345</v>
      </c>
      <c r="L45" s="111">
        <v>113.6</v>
      </c>
      <c r="M45" s="111">
        <f t="shared" si="5"/>
        <v>5.639197543289432E-3</v>
      </c>
      <c r="N45" s="109">
        <f t="shared" si="6"/>
        <v>7978</v>
      </c>
      <c r="O45" s="111">
        <f t="shared" si="7"/>
        <v>2014471.0152100001</v>
      </c>
    </row>
    <row r="46" spans="1:15" x14ac:dyDescent="0.25">
      <c r="A46" s="108">
        <v>1982</v>
      </c>
      <c r="B46" s="109">
        <v>4817</v>
      </c>
      <c r="C46" s="110">
        <f t="shared" si="0"/>
        <v>62.1708828084667</v>
      </c>
      <c r="D46" s="111">
        <v>84453.100428999998</v>
      </c>
      <c r="E46" s="110">
        <f t="shared" si="1"/>
        <v>4.8059887659475029</v>
      </c>
      <c r="F46" s="109">
        <v>2869</v>
      </c>
      <c r="G46" s="110">
        <f t="shared" si="2"/>
        <v>37.028910686628805</v>
      </c>
      <c r="H46" s="111">
        <v>1672353.1611299999</v>
      </c>
      <c r="I46" s="111">
        <f t="shared" si="3"/>
        <v>95.168921735970699</v>
      </c>
      <c r="J46" s="109">
        <v>62</v>
      </c>
      <c r="K46" s="110">
        <f t="shared" si="4"/>
        <v>0.80020650490449152</v>
      </c>
      <c r="L46" s="111">
        <v>440.88448899999997</v>
      </c>
      <c r="M46" s="111">
        <f t="shared" si="5"/>
        <v>2.5089498081788716E-2</v>
      </c>
      <c r="N46" s="109">
        <f t="shared" si="6"/>
        <v>7748</v>
      </c>
      <c r="O46" s="111">
        <f t="shared" si="7"/>
        <v>1757247.1460480001</v>
      </c>
    </row>
    <row r="47" spans="1:15" x14ac:dyDescent="0.25">
      <c r="A47" s="108">
        <v>1981</v>
      </c>
      <c r="B47" s="109">
        <v>4807</v>
      </c>
      <c r="C47" s="110">
        <f t="shared" si="0"/>
        <v>52.012551395801779</v>
      </c>
      <c r="D47" s="111">
        <v>168989.47177</v>
      </c>
      <c r="E47" s="110">
        <f t="shared" si="1"/>
        <v>2.6890063049863593</v>
      </c>
      <c r="F47" s="109">
        <v>4357</v>
      </c>
      <c r="G47" s="110">
        <f t="shared" si="2"/>
        <v>47.143475438216839</v>
      </c>
      <c r="H47" s="111">
        <v>6018632.9958300004</v>
      </c>
      <c r="I47" s="111">
        <f t="shared" si="3"/>
        <v>95.770120491369667</v>
      </c>
      <c r="J47" s="109">
        <v>78</v>
      </c>
      <c r="K47" s="110">
        <f t="shared" si="4"/>
        <v>0.84397316598138938</v>
      </c>
      <c r="L47" s="111">
        <v>96835.529267999998</v>
      </c>
      <c r="M47" s="111">
        <f t="shared" si="5"/>
        <v>1.5408732036439761</v>
      </c>
      <c r="N47" s="109">
        <f t="shared" si="6"/>
        <v>9242</v>
      </c>
      <c r="O47" s="111">
        <f t="shared" si="7"/>
        <v>6284457.9968680004</v>
      </c>
    </row>
    <row r="48" spans="1:15" x14ac:dyDescent="0.25">
      <c r="A48" s="108">
        <v>1980</v>
      </c>
      <c r="B48" s="109">
        <v>4309</v>
      </c>
      <c r="C48" s="110">
        <f t="shared" si="0"/>
        <v>57.583856741948416</v>
      </c>
      <c r="D48" s="111">
        <v>1447890.3158499999</v>
      </c>
      <c r="E48" s="110">
        <f t="shared" si="1"/>
        <v>30.01012263111938</v>
      </c>
      <c r="F48" s="109">
        <v>3098</v>
      </c>
      <c r="G48" s="110">
        <f t="shared" si="2"/>
        <v>41.400507817720168</v>
      </c>
      <c r="H48" s="111">
        <v>3354382.8364599999</v>
      </c>
      <c r="I48" s="111">
        <f t="shared" si="3"/>
        <v>69.525598156093679</v>
      </c>
      <c r="J48" s="109">
        <v>76</v>
      </c>
      <c r="K48" s="110">
        <f t="shared" si="4"/>
        <v>1.0156354403314178</v>
      </c>
      <c r="L48" s="111">
        <v>22399.954319</v>
      </c>
      <c r="M48" s="111">
        <f t="shared" si="5"/>
        <v>0.46427921278693329</v>
      </c>
      <c r="N48" s="109">
        <f t="shared" si="6"/>
        <v>7483</v>
      </c>
      <c r="O48" s="111">
        <f t="shared" si="7"/>
        <v>4824673.106629</v>
      </c>
    </row>
    <row r="49" spans="1:15" x14ac:dyDescent="0.25">
      <c r="A49" s="108">
        <v>1979</v>
      </c>
      <c r="B49" s="109">
        <v>4177</v>
      </c>
      <c r="C49" s="110">
        <f t="shared" si="0"/>
        <v>50.349566055930573</v>
      </c>
      <c r="D49" s="111">
        <v>53892.606119999997</v>
      </c>
      <c r="E49" s="110">
        <f t="shared" si="1"/>
        <v>1.597277318043393</v>
      </c>
      <c r="F49" s="109">
        <v>4074</v>
      </c>
      <c r="G49" s="110">
        <f t="shared" si="2"/>
        <v>49.108003857280622</v>
      </c>
      <c r="H49" s="111">
        <v>3319695.72438</v>
      </c>
      <c r="I49" s="111">
        <f t="shared" si="3"/>
        <v>98.38965054966998</v>
      </c>
      <c r="J49" s="109">
        <v>45</v>
      </c>
      <c r="K49" s="110">
        <f t="shared" si="4"/>
        <v>0.54243008678881388</v>
      </c>
      <c r="L49" s="111">
        <v>441.05758500000002</v>
      </c>
      <c r="M49" s="111">
        <f t="shared" si="5"/>
        <v>1.3072132286622771E-2</v>
      </c>
      <c r="N49" s="109">
        <f t="shared" si="6"/>
        <v>8296</v>
      </c>
      <c r="O49" s="111">
        <f t="shared" si="7"/>
        <v>3374029.3880850002</v>
      </c>
    </row>
    <row r="50" spans="1:15" x14ac:dyDescent="0.25">
      <c r="A50" s="108">
        <v>1978</v>
      </c>
      <c r="B50" s="109">
        <v>3754</v>
      </c>
      <c r="C50" s="110">
        <f t="shared" si="0"/>
        <v>64.970578054690208</v>
      </c>
      <c r="D50" s="111">
        <v>36235.287179999999</v>
      </c>
      <c r="E50" s="110">
        <f t="shared" si="1"/>
        <v>12.939098572582969</v>
      </c>
      <c r="F50" s="109">
        <v>1990</v>
      </c>
      <c r="G50" s="110">
        <f t="shared" si="2"/>
        <v>34.440983039113881</v>
      </c>
      <c r="H50" s="111">
        <v>243706.15921799999</v>
      </c>
      <c r="I50" s="111">
        <f t="shared" si="3"/>
        <v>87.023955438878943</v>
      </c>
      <c r="J50" s="109">
        <v>34</v>
      </c>
      <c r="K50" s="110">
        <f t="shared" si="4"/>
        <v>0.58843890619591555</v>
      </c>
      <c r="L50" s="111">
        <v>103.465361</v>
      </c>
      <c r="M50" s="111">
        <f t="shared" si="5"/>
        <v>3.6945988538095574E-2</v>
      </c>
      <c r="N50" s="109">
        <f t="shared" si="6"/>
        <v>5778</v>
      </c>
      <c r="O50" s="111">
        <f t="shared" si="7"/>
        <v>280044.91175899998</v>
      </c>
    </row>
    <row r="51" spans="1:15" x14ac:dyDescent="0.25">
      <c r="A51" s="108">
        <v>1977</v>
      </c>
      <c r="B51" s="109">
        <v>4973</v>
      </c>
      <c r="C51" s="110">
        <f t="shared" si="0"/>
        <v>70.469037834773985</v>
      </c>
      <c r="D51" s="111">
        <v>223380.96319800001</v>
      </c>
      <c r="E51" s="110">
        <f t="shared" si="1"/>
        <v>16.030177748878444</v>
      </c>
      <c r="F51" s="109">
        <v>2018</v>
      </c>
      <c r="G51" s="110">
        <f t="shared" si="2"/>
        <v>28.595720561144962</v>
      </c>
      <c r="H51" s="111">
        <v>1167624.9371400001</v>
      </c>
      <c r="I51" s="111">
        <f t="shared" si="3"/>
        <v>83.790646339843519</v>
      </c>
      <c r="J51" s="109">
        <v>66</v>
      </c>
      <c r="K51" s="110">
        <f t="shared" si="4"/>
        <v>0.93524160408105428</v>
      </c>
      <c r="L51" s="111">
        <v>2496.8211999999999</v>
      </c>
      <c r="M51" s="111">
        <f t="shared" si="5"/>
        <v>0.17917591127804</v>
      </c>
      <c r="N51" s="109">
        <f t="shared" si="6"/>
        <v>7057</v>
      </c>
      <c r="O51" s="111">
        <f t="shared" si="7"/>
        <v>1393502.721538</v>
      </c>
    </row>
    <row r="52" spans="1:15" x14ac:dyDescent="0.25">
      <c r="A52" s="108">
        <v>1976</v>
      </c>
      <c r="B52" s="109">
        <v>4759</v>
      </c>
      <c r="C52" s="110">
        <f t="shared" si="0"/>
        <v>57.434226405986003</v>
      </c>
      <c r="D52" s="111">
        <v>273996.062599</v>
      </c>
      <c r="E52" s="110">
        <f t="shared" si="1"/>
        <v>12.5483381032063</v>
      </c>
      <c r="F52" s="109">
        <v>3395</v>
      </c>
      <c r="G52" s="110">
        <f t="shared" si="2"/>
        <v>40.972725078445571</v>
      </c>
      <c r="H52" s="111">
        <v>1851086.22025</v>
      </c>
      <c r="I52" s="111">
        <f t="shared" si="3"/>
        <v>84.775144319785483</v>
      </c>
      <c r="J52" s="109">
        <v>132</v>
      </c>
      <c r="K52" s="110">
        <f t="shared" si="4"/>
        <v>1.5930485155684286</v>
      </c>
      <c r="L52" s="111">
        <v>58442.422537999999</v>
      </c>
      <c r="M52" s="111">
        <f t="shared" si="5"/>
        <v>2.6765175770082199</v>
      </c>
      <c r="N52" s="109">
        <f t="shared" si="6"/>
        <v>8286</v>
      </c>
      <c r="O52" s="111">
        <f t="shared" si="7"/>
        <v>2183524.705387</v>
      </c>
    </row>
    <row r="53" spans="1:15" x14ac:dyDescent="0.25">
      <c r="A53" s="108">
        <v>1975</v>
      </c>
      <c r="B53" s="109">
        <v>3657</v>
      </c>
      <c r="C53" s="110">
        <f t="shared" si="0"/>
        <v>57.690487458589679</v>
      </c>
      <c r="D53" s="111">
        <v>144021.59876200001</v>
      </c>
      <c r="E53" s="110">
        <f t="shared" si="1"/>
        <v>14.474430316583483</v>
      </c>
      <c r="F53" s="109">
        <v>2637</v>
      </c>
      <c r="G53" s="110">
        <f t="shared" si="2"/>
        <v>41.599621391386655</v>
      </c>
      <c r="H53" s="111">
        <v>704260.16491100006</v>
      </c>
      <c r="I53" s="111">
        <f t="shared" si="3"/>
        <v>70.779416208226962</v>
      </c>
      <c r="J53" s="109">
        <v>45</v>
      </c>
      <c r="K53" s="110">
        <f t="shared" si="4"/>
        <v>0.70989115002366299</v>
      </c>
      <c r="L53" s="111">
        <v>146725.26328399999</v>
      </c>
      <c r="M53" s="111">
        <f t="shared" si="5"/>
        <v>14.74615347518956</v>
      </c>
      <c r="N53" s="109">
        <f t="shared" si="6"/>
        <v>6339</v>
      </c>
      <c r="O53" s="111">
        <f t="shared" si="7"/>
        <v>995007.02695700002</v>
      </c>
    </row>
    <row r="54" spans="1:15" x14ac:dyDescent="0.25">
      <c r="A54" s="108">
        <v>1974</v>
      </c>
      <c r="B54" s="109">
        <v>3336</v>
      </c>
      <c r="C54" s="110">
        <f t="shared" si="0"/>
        <v>66.440948018323041</v>
      </c>
      <c r="D54" s="111">
        <v>82120.807063</v>
      </c>
      <c r="E54" s="110">
        <f t="shared" si="1"/>
        <v>9.0027764146282188</v>
      </c>
      <c r="F54" s="109">
        <v>1633</v>
      </c>
      <c r="G54" s="110">
        <f t="shared" si="2"/>
        <v>32.523401712806219</v>
      </c>
      <c r="H54" s="111">
        <v>806197.64602300001</v>
      </c>
      <c r="I54" s="111">
        <f t="shared" si="3"/>
        <v>88.382194631581925</v>
      </c>
      <c r="J54" s="109">
        <v>52</v>
      </c>
      <c r="K54" s="110">
        <f t="shared" si="4"/>
        <v>1.0356502688707427</v>
      </c>
      <c r="L54" s="111">
        <v>23853.562311000002</v>
      </c>
      <c r="M54" s="111">
        <f t="shared" si="5"/>
        <v>2.6150289537898543</v>
      </c>
      <c r="N54" s="109">
        <f t="shared" si="6"/>
        <v>5021</v>
      </c>
      <c r="O54" s="111">
        <f t="shared" si="7"/>
        <v>912172.01539700001</v>
      </c>
    </row>
    <row r="55" spans="1:15" x14ac:dyDescent="0.25">
      <c r="A55" s="108">
        <v>1973</v>
      </c>
      <c r="B55" s="109">
        <v>3479</v>
      </c>
      <c r="C55" s="110">
        <f t="shared" si="0"/>
        <v>67.500970120294909</v>
      </c>
      <c r="D55" s="111">
        <v>136894.306251</v>
      </c>
      <c r="E55" s="110">
        <f t="shared" si="1"/>
        <v>13.212772928503954</v>
      </c>
      <c r="F55" s="109">
        <v>1591</v>
      </c>
      <c r="G55" s="110">
        <f t="shared" si="2"/>
        <v>30.869227784245247</v>
      </c>
      <c r="H55" s="111">
        <v>409640.50392400002</v>
      </c>
      <c r="I55" s="111">
        <f t="shared" si="3"/>
        <v>39.537706928013364</v>
      </c>
      <c r="J55" s="109">
        <v>84</v>
      </c>
      <c r="K55" s="110">
        <f t="shared" si="4"/>
        <v>1.6298020954598369</v>
      </c>
      <c r="L55" s="111">
        <v>489540.71304599999</v>
      </c>
      <c r="M55" s="111">
        <f t="shared" si="5"/>
        <v>47.249520143482684</v>
      </c>
      <c r="N55" s="109">
        <f t="shared" si="6"/>
        <v>5154</v>
      </c>
      <c r="O55" s="111">
        <f t="shared" si="7"/>
        <v>1036075.523221</v>
      </c>
    </row>
    <row r="56" spans="1:15" x14ac:dyDescent="0.25">
      <c r="A56" s="108">
        <v>1972</v>
      </c>
      <c r="B56" s="109">
        <v>3111</v>
      </c>
      <c r="C56" s="110">
        <f t="shared" si="0"/>
        <v>63.815384615384616</v>
      </c>
      <c r="D56" s="111">
        <v>113095.97834</v>
      </c>
      <c r="E56" s="110">
        <f t="shared" si="1"/>
        <v>14.938145416663865</v>
      </c>
      <c r="F56" s="109">
        <v>1679</v>
      </c>
      <c r="G56" s="110">
        <f t="shared" si="2"/>
        <v>34.441025641025639</v>
      </c>
      <c r="H56" s="111">
        <v>454246.49351</v>
      </c>
      <c r="I56" s="111">
        <f t="shared" si="3"/>
        <v>59.998598311449371</v>
      </c>
      <c r="J56" s="109">
        <v>85</v>
      </c>
      <c r="K56" s="110">
        <f t="shared" si="4"/>
        <v>1.7435897435897436</v>
      </c>
      <c r="L56" s="111">
        <v>189752.70419399999</v>
      </c>
      <c r="M56" s="111">
        <f t="shared" si="5"/>
        <v>25.063256271886768</v>
      </c>
      <c r="N56" s="109">
        <f t="shared" si="6"/>
        <v>4875</v>
      </c>
      <c r="O56" s="111">
        <f t="shared" si="7"/>
        <v>757095.17604399996</v>
      </c>
    </row>
    <row r="57" spans="1:15" x14ac:dyDescent="0.25">
      <c r="A57" s="108">
        <v>1971</v>
      </c>
      <c r="B57" s="109">
        <v>2613</v>
      </c>
      <c r="C57" s="110">
        <f t="shared" si="0"/>
        <v>53.710174717368965</v>
      </c>
      <c r="D57" s="111">
        <v>220875.14848999999</v>
      </c>
      <c r="E57" s="110">
        <f t="shared" si="1"/>
        <v>11.383658307370313</v>
      </c>
      <c r="F57" s="109">
        <v>2209</v>
      </c>
      <c r="G57" s="110">
        <f t="shared" si="2"/>
        <v>45.405960945529287</v>
      </c>
      <c r="H57" s="111">
        <v>1661204.13751</v>
      </c>
      <c r="I57" s="111">
        <f t="shared" si="3"/>
        <v>85.616604717573352</v>
      </c>
      <c r="J57" s="109">
        <v>43</v>
      </c>
      <c r="K57" s="110">
        <f t="shared" si="4"/>
        <v>0.88386433710174717</v>
      </c>
      <c r="L57" s="111">
        <v>58203.376446000002</v>
      </c>
      <c r="M57" s="111">
        <f t="shared" si="5"/>
        <v>2.9997369750563267</v>
      </c>
      <c r="N57" s="109">
        <f t="shared" si="6"/>
        <v>4865</v>
      </c>
      <c r="O57" s="111">
        <f t="shared" si="7"/>
        <v>1940282.6624460001</v>
      </c>
    </row>
    <row r="58" spans="1:15" x14ac:dyDescent="0.25">
      <c r="A58" s="108">
        <v>1970</v>
      </c>
      <c r="B58" s="109">
        <v>3025</v>
      </c>
      <c r="C58" s="110">
        <f t="shared" si="0"/>
        <v>54.602888086642601</v>
      </c>
      <c r="D58" s="111">
        <v>159265.86334899999</v>
      </c>
      <c r="E58" s="110">
        <f t="shared" si="1"/>
        <v>10.970624579219278</v>
      </c>
      <c r="F58" s="109">
        <v>2490</v>
      </c>
      <c r="G58" s="110">
        <f t="shared" si="2"/>
        <v>44.945848375451263</v>
      </c>
      <c r="H58" s="111">
        <v>1259409.99447</v>
      </c>
      <c r="I58" s="111">
        <f t="shared" si="3"/>
        <v>86.751259498533017</v>
      </c>
      <c r="J58" s="109">
        <v>25</v>
      </c>
      <c r="K58" s="110">
        <f t="shared" si="4"/>
        <v>0.45126353790613716</v>
      </c>
      <c r="L58" s="111">
        <v>33072.510735000003</v>
      </c>
      <c r="M58" s="111">
        <f t="shared" si="5"/>
        <v>2.2781159222477072</v>
      </c>
      <c r="N58" s="109">
        <f t="shared" si="6"/>
        <v>5540</v>
      </c>
      <c r="O58" s="111">
        <f t="shared" si="7"/>
        <v>1451748.368554</v>
      </c>
    </row>
    <row r="59" spans="1:15" x14ac:dyDescent="0.25">
      <c r="A59" s="105" t="s">
        <v>96</v>
      </c>
      <c r="B59" s="106">
        <f>SUM(B5:B58)</f>
        <v>205661</v>
      </c>
      <c r="C59" s="107"/>
      <c r="D59" s="106">
        <f t="shared" ref="D59:O59" si="8">SUM(D5:D58)</f>
        <v>11648171.787920002</v>
      </c>
      <c r="E59" s="106"/>
      <c r="F59" s="106">
        <f t="shared" si="8"/>
        <v>173420</v>
      </c>
      <c r="G59" s="106"/>
      <c r="H59" s="106">
        <f t="shared" si="8"/>
        <v>122483273.857344</v>
      </c>
      <c r="I59" s="106"/>
      <c r="J59" s="106">
        <f t="shared" si="8"/>
        <v>10255</v>
      </c>
      <c r="K59" s="106"/>
      <c r="L59" s="106">
        <f t="shared" si="8"/>
        <v>5838231.0852240007</v>
      </c>
      <c r="M59" s="106"/>
      <c r="N59" s="106">
        <f t="shared" si="8"/>
        <v>389336</v>
      </c>
      <c r="O59" s="106">
        <f t="shared" si="8"/>
        <v>139969676.73048797</v>
      </c>
    </row>
    <row r="60" spans="1:15" s="104" customFormat="1" x14ac:dyDescent="0.25">
      <c r="A60" s="102" t="s">
        <v>106</v>
      </c>
      <c r="B60" s="103">
        <f>AVERAGE(B5:B58)</f>
        <v>3808.537037037037</v>
      </c>
      <c r="C60" s="103">
        <f t="shared" ref="C60:O60" si="9">AVERAGE(C5:C58)</f>
        <v>53.530810578863381</v>
      </c>
      <c r="D60" s="103">
        <f t="shared" si="9"/>
        <v>215706.88496148153</v>
      </c>
      <c r="E60" s="103">
        <f t="shared" si="9"/>
        <v>11.369268447112859</v>
      </c>
      <c r="F60" s="103">
        <f t="shared" si="9"/>
        <v>3211.4814814814813</v>
      </c>
      <c r="G60" s="103">
        <f t="shared" si="9"/>
        <v>43.77092837881748</v>
      </c>
      <c r="H60" s="103">
        <f t="shared" si="9"/>
        <v>2268208.775136</v>
      </c>
      <c r="I60" s="103">
        <f t="shared" si="9"/>
        <v>82.388704175306728</v>
      </c>
      <c r="J60" s="103">
        <f t="shared" si="9"/>
        <v>189.90740740740742</v>
      </c>
      <c r="K60" s="103">
        <f t="shared" si="9"/>
        <v>2.6982610423191158</v>
      </c>
      <c r="L60" s="103">
        <f t="shared" si="9"/>
        <v>108115.39046711112</v>
      </c>
      <c r="M60" s="103">
        <f t="shared" si="9"/>
        <v>6.242027377580369</v>
      </c>
      <c r="N60" s="103">
        <f t="shared" si="9"/>
        <v>7209.9259259259261</v>
      </c>
      <c r="O60" s="103">
        <f t="shared" si="9"/>
        <v>2592031.0505645922</v>
      </c>
    </row>
  </sheetData>
  <mergeCells count="6">
    <mergeCell ref="A1:U1"/>
    <mergeCell ref="B3:E3"/>
    <mergeCell ref="F3:I3"/>
    <mergeCell ref="N3:O3"/>
    <mergeCell ref="J3:M3"/>
    <mergeCell ref="A2:T2"/>
  </mergeCells>
  <pageMargins left="0.7" right="0.7" top="0.75" bottom="0.75" header="0.3" footer="0.3"/>
</worksheet>
</file>

<file path=docMetadata/LabelInfo.xml><?xml version="1.0" encoding="utf-8"?>
<clbl:labelList xmlns:clbl="http://schemas.microsoft.com/office/2020/mipLabelMetadata">
  <clbl:label id="{219619fd-75dc-48cb-820d-8f683a95dd8b}" enabled="1" method="Privileged" siteId="{05c95b33-90ca-49d5-b644-288b930b912b}"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NFDB_Summary_Stats</vt:lpstr>
      <vt:lpstr>NFDB_Summary_Stats_By_Agency</vt:lpstr>
      <vt:lpstr>Parks_Stats</vt:lpstr>
      <vt:lpstr>NFDB_Cause_Stats</vt:lpstr>
      <vt:lpstr>NFDB_Cause_Stats_By_Agency</vt:lpstr>
      <vt:lpstr>BNDFFC_Statistiques_sommaires</vt:lpstr>
      <vt:lpstr>BNDFFC_Stats_sommaires_par_jur</vt:lpstr>
      <vt:lpstr>Parcs_Stats</vt:lpstr>
      <vt:lpstr>BNDFFC_stats_par_cause</vt:lpstr>
      <vt:lpstr>Stats_par_cause_et_par_agence</vt:lpstr>
      <vt:lpstr>CNFDB_SumStats_Src_Data</vt:lpstr>
      <vt:lpstr>Sources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Little, John</dc:creator>
  <cp:lastModifiedBy>Little, John (he, him | il, lui)</cp:lastModifiedBy>
  <dcterms:created xsi:type="dcterms:W3CDTF">2019-06-26T22:05:15Z</dcterms:created>
  <dcterms:modified xsi:type="dcterms:W3CDTF">2024-06-21T17:16:51Z</dcterms:modified>
</cp:coreProperties>
</file>