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ckayp\moordesign\"/>
    </mc:Choice>
  </mc:AlternateContent>
  <xr:revisionPtr revIDLastSave="0" documentId="8_{8F4CE0BD-0C4C-4380-A10E-2C1B6A91B90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paul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  <c r="C1" i="1" l="1"/>
  <c r="B1" i="1"/>
  <c r="A4" i="2" l="1"/>
  <c r="C3" i="1" l="1"/>
  <c r="C2" i="1"/>
  <c r="B9" i="1" l="1"/>
  <c r="C9" i="1" s="1"/>
  <c r="C5" i="1"/>
  <c r="B6" i="1"/>
  <c r="C6" i="1" s="1"/>
  <c r="E7" i="1"/>
  <c r="C8" i="1"/>
  <c r="C10" i="1"/>
  <c r="B11" i="1"/>
  <c r="C11" i="1" s="1"/>
</calcChain>
</file>

<file path=xl/sharedStrings.xml><?xml version="1.0" encoding="utf-8"?>
<sst xmlns="http://schemas.openxmlformats.org/spreadsheetml/2006/main" count="12" uniqueCount="10">
  <si>
    <t>1/2" Shackle</t>
  </si>
  <si>
    <t>MillerC3</t>
  </si>
  <si>
    <t>7/8" Shackle</t>
  </si>
  <si>
    <t>1" Chain</t>
  </si>
  <si>
    <t>AR861 B2S</t>
  </si>
  <si>
    <t>5/8" Shackle</t>
  </si>
  <si>
    <t>Drop Link</t>
  </si>
  <si>
    <t>1" Polysteel</t>
  </si>
  <si>
    <t xml:space="preserve">estimated Amsteel II+ stretch   </t>
  </si>
  <si>
    <t>AF44↑ w WH150+SBE37 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</si>
</sst>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sz val="8"/>
      <name val="Arial"/>
      <family val="2"/>
    </font>
    <font>
      <b/>
      <sz val="11"/>
      <color rgb="FF0000FF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b/>
      <sz val="11"/>
      <color indexed="12"/>
      <name val="Arial"/>
      <family val="2"/>
    </font>
    <font>
      <b/>
      <sz val="11"/>
      <color rgb="FFFF0000"/>
      <name val="Arial"/>
      <family val="2"/>
    </font>
    <font>
      <sz val="11"/>
      <color rgb="FF0000FF"/>
      <name val="Arial"/>
      <family val="2"/>
    </font>
    <font>
      <sz val="11"/>
      <color indexed="10"/>
      <name val="Arial"/>
      <family val="2"/>
    </font>
    <font>
      <b/>
      <sz val="11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0" borderId="0" xfId="0" applyFont="1"/>
    <xf numFmtId="2" fontId="3" fillId="0" borderId="0" xfId="0" applyNumberFormat="1" applyFont="1"/>
    <xf numFmtId="2" fontId="4" fillId="0" borderId="0" xfId="0" applyNumberFormat="1" applyFont="1"/>
    <xf numFmtId="0" fontId="4" fillId="0" borderId="0" xfId="0" applyFont="1"/>
    <xf numFmtId="0" fontId="5" fillId="0" borderId="0" xfId="0" applyFont="1"/>
    <xf numFmtId="2" fontId="3" fillId="0" borderId="1" xfId="0" applyNumberFormat="1" applyFont="1" applyBorder="1"/>
    <xf numFmtId="0" fontId="3" fillId="0" borderId="2" xfId="0" applyFont="1" applyBorder="1" applyAlignment="1">
      <alignment horizontal="left"/>
    </xf>
    <xf numFmtId="0" fontId="3" fillId="0" borderId="1" xfId="0" applyFont="1" applyBorder="1"/>
    <xf numFmtId="2" fontId="4" fillId="0" borderId="1" xfId="0" applyNumberFormat="1" applyFont="1" applyBorder="1"/>
    <xf numFmtId="2" fontId="7" fillId="2" borderId="2" xfId="0" applyNumberFormat="1" applyFont="1" applyFill="1" applyBorder="1" applyAlignment="1">
      <alignment horizontal="left"/>
    </xf>
    <xf numFmtId="2" fontId="5" fillId="2" borderId="1" xfId="0" applyNumberFormat="1" applyFont="1" applyFill="1" applyBorder="1"/>
    <xf numFmtId="2" fontId="7" fillId="2" borderId="1" xfId="0" applyNumberFormat="1" applyFont="1" applyFill="1" applyBorder="1"/>
    <xf numFmtId="2" fontId="7" fillId="2" borderId="3" xfId="0" applyNumberFormat="1" applyFont="1" applyFill="1" applyBorder="1"/>
    <xf numFmtId="2" fontId="6" fillId="0" borderId="0" xfId="0" applyNumberFormat="1" applyFont="1"/>
    <xf numFmtId="0" fontId="4" fillId="0" borderId="3" xfId="0" applyFont="1" applyBorder="1"/>
    <xf numFmtId="2" fontId="2" fillId="3" borderId="1" xfId="0" applyNumberFormat="1" applyFont="1" applyFill="1" applyBorder="1"/>
    <xf numFmtId="0" fontId="2" fillId="3" borderId="3" xfId="0" applyFont="1" applyFill="1" applyBorder="1"/>
    <xf numFmtId="0" fontId="7" fillId="2" borderId="1" xfId="0" applyFont="1" applyFill="1" applyBorder="1"/>
    <xf numFmtId="0" fontId="4" fillId="0" borderId="2" xfId="0" applyFont="1" applyBorder="1" applyAlignment="1">
      <alignment horizontal="left"/>
    </xf>
    <xf numFmtId="2" fontId="6" fillId="0" borderId="0" xfId="0" applyNumberFormat="1" applyFont="1" applyBorder="1"/>
    <xf numFmtId="2" fontId="8" fillId="3" borderId="1" xfId="0" applyNumberFormat="1" applyFont="1" applyFill="1" applyBorder="1"/>
    <xf numFmtId="2" fontId="9" fillId="0" borderId="0" xfId="0" applyNumberFormat="1" applyFont="1"/>
    <xf numFmtId="2" fontId="9" fillId="0" borderId="1" xfId="0" applyNumberFormat="1" applyFont="1" applyBorder="1"/>
    <xf numFmtId="2" fontId="10" fillId="0" borderId="1" xfId="0" applyNumberFormat="1" applyFont="1" applyBorder="1"/>
    <xf numFmtId="2" fontId="10" fillId="0" borderId="3" xfId="0" applyNumberFormat="1" applyFont="1" applyBorder="1"/>
    <xf numFmtId="2" fontId="3" fillId="0" borderId="2" xfId="0" applyNumberFormat="1" applyFont="1" applyBorder="1"/>
    <xf numFmtId="2" fontId="4" fillId="0" borderId="3" xfId="0" applyNumberFormat="1" applyFont="1" applyBorder="1"/>
    <xf numFmtId="2" fontId="5" fillId="0" borderId="0" xfId="0" applyNumberFormat="1" applyFont="1"/>
    <xf numFmtId="0" fontId="2" fillId="0" borderId="0" xfId="0" applyFont="1"/>
    <xf numFmtId="2" fontId="2" fillId="3" borderId="2" xfId="0" applyNumberFormat="1" applyFont="1" applyFill="1" applyBorder="1"/>
    <xf numFmtId="0" fontId="3" fillId="0" borderId="4" xfId="0" applyFont="1" applyBorder="1"/>
    <xf numFmtId="2" fontId="3" fillId="0" borderId="5" xfId="0" applyNumberFormat="1" applyFont="1" applyBorder="1"/>
    <xf numFmtId="2" fontId="4" fillId="0" borderId="5" xfId="0" applyNumberFormat="1" applyFont="1" applyBorder="1"/>
    <xf numFmtId="0" fontId="4" fillId="0" borderId="6" xfId="0" applyFont="1" applyBorder="1"/>
    <xf numFmtId="0" fontId="3" fillId="0" borderId="0" xfId="0" applyFont="1" applyBorder="1"/>
    <xf numFmtId="10" fontId="3" fillId="0" borderId="0" xfId="0" applyNumberFormat="1" applyFont="1" applyBorder="1"/>
    <xf numFmtId="2" fontId="3" fillId="0" borderId="0" xfId="0" applyNumberFormat="1" applyFont="1" applyAlignment="1">
      <alignment horizontal="left"/>
    </xf>
    <xf numFmtId="0" fontId="3" fillId="0" borderId="0" xfId="0" applyFont="1" applyAlignment="1"/>
    <xf numFmtId="1" fontId="3" fillId="0" borderId="0" xfId="0" applyNumberFormat="1" applyFont="1"/>
    <xf numFmtId="1" fontId="2" fillId="0" borderId="0" xfId="0" applyNumberFormat="1" applyFont="1"/>
    <xf numFmtId="1" fontId="6" fillId="0" borderId="0" xfId="0" applyNumberFormat="1" applyFont="1" applyBorder="1"/>
    <xf numFmtId="1" fontId="9" fillId="0" borderId="0" xfId="0" applyNumberFormat="1" applyFont="1"/>
    <xf numFmtId="1" fontId="5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 sz="1400"/>
              <a:t>Amsteel  II+ Stretch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Sheet2!$A$1:$A$4</c:f>
              <c:numCache>
                <c:formatCode>General</c:formatCode>
                <c:ptCount val="4"/>
                <c:pt idx="0">
                  <c:v>0</c:v>
                </c:pt>
                <c:pt idx="1">
                  <c:v>360</c:v>
                </c:pt>
                <c:pt idx="2">
                  <c:v>720</c:v>
                </c:pt>
                <c:pt idx="3">
                  <c:v>1080</c:v>
                </c:pt>
              </c:numCache>
            </c:numRef>
          </c:xVal>
          <c:yVal>
            <c:numRef>
              <c:f>Sheet2!$B$1:$B$4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0.67</c:v>
                </c:pt>
                <c:pt idx="3">
                  <c:v>0.96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F7-445C-9AF4-C03F8D288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13216"/>
        <c:axId val="43915136"/>
      </c:scatterChart>
      <c:valAx>
        <c:axId val="4391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Tension (kg)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43915136"/>
        <c:crosses val="autoZero"/>
        <c:crossBetween val="midCat"/>
      </c:valAx>
      <c:valAx>
        <c:axId val="43915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Stretch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43913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365760</xdr:colOff>
      <xdr:row>9</xdr:row>
      <xdr:rowOff>15240</xdr:rowOff>
    </xdr:from>
    <xdr:to>
      <xdr:col>14</xdr:col>
      <xdr:colOff>60960</xdr:colOff>
      <xdr:row>25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8"/>
  <sheetViews>
    <sheetView tabSelected="1" zoomScale="115" zoomScaleNormal="115" workbookViewId="0">
      <selection activeCell="G1" sqref="G1"/>
    </sheetView>
  </sheetViews>
  <sheetFormatPr defaultColWidth="9.109375" defaultRowHeight="13.8" x14ac:dyDescent="0.25"/>
  <cols>
    <col min="1" max="1" width="30.6640625" style="1" customWidth="1"/>
    <col min="2" max="2" width="10.6640625" style="1" customWidth="1"/>
    <col min="3" max="3" width="11.5546875" style="2" customWidth="1"/>
    <col min="4" max="4" width="10.6640625" style="2" customWidth="1"/>
    <col min="5" max="5" width="12.109375" style="2" customWidth="1"/>
    <col min="6" max="6" width="13.88671875" style="3" customWidth="1"/>
    <col min="7" max="7" width="10.6640625" style="4" customWidth="1"/>
    <col min="8" max="8" width="10.5546875" style="1" bestFit="1" customWidth="1"/>
    <col min="9" max="16384" width="9.109375" style="1"/>
  </cols>
  <sheetData>
    <row r="1" spans="1:10" x14ac:dyDescent="0.25">
      <c r="A1" s="18" t="s">
        <v>9</v>
      </c>
      <c r="B1" s="11">
        <f>362+86+4</f>
        <v>452</v>
      </c>
      <c r="C1" s="11">
        <f>-341+55+3</f>
        <v>-283</v>
      </c>
      <c r="D1" s="11">
        <v>2.13</v>
      </c>
      <c r="E1" s="12">
        <f>SUM(D1:D11)-0.3</f>
        <v>10.02</v>
      </c>
      <c r="F1" s="18"/>
      <c r="G1" s="12"/>
    </row>
    <row r="2" spans="1:10" x14ac:dyDescent="0.25">
      <c r="A2" s="7" t="s">
        <v>0</v>
      </c>
      <c r="B2" s="8">
        <v>0.37</v>
      </c>
      <c r="C2" s="6">
        <f>(7.84-1)/7.84*B2</f>
        <v>0.3228061224489796</v>
      </c>
      <c r="D2" s="6">
        <v>0.05</v>
      </c>
      <c r="E2" s="6"/>
      <c r="F2" s="9"/>
      <c r="G2" s="15"/>
    </row>
    <row r="3" spans="1:10" x14ac:dyDescent="0.25">
      <c r="A3" s="7" t="s">
        <v>0</v>
      </c>
      <c r="B3" s="8">
        <v>0.37</v>
      </c>
      <c r="C3" s="6">
        <f>(7.84-1)/7.84*B3</f>
        <v>0.3228061224489796</v>
      </c>
      <c r="D3" s="6">
        <v>0.05</v>
      </c>
      <c r="E3" s="6"/>
      <c r="F3" s="9"/>
      <c r="G3" s="15"/>
    </row>
    <row r="4" spans="1:10" s="4" customFormat="1" x14ac:dyDescent="0.25">
      <c r="A4" s="19" t="s">
        <v>1</v>
      </c>
      <c r="B4" s="8">
        <v>1.23</v>
      </c>
      <c r="C4" s="6">
        <v>1.07</v>
      </c>
      <c r="D4" s="6">
        <v>0.15</v>
      </c>
      <c r="E4" s="6"/>
      <c r="F4" s="9"/>
      <c r="G4" s="15"/>
    </row>
    <row r="5" spans="1:10" s="4" customFormat="1" x14ac:dyDescent="0.25">
      <c r="A5" s="7" t="s">
        <v>0</v>
      </c>
      <c r="B5" s="8">
        <v>0.37</v>
      </c>
      <c r="C5" s="6">
        <f>(7.84-1)/7.84*B5</f>
        <v>0.3228061224489796</v>
      </c>
      <c r="D5" s="6">
        <v>0.05</v>
      </c>
      <c r="E5" s="23"/>
      <c r="F5" s="24"/>
      <c r="G5" s="25"/>
    </row>
    <row r="6" spans="1:10" x14ac:dyDescent="0.25">
      <c r="A6" s="26" t="s">
        <v>5</v>
      </c>
      <c r="B6" s="6">
        <f>1.68/2.2</f>
        <v>0.76363636363636356</v>
      </c>
      <c r="C6" s="6">
        <f>(7.84-1)/7.84*B6</f>
        <v>0.66623376623376618</v>
      </c>
      <c r="D6" s="6">
        <v>0.06</v>
      </c>
      <c r="E6" s="6"/>
      <c r="F6" s="9"/>
      <c r="G6" s="27"/>
      <c r="H6" s="5"/>
    </row>
    <row r="7" spans="1:10" s="14" customFormat="1" x14ac:dyDescent="0.25">
      <c r="A7" s="10" t="s">
        <v>4</v>
      </c>
      <c r="B7" s="11">
        <v>30</v>
      </c>
      <c r="C7" s="11">
        <v>22</v>
      </c>
      <c r="D7" s="11">
        <v>0.83</v>
      </c>
      <c r="E7" s="11">
        <f>SUM(D7:D11)</f>
        <v>7.83</v>
      </c>
      <c r="F7" s="12"/>
      <c r="G7" s="13"/>
      <c r="H7" s="41"/>
      <c r="I7" s="20"/>
      <c r="J7" s="20"/>
    </row>
    <row r="8" spans="1:10" s="2" customFormat="1" x14ac:dyDescent="0.25">
      <c r="A8" s="7" t="s">
        <v>6</v>
      </c>
      <c r="B8" s="8">
        <v>2.2999999999999998</v>
      </c>
      <c r="C8" s="6">
        <f>(7.84-1)/7.84*B8</f>
        <v>2.0066326530612244</v>
      </c>
      <c r="D8" s="6"/>
      <c r="E8" s="6"/>
      <c r="F8" s="9"/>
      <c r="G8" s="15"/>
      <c r="H8" s="39"/>
    </row>
    <row r="9" spans="1:10" x14ac:dyDescent="0.25">
      <c r="A9" s="30" t="s">
        <v>7</v>
      </c>
      <c r="B9" s="21">
        <f>0.285*D9</f>
        <v>1.4249999999999998</v>
      </c>
      <c r="C9" s="21">
        <f>(0.91-1.027)/0.91*B9</f>
        <v>-0.18321428571428552</v>
      </c>
      <c r="D9" s="16">
        <v>5</v>
      </c>
      <c r="E9" s="16"/>
      <c r="F9" s="16"/>
      <c r="G9" s="17"/>
      <c r="H9" s="39"/>
    </row>
    <row r="10" spans="1:10" s="22" customFormat="1" x14ac:dyDescent="0.25">
      <c r="A10" s="7" t="s">
        <v>2</v>
      </c>
      <c r="B10" s="8">
        <v>1.8</v>
      </c>
      <c r="C10" s="6">
        <f>(7.84-1)/7.84*B10</f>
        <v>1.5704081632653062</v>
      </c>
      <c r="D10" s="6"/>
      <c r="E10" s="6"/>
      <c r="F10" s="9"/>
      <c r="G10" s="15"/>
      <c r="H10" s="42"/>
    </row>
    <row r="11" spans="1:10" s="2" customFormat="1" ht="14.4" thickBot="1" x14ac:dyDescent="0.3">
      <c r="A11" s="31" t="s">
        <v>3</v>
      </c>
      <c r="B11" s="32">
        <f>85/2.2</f>
        <v>38.636363636363633</v>
      </c>
      <c r="C11" s="32">
        <f>(7.84-1)/7.84*B11</f>
        <v>33.708256029684598</v>
      </c>
      <c r="D11" s="32">
        <v>2</v>
      </c>
      <c r="E11" s="32"/>
      <c r="F11" s="33"/>
      <c r="G11" s="34"/>
      <c r="H11" s="39"/>
    </row>
    <row r="12" spans="1:10" s="28" customFormat="1" x14ac:dyDescent="0.25">
      <c r="A12" s="35" t="s">
        <v>8</v>
      </c>
      <c r="B12" s="36">
        <v>5.0000000000000001E-3</v>
      </c>
      <c r="C12" s="2"/>
      <c r="D12" s="2"/>
      <c r="E12" s="2"/>
      <c r="F12" s="3"/>
      <c r="G12" s="4"/>
      <c r="H12" s="43"/>
    </row>
    <row r="13" spans="1:10" x14ac:dyDescent="0.25">
      <c r="B13" s="37"/>
      <c r="C13" s="38"/>
      <c r="H13" s="39"/>
    </row>
    <row r="14" spans="1:10" s="29" customFormat="1" x14ac:dyDescent="0.25">
      <c r="A14" s="1"/>
      <c r="B14" s="1"/>
      <c r="C14" s="2"/>
      <c r="D14" s="2"/>
      <c r="E14" s="2"/>
      <c r="F14" s="3"/>
      <c r="G14" s="4"/>
      <c r="H14" s="40"/>
    </row>
    <row r="15" spans="1:10" x14ac:dyDescent="0.25">
      <c r="H15" s="39"/>
    </row>
    <row r="16" spans="1:10" x14ac:dyDescent="0.25">
      <c r="H16" s="39"/>
    </row>
    <row r="17" spans="8:8" x14ac:dyDescent="0.25">
      <c r="H17" s="39"/>
    </row>
    <row r="18" spans="8:8" x14ac:dyDescent="0.25">
      <c r="H18" s="39"/>
    </row>
  </sheetData>
  <phoneticPr fontId="1" type="noConversion"/>
  <pageMargins left="0.75" right="0.75" top="1" bottom="1" header="0.5" footer="0.5"/>
  <pageSetup paperSize="5" scale="84"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topLeftCell="A4" workbookViewId="0">
      <selection activeCell="G34" sqref="G34"/>
    </sheetView>
  </sheetViews>
  <sheetFormatPr defaultRowHeight="13.2" x14ac:dyDescent="0.25"/>
  <sheetData>
    <row r="1" spans="1:2" x14ac:dyDescent="0.25">
      <c r="A1">
        <v>0</v>
      </c>
      <c r="B1">
        <v>0</v>
      </c>
    </row>
    <row r="2" spans="1:2" x14ac:dyDescent="0.25">
      <c r="A2">
        <v>360</v>
      </c>
      <c r="B2">
        <v>0.5</v>
      </c>
    </row>
    <row r="3" spans="1:2" x14ac:dyDescent="0.25">
      <c r="A3">
        <v>720</v>
      </c>
      <c r="B3">
        <v>0.67</v>
      </c>
    </row>
    <row r="4" spans="1:2" x14ac:dyDescent="0.25">
      <c r="A4">
        <f>3*360</f>
        <v>1080</v>
      </c>
      <c r="B4">
        <v>0.96</v>
      </c>
    </row>
  </sheetData>
  <phoneticPr fontId="1" type="noConversion"/>
  <pageMargins left="0.75" right="0.75" top="1" bottom="1" header="0.5" footer="0.5"/>
  <pageSetup orientation="portrait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1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testpaul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Spear</dc:creator>
  <cp:lastModifiedBy>Mackay, Paul</cp:lastModifiedBy>
  <cp:lastPrinted>2022-05-03T20:21:24Z</cp:lastPrinted>
  <dcterms:created xsi:type="dcterms:W3CDTF">1998-08-20T16:23:39Z</dcterms:created>
  <dcterms:modified xsi:type="dcterms:W3CDTF">2023-03-13T20:58:55Z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2021-04-01T21:24:08Z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21a65870-4ee6-4183-bdba-0000d4ab25c1</vt:lpwstr>
  </property>
</Properties>
</file>