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hilippe/Documents/Labo Lapierre/Maîtrise/Rédaction/Figures/Figure 3/"/>
    </mc:Choice>
  </mc:AlternateContent>
  <xr:revisionPtr revIDLastSave="0" documentId="13_ncr:1_{81E15AA1-337F-104F-8979-BEF483691334}" xr6:coauthVersionLast="45" xr6:coauthVersionMax="45" xr10:uidLastSave="{00000000-0000-0000-0000-000000000000}"/>
  <bookViews>
    <workbookView xWindow="0" yWindow="460" windowWidth="25600" windowHeight="15540" activeTab="6" xr2:uid="{B59744EE-49F6-964F-82B7-9BF03301225D}"/>
  </bookViews>
  <sheets>
    <sheet name="R data" sheetId="7" r:id="rId1"/>
    <sheet name="Fig. 3a" sheetId="1" r:id="rId2"/>
    <sheet name="Fig. 3b" sheetId="6" r:id="rId3"/>
    <sheet name="Fig. 3a - photo" sheetId="2" r:id="rId4"/>
    <sheet name="Fig. 3a - bio" sheetId="3" r:id="rId5"/>
    <sheet name="Fig. 3b - photo" sheetId="4" r:id="rId6"/>
    <sheet name="Fig. 3b - bi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5"/>
  <c r="C5" i="5"/>
  <c r="C6" i="5"/>
  <c r="C7" i="5"/>
  <c r="C8" i="5"/>
  <c r="C3" i="5"/>
  <c r="C4" i="4"/>
  <c r="C5" i="4"/>
  <c r="C6" i="4"/>
  <c r="C7" i="4"/>
  <c r="C8" i="4"/>
  <c r="C4" i="3"/>
  <c r="C5" i="3"/>
  <c r="C6" i="3"/>
  <c r="C7" i="3"/>
  <c r="C8" i="3"/>
  <c r="C3" i="3"/>
  <c r="C3" i="2"/>
  <c r="C4" i="2"/>
  <c r="C5" i="2"/>
  <c r="C6" i="2"/>
  <c r="C7" i="2"/>
  <c r="C8" i="2"/>
  <c r="G25" i="2" l="1"/>
  <c r="B25" i="2"/>
  <c r="B21" i="2"/>
  <c r="I25" i="4"/>
  <c r="B25" i="4"/>
  <c r="B21" i="4"/>
  <c r="L22" i="5"/>
  <c r="B26" i="5"/>
  <c r="B23" i="5"/>
  <c r="B22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U31" i="5" s="1"/>
  <c r="V25" i="5"/>
  <c r="W25" i="5"/>
  <c r="X25" i="5"/>
  <c r="X31" i="5" s="1"/>
  <c r="Y25" i="5"/>
  <c r="Y31" i="5" s="1"/>
  <c r="Z25" i="5"/>
  <c r="AA25" i="5"/>
  <c r="AB25" i="5"/>
  <c r="AB31" i="5" s="1"/>
  <c r="AC25" i="5"/>
  <c r="AC31" i="5" s="1"/>
  <c r="AD25" i="5"/>
  <c r="AE25" i="5"/>
  <c r="AF25" i="5"/>
  <c r="AF31" i="5" s="1"/>
  <c r="AG25" i="5"/>
  <c r="AG31" i="5" s="1"/>
  <c r="AH25" i="5"/>
  <c r="AI25" i="5"/>
  <c r="AJ25" i="5"/>
  <c r="AJ31" i="5" s="1"/>
  <c r="AK25" i="5"/>
  <c r="AK31" i="5" s="1"/>
  <c r="AL25" i="5"/>
  <c r="AM25" i="5"/>
  <c r="AN25" i="5"/>
  <c r="AN31" i="5" s="1"/>
  <c r="AO25" i="5"/>
  <c r="AO31" i="5" s="1"/>
  <c r="C26" i="5"/>
  <c r="D26" i="5"/>
  <c r="D32" i="5" s="1"/>
  <c r="E26" i="5"/>
  <c r="E32" i="5" s="1"/>
  <c r="F26" i="5"/>
  <c r="G26" i="5"/>
  <c r="H26" i="5"/>
  <c r="H32" i="5" s="1"/>
  <c r="I26" i="5"/>
  <c r="I32" i="5" s="1"/>
  <c r="J26" i="5"/>
  <c r="K26" i="5"/>
  <c r="L26" i="5"/>
  <c r="L32" i="5" s="1"/>
  <c r="M26" i="5"/>
  <c r="M32" i="5" s="1"/>
  <c r="N26" i="5"/>
  <c r="O26" i="5"/>
  <c r="P26" i="5"/>
  <c r="P32" i="5" s="1"/>
  <c r="Q26" i="5"/>
  <c r="Q32" i="5" s="1"/>
  <c r="R26" i="5"/>
  <c r="S26" i="5"/>
  <c r="T26" i="5"/>
  <c r="T32" i="5" s="1"/>
  <c r="U26" i="5"/>
  <c r="U32" i="5" s="1"/>
  <c r="V26" i="5"/>
  <c r="W26" i="5"/>
  <c r="X26" i="5"/>
  <c r="X32" i="5" s="1"/>
  <c r="Y26" i="5"/>
  <c r="Y32" i="5" s="1"/>
  <c r="Z26" i="5"/>
  <c r="AA26" i="5"/>
  <c r="AB26" i="5"/>
  <c r="AB32" i="5" s="1"/>
  <c r="AC26" i="5"/>
  <c r="AC32" i="5" s="1"/>
  <c r="AD26" i="5"/>
  <c r="AE26" i="5"/>
  <c r="AF26" i="5"/>
  <c r="AF32" i="5" s="1"/>
  <c r="AG26" i="5"/>
  <c r="AG32" i="5" s="1"/>
  <c r="AH26" i="5"/>
  <c r="AI26" i="5"/>
  <c r="AJ26" i="5"/>
  <c r="AJ32" i="5" s="1"/>
  <c r="AK26" i="5"/>
  <c r="AK32" i="5" s="1"/>
  <c r="AL26" i="5"/>
  <c r="AM26" i="5"/>
  <c r="AN26" i="5"/>
  <c r="AN32" i="5" s="1"/>
  <c r="AO26" i="5"/>
  <c r="AO32" i="5" s="1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V31" i="5"/>
  <c r="W31" i="5"/>
  <c r="Z31" i="5"/>
  <c r="AA31" i="5"/>
  <c r="AD31" i="5"/>
  <c r="AE31" i="5"/>
  <c r="AH31" i="5"/>
  <c r="AI31" i="5"/>
  <c r="AL31" i="5"/>
  <c r="AM31" i="5"/>
  <c r="B32" i="5"/>
  <c r="C32" i="5"/>
  <c r="F32" i="5"/>
  <c r="G32" i="5"/>
  <c r="J32" i="5"/>
  <c r="K32" i="5"/>
  <c r="N32" i="5"/>
  <c r="O32" i="5"/>
  <c r="R32" i="5"/>
  <c r="S32" i="5"/>
  <c r="V32" i="5"/>
  <c r="W32" i="5"/>
  <c r="Z32" i="5"/>
  <c r="AA32" i="5"/>
  <c r="AD32" i="5"/>
  <c r="AE32" i="5"/>
  <c r="AH32" i="5"/>
  <c r="AI32" i="5"/>
  <c r="AL32" i="5"/>
  <c r="AM32" i="5"/>
  <c r="C21" i="4"/>
  <c r="C27" i="4" s="1"/>
  <c r="D21" i="4"/>
  <c r="E21" i="4"/>
  <c r="F21" i="4"/>
  <c r="F27" i="4" s="1"/>
  <c r="G21" i="4"/>
  <c r="G27" i="4" s="1"/>
  <c r="H21" i="4"/>
  <c r="I21" i="4"/>
  <c r="J21" i="4"/>
  <c r="J27" i="4" s="1"/>
  <c r="K21" i="4"/>
  <c r="K27" i="4" s="1"/>
  <c r="L21" i="4"/>
  <c r="M21" i="4"/>
  <c r="N21" i="4"/>
  <c r="N27" i="4" s="1"/>
  <c r="O21" i="4"/>
  <c r="O27" i="4" s="1"/>
  <c r="P21" i="4"/>
  <c r="Q21" i="4"/>
  <c r="R21" i="4"/>
  <c r="R27" i="4" s="1"/>
  <c r="S21" i="4"/>
  <c r="S27" i="4" s="1"/>
  <c r="T21" i="4"/>
  <c r="U21" i="4"/>
  <c r="V21" i="4"/>
  <c r="V27" i="4" s="1"/>
  <c r="W21" i="4"/>
  <c r="W27" i="4" s="1"/>
  <c r="X21" i="4"/>
  <c r="Y21" i="4"/>
  <c r="Z21" i="4"/>
  <c r="Z27" i="4" s="1"/>
  <c r="AA21" i="4"/>
  <c r="AA27" i="4" s="1"/>
  <c r="AB21" i="4"/>
  <c r="AC21" i="4"/>
  <c r="AD21" i="4"/>
  <c r="AD27" i="4" s="1"/>
  <c r="AE21" i="4"/>
  <c r="AE27" i="4" s="1"/>
  <c r="AF21" i="4"/>
  <c r="AG21" i="4"/>
  <c r="AH21" i="4"/>
  <c r="AH27" i="4" s="1"/>
  <c r="AI21" i="4"/>
  <c r="AI27" i="4" s="1"/>
  <c r="AJ21" i="4"/>
  <c r="AK21" i="4"/>
  <c r="AL21" i="4"/>
  <c r="AL27" i="4" s="1"/>
  <c r="AM21" i="4"/>
  <c r="AM27" i="4" s="1"/>
  <c r="AN21" i="4"/>
  <c r="AO21" i="4"/>
  <c r="B22" i="4"/>
  <c r="B28" i="4" s="1"/>
  <c r="C22" i="4"/>
  <c r="C28" i="4" s="1"/>
  <c r="D22" i="4"/>
  <c r="E22" i="4"/>
  <c r="F22" i="4"/>
  <c r="F28" i="4" s="1"/>
  <c r="G22" i="4"/>
  <c r="G28" i="4" s="1"/>
  <c r="H22" i="4"/>
  <c r="I22" i="4"/>
  <c r="J22" i="4"/>
  <c r="J28" i="4" s="1"/>
  <c r="K22" i="4"/>
  <c r="K28" i="4" s="1"/>
  <c r="L22" i="4"/>
  <c r="M22" i="4"/>
  <c r="N22" i="4"/>
  <c r="N28" i="4" s="1"/>
  <c r="O22" i="4"/>
  <c r="O28" i="4" s="1"/>
  <c r="P22" i="4"/>
  <c r="Q22" i="4"/>
  <c r="R22" i="4"/>
  <c r="R28" i="4" s="1"/>
  <c r="S22" i="4"/>
  <c r="S28" i="4" s="1"/>
  <c r="T22" i="4"/>
  <c r="U22" i="4"/>
  <c r="V22" i="4"/>
  <c r="V28" i="4" s="1"/>
  <c r="W22" i="4"/>
  <c r="W28" i="4" s="1"/>
  <c r="X22" i="4"/>
  <c r="Y22" i="4"/>
  <c r="Z22" i="4"/>
  <c r="Z28" i="4" s="1"/>
  <c r="AA22" i="4"/>
  <c r="AA28" i="4" s="1"/>
  <c r="AB22" i="4"/>
  <c r="AC22" i="4"/>
  <c r="AD22" i="4"/>
  <c r="AD28" i="4" s="1"/>
  <c r="AE22" i="4"/>
  <c r="AE28" i="4" s="1"/>
  <c r="AF22" i="4"/>
  <c r="AG22" i="4"/>
  <c r="AH22" i="4"/>
  <c r="AH28" i="4" s="1"/>
  <c r="AI22" i="4"/>
  <c r="AI28" i="4" s="1"/>
  <c r="AJ22" i="4"/>
  <c r="AK22" i="4"/>
  <c r="AL22" i="4"/>
  <c r="AL28" i="4" s="1"/>
  <c r="AM22" i="4"/>
  <c r="AM28" i="4" s="1"/>
  <c r="AN22" i="4"/>
  <c r="AO22" i="4"/>
  <c r="B23" i="4"/>
  <c r="B29" i="4" s="1"/>
  <c r="C23" i="4"/>
  <c r="C29" i="4" s="1"/>
  <c r="D23" i="4"/>
  <c r="E23" i="4"/>
  <c r="F23" i="4"/>
  <c r="F29" i="4" s="1"/>
  <c r="G23" i="4"/>
  <c r="G29" i="4" s="1"/>
  <c r="H23" i="4"/>
  <c r="I23" i="4"/>
  <c r="J23" i="4"/>
  <c r="J29" i="4" s="1"/>
  <c r="K23" i="4"/>
  <c r="K29" i="4" s="1"/>
  <c r="L23" i="4"/>
  <c r="M23" i="4"/>
  <c r="N23" i="4"/>
  <c r="N29" i="4" s="1"/>
  <c r="O23" i="4"/>
  <c r="O29" i="4" s="1"/>
  <c r="P23" i="4"/>
  <c r="Q23" i="4"/>
  <c r="R23" i="4"/>
  <c r="R29" i="4" s="1"/>
  <c r="S23" i="4"/>
  <c r="S29" i="4" s="1"/>
  <c r="T23" i="4"/>
  <c r="U23" i="4"/>
  <c r="V23" i="4"/>
  <c r="V29" i="4" s="1"/>
  <c r="W23" i="4"/>
  <c r="W29" i="4" s="1"/>
  <c r="X23" i="4"/>
  <c r="Y23" i="4"/>
  <c r="Z23" i="4"/>
  <c r="Z29" i="4" s="1"/>
  <c r="AA23" i="4"/>
  <c r="AA29" i="4" s="1"/>
  <c r="AB23" i="4"/>
  <c r="AC23" i="4"/>
  <c r="AD23" i="4"/>
  <c r="AD29" i="4" s="1"/>
  <c r="AE23" i="4"/>
  <c r="AE29" i="4" s="1"/>
  <c r="AF23" i="4"/>
  <c r="AG23" i="4"/>
  <c r="AH23" i="4"/>
  <c r="AH29" i="4" s="1"/>
  <c r="AI23" i="4"/>
  <c r="AI29" i="4" s="1"/>
  <c r="AJ23" i="4"/>
  <c r="AK23" i="4"/>
  <c r="AL23" i="4"/>
  <c r="AL29" i="4" s="1"/>
  <c r="AM23" i="4"/>
  <c r="AM29" i="4" s="1"/>
  <c r="AN23" i="4"/>
  <c r="AO23" i="4"/>
  <c r="B24" i="4"/>
  <c r="B30" i="4" s="1"/>
  <c r="C24" i="4"/>
  <c r="C30" i="4" s="1"/>
  <c r="D24" i="4"/>
  <c r="E24" i="4"/>
  <c r="F24" i="4"/>
  <c r="F30" i="4" s="1"/>
  <c r="G24" i="4"/>
  <c r="G30" i="4" s="1"/>
  <c r="H24" i="4"/>
  <c r="I24" i="4"/>
  <c r="J24" i="4"/>
  <c r="J30" i="4" s="1"/>
  <c r="K24" i="4"/>
  <c r="K30" i="4" s="1"/>
  <c r="L24" i="4"/>
  <c r="M24" i="4"/>
  <c r="N24" i="4"/>
  <c r="N30" i="4" s="1"/>
  <c r="O24" i="4"/>
  <c r="O30" i="4" s="1"/>
  <c r="P24" i="4"/>
  <c r="Q24" i="4"/>
  <c r="R24" i="4"/>
  <c r="R30" i="4" s="1"/>
  <c r="S24" i="4"/>
  <c r="S30" i="4" s="1"/>
  <c r="T24" i="4"/>
  <c r="U24" i="4"/>
  <c r="V24" i="4"/>
  <c r="V30" i="4" s="1"/>
  <c r="W24" i="4"/>
  <c r="W30" i="4" s="1"/>
  <c r="X24" i="4"/>
  <c r="Y24" i="4"/>
  <c r="Z24" i="4"/>
  <c r="Z30" i="4" s="1"/>
  <c r="AA24" i="4"/>
  <c r="AA30" i="4" s="1"/>
  <c r="AB24" i="4"/>
  <c r="AC24" i="4"/>
  <c r="AD24" i="4"/>
  <c r="AD30" i="4" s="1"/>
  <c r="AE24" i="4"/>
  <c r="AE30" i="4" s="1"/>
  <c r="AF24" i="4"/>
  <c r="AG24" i="4"/>
  <c r="AH24" i="4"/>
  <c r="AH30" i="4" s="1"/>
  <c r="AI24" i="4"/>
  <c r="AI30" i="4" s="1"/>
  <c r="AJ24" i="4"/>
  <c r="AK24" i="4"/>
  <c r="AL24" i="4"/>
  <c r="AL30" i="4" s="1"/>
  <c r="AM24" i="4"/>
  <c r="AM30" i="4" s="1"/>
  <c r="AN24" i="4"/>
  <c r="AO24" i="4"/>
  <c r="C25" i="4"/>
  <c r="C31" i="4" s="1"/>
  <c r="D25" i="4"/>
  <c r="D31" i="4" s="1"/>
  <c r="E25" i="4"/>
  <c r="F25" i="4"/>
  <c r="G25" i="4"/>
  <c r="G31" i="4" s="1"/>
  <c r="H25" i="4"/>
  <c r="H31" i="4" s="1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B27" i="4"/>
  <c r="D27" i="4"/>
  <c r="E27" i="4"/>
  <c r="H27" i="4"/>
  <c r="I27" i="4"/>
  <c r="L27" i="4"/>
  <c r="M27" i="4"/>
  <c r="P27" i="4"/>
  <c r="Q27" i="4"/>
  <c r="T27" i="4"/>
  <c r="U27" i="4"/>
  <c r="X27" i="4"/>
  <c r="Y27" i="4"/>
  <c r="AB27" i="4"/>
  <c r="AC27" i="4"/>
  <c r="AF27" i="4"/>
  <c r="AG27" i="4"/>
  <c r="AJ27" i="4"/>
  <c r="AK27" i="4"/>
  <c r="AN27" i="4"/>
  <c r="AO27" i="4"/>
  <c r="D28" i="4"/>
  <c r="E28" i="4"/>
  <c r="H28" i="4"/>
  <c r="I28" i="4"/>
  <c r="L28" i="4"/>
  <c r="M28" i="4"/>
  <c r="P28" i="4"/>
  <c r="Q28" i="4"/>
  <c r="T28" i="4"/>
  <c r="U28" i="4"/>
  <c r="X28" i="4"/>
  <c r="Y28" i="4"/>
  <c r="AB28" i="4"/>
  <c r="AC28" i="4"/>
  <c r="AF28" i="4"/>
  <c r="AG28" i="4"/>
  <c r="AJ28" i="4"/>
  <c r="AK28" i="4"/>
  <c r="AN28" i="4"/>
  <c r="AO28" i="4"/>
  <c r="D29" i="4"/>
  <c r="E29" i="4"/>
  <c r="H29" i="4"/>
  <c r="I29" i="4"/>
  <c r="L29" i="4"/>
  <c r="M29" i="4"/>
  <c r="P29" i="4"/>
  <c r="Q29" i="4"/>
  <c r="T29" i="4"/>
  <c r="U29" i="4"/>
  <c r="X29" i="4"/>
  <c r="Y29" i="4"/>
  <c r="AB29" i="4"/>
  <c r="AC29" i="4"/>
  <c r="AF29" i="4"/>
  <c r="AG29" i="4"/>
  <c r="AJ29" i="4"/>
  <c r="AK29" i="4"/>
  <c r="AN29" i="4"/>
  <c r="AO29" i="4"/>
  <c r="D30" i="4"/>
  <c r="E30" i="4"/>
  <c r="H30" i="4"/>
  <c r="I30" i="4"/>
  <c r="L30" i="4"/>
  <c r="M30" i="4"/>
  <c r="P30" i="4"/>
  <c r="Q30" i="4"/>
  <c r="T30" i="4"/>
  <c r="U30" i="4"/>
  <c r="X30" i="4"/>
  <c r="Y30" i="4"/>
  <c r="AB30" i="4"/>
  <c r="AC30" i="4"/>
  <c r="AF30" i="4"/>
  <c r="AG30" i="4"/>
  <c r="AJ30" i="4"/>
  <c r="AK30" i="4"/>
  <c r="AN30" i="4"/>
  <c r="AO30" i="4"/>
  <c r="B31" i="4"/>
  <c r="E31" i="4"/>
  <c r="F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B22" i="3"/>
  <c r="C22" i="3"/>
  <c r="D22" i="3"/>
  <c r="E22" i="3"/>
  <c r="E5" i="1" s="1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B24" i="3"/>
  <c r="C24" i="3"/>
  <c r="D24" i="3"/>
  <c r="E7" i="1" s="1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C21" i="2"/>
  <c r="D21" i="2"/>
  <c r="B3" i="2" s="1"/>
  <c r="B4" i="1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C25" i="2"/>
  <c r="D25" i="2"/>
  <c r="B7" i="2" s="1"/>
  <c r="B8" i="1" s="1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B6" i="4" l="1"/>
  <c r="B7" i="6" s="1"/>
  <c r="B5" i="4"/>
  <c r="B6" i="6" s="1"/>
  <c r="B4" i="4"/>
  <c r="B5" i="6" s="1"/>
  <c r="B5" i="2"/>
  <c r="B6" i="1" s="1"/>
  <c r="B8" i="3"/>
  <c r="D9" i="1" s="1"/>
  <c r="B7" i="3"/>
  <c r="D8" i="1" s="1"/>
  <c r="B6" i="3"/>
  <c r="D7" i="1" s="1"/>
  <c r="B5" i="3"/>
  <c r="D6" i="1" s="1"/>
  <c r="B3" i="3"/>
  <c r="D4" i="1" s="1"/>
  <c r="B8" i="4"/>
  <c r="B9" i="6" s="1"/>
  <c r="B3" i="4"/>
  <c r="B4" i="6" s="1"/>
  <c r="B6" i="5"/>
  <c r="D7" i="6" s="1"/>
  <c r="B5" i="5"/>
  <c r="D6" i="6" s="1"/>
  <c r="B3" i="5"/>
  <c r="D4" i="6" s="1"/>
  <c r="B7" i="5"/>
  <c r="D8" i="6" s="1"/>
  <c r="C7" i="1"/>
  <c r="C5" i="1"/>
  <c r="C9" i="1"/>
  <c r="B6" i="2"/>
  <c r="B7" i="1" s="1"/>
  <c r="B4" i="2"/>
  <c r="B5" i="1" s="1"/>
  <c r="B4" i="3"/>
  <c r="D5" i="1" s="1"/>
  <c r="B8" i="2"/>
  <c r="B9" i="1" s="1"/>
  <c r="B7" i="4"/>
  <c r="B8" i="6" s="1"/>
  <c r="B4" i="5"/>
  <c r="D5" i="6" s="1"/>
  <c r="B8" i="5"/>
  <c r="D9" i="6" s="1"/>
  <c r="E9" i="6"/>
  <c r="E7" i="6"/>
  <c r="E5" i="6"/>
  <c r="E8" i="6"/>
  <c r="E6" i="6"/>
  <c r="E4" i="6"/>
  <c r="C9" i="6"/>
  <c r="C7" i="6"/>
  <c r="C5" i="6"/>
  <c r="C8" i="6"/>
  <c r="C6" i="6"/>
  <c r="C4" i="6"/>
  <c r="E9" i="1"/>
  <c r="E8" i="1"/>
  <c r="E6" i="1"/>
  <c r="E4" i="1"/>
  <c r="C8" i="1"/>
  <c r="C6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tc={68F41E5C-784F-BB42-88D6-32B4E1BE0FD7}</author>
  </authors>
  <commentList>
    <comment ref="H5" authorId="0" shapeId="0" xr:uid="{68F41E5C-784F-BB42-88D6-32B4E1BE0FD7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TCL1 not included in average because ambient concentration = 0 RU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tc={655660EF-4CEF-4748-ABCF-8A74D4685A41}</author>
  </authors>
  <commentList>
    <comment ref="D7" authorId="0" shapeId="0" xr:uid="{655660EF-4CEF-4748-ABCF-8A74D4685A41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TCL1 not included in average because ambient concentration = 0 RU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tc={9C84A754-C084-8440-8D0A-1B2573EF3BA2}</author>
    <author>tc={113055F8-487C-D74A-A34F-4478997B4966}</author>
  </authors>
  <commentList>
    <comment ref="B6" authorId="0" shapeId="0" xr:uid="{9C84A754-C084-8440-8D0A-1B2573EF3BA2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TCL1 not included in average because ambient concentration is 0 RU</t>
      </text>
    </comment>
    <comment ref="AI30" authorId="1" shapeId="0" xr:uid="{113055F8-487C-D74A-A34F-4478997B4966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Not included in the average because ambient concentration is at 0 RU</t>
      </text>
    </comment>
  </commentList>
</comments>
</file>

<file path=xl/sharedStrings.xml><?xml version="1.0" encoding="utf-8"?>
<sst xmlns="http://schemas.openxmlformats.org/spreadsheetml/2006/main" count="376" uniqueCount="125">
  <si>
    <t>Total_RU_P72</t>
  </si>
  <si>
    <t>Total_RU_P48</t>
  </si>
  <si>
    <t>Total_RU_P24</t>
  </si>
  <si>
    <t>Total_RU_P0</t>
  </si>
  <si>
    <t>C5_P72</t>
  </si>
  <si>
    <t>C5_P48</t>
  </si>
  <si>
    <t>C5_P24</t>
  </si>
  <si>
    <t>C5_P0</t>
  </si>
  <si>
    <t>C4_P72</t>
  </si>
  <si>
    <t>C4_P48</t>
  </si>
  <si>
    <t>C4_P24</t>
  </si>
  <si>
    <t>C4_P0</t>
  </si>
  <si>
    <t>C3_P72</t>
  </si>
  <si>
    <t>C3_P48</t>
  </si>
  <si>
    <t>C3_P24</t>
  </si>
  <si>
    <t>C3_P0</t>
  </si>
  <si>
    <t>C2_P72</t>
  </si>
  <si>
    <t>C2_P48</t>
  </si>
  <si>
    <t>C2_P24</t>
  </si>
  <si>
    <t>C2_P0</t>
  </si>
  <si>
    <t>C1_P72</t>
  </si>
  <si>
    <t>C1_P48</t>
  </si>
  <si>
    <t>C1_P24</t>
  </si>
  <si>
    <t>C1_P0</t>
  </si>
  <si>
    <t>Total_RU_slope</t>
  </si>
  <si>
    <t>C5_slope</t>
  </si>
  <si>
    <t>C4_slope</t>
  </si>
  <si>
    <t>C3_slope</t>
  </si>
  <si>
    <t>C2_slope</t>
  </si>
  <si>
    <t>C1_slope</t>
  </si>
  <si>
    <t>TRA3</t>
  </si>
  <si>
    <t>TRA2</t>
  </si>
  <si>
    <t>TRA1</t>
  </si>
  <si>
    <t>TCM3</t>
  </si>
  <si>
    <t>TCM2</t>
  </si>
  <si>
    <t>TCM1</t>
  </si>
  <si>
    <t>TCL1</t>
  </si>
  <si>
    <t>STM3</t>
  </si>
  <si>
    <t>STM2</t>
  </si>
  <si>
    <t>STM1</t>
  </si>
  <si>
    <t>STA3</t>
  </si>
  <si>
    <t>STA2</t>
  </si>
  <si>
    <t>STA1</t>
  </si>
  <si>
    <t>SORAV3</t>
  </si>
  <si>
    <t>SORAV2</t>
  </si>
  <si>
    <t>SORAV1</t>
  </si>
  <si>
    <t>SORAM3</t>
  </si>
  <si>
    <t>SORAM2</t>
  </si>
  <si>
    <t>SORAM1</t>
  </si>
  <si>
    <t>SAD3</t>
  </si>
  <si>
    <t>SAD2</t>
  </si>
  <si>
    <t>SAD1</t>
  </si>
  <si>
    <t>REP3</t>
  </si>
  <si>
    <t>REP2</t>
  </si>
  <si>
    <t>REP1</t>
  </si>
  <si>
    <t>LSPM3</t>
  </si>
  <si>
    <t>LSPM2</t>
  </si>
  <si>
    <t>LSPM1</t>
  </si>
  <si>
    <t>LSPA3</t>
  </si>
  <si>
    <t>LSPA2</t>
  </si>
  <si>
    <t>LSPA1</t>
  </si>
  <si>
    <t>LSL3</t>
  </si>
  <si>
    <t>LSL2</t>
  </si>
  <si>
    <t>LSL1</t>
  </si>
  <si>
    <t>CON3</t>
  </si>
  <si>
    <t>CON2</t>
  </si>
  <si>
    <t>CON1</t>
  </si>
  <si>
    <t>BOU4</t>
  </si>
  <si>
    <t>BOU2</t>
  </si>
  <si>
    <t>BOU1</t>
  </si>
  <si>
    <t>Time (d)</t>
  </si>
  <si>
    <t>FDOM</t>
  </si>
  <si>
    <t>C5</t>
  </si>
  <si>
    <t>C4</t>
  </si>
  <si>
    <t>C3</t>
  </si>
  <si>
    <t>C2</t>
  </si>
  <si>
    <t>C1</t>
  </si>
  <si>
    <t>avg photo loss (RU/d)</t>
  </si>
  <si>
    <t>Total_RU_B112</t>
  </si>
  <si>
    <t>Total_RU_B28</t>
  </si>
  <si>
    <t>Total_RU_B14</t>
  </si>
  <si>
    <t>Total_RU_B7</t>
  </si>
  <si>
    <t>Total_RU_B0</t>
  </si>
  <si>
    <t>C5_B112</t>
  </si>
  <si>
    <t>C5_B28</t>
  </si>
  <si>
    <t>C5_B14</t>
  </si>
  <si>
    <t>C5_B7</t>
  </si>
  <si>
    <t>C5_B0</t>
  </si>
  <si>
    <t>C4_B112</t>
  </si>
  <si>
    <t>C4_B28</t>
  </si>
  <si>
    <t>C4_B14</t>
  </si>
  <si>
    <t>C4_B7</t>
  </si>
  <si>
    <t>C4_B0</t>
  </si>
  <si>
    <t>C3_B112</t>
  </si>
  <si>
    <t>C3_B28</t>
  </si>
  <si>
    <t>C3_B14</t>
  </si>
  <si>
    <t>C3_B7</t>
  </si>
  <si>
    <t>C3_B0</t>
  </si>
  <si>
    <t>C2_B112</t>
  </si>
  <si>
    <t>C2_B28</t>
  </si>
  <si>
    <t>C2_B14</t>
  </si>
  <si>
    <t>C2_B7</t>
  </si>
  <si>
    <t>C2_B0</t>
  </si>
  <si>
    <t>C1_B112</t>
  </si>
  <si>
    <t>C1_B28</t>
  </si>
  <si>
    <t>C1_B14</t>
  </si>
  <si>
    <t>C1_B7</t>
  </si>
  <si>
    <t>C1_B0</t>
  </si>
  <si>
    <t>avg bio loss (RU/d)</t>
  </si>
  <si>
    <t>Total_RU_percent_loss</t>
  </si>
  <si>
    <t>C5_percent_loss</t>
  </si>
  <si>
    <t>C4_percent_loss</t>
  </si>
  <si>
    <t>C3_percent_loss</t>
  </si>
  <si>
    <t>C2_percent_loss</t>
  </si>
  <si>
    <t>C1_pecent_loss</t>
  </si>
  <si>
    <t>N/A</t>
  </si>
  <si>
    <t>avg bio loss (%/d)</t>
  </si>
  <si>
    <t>avg photo loss (%/d)</t>
  </si>
  <si>
    <t>SEM (RU/d)</t>
  </si>
  <si>
    <t>SEM (%/d)</t>
  </si>
  <si>
    <t>Labels</t>
  </si>
  <si>
    <t>SEM photo (RU/d)</t>
  </si>
  <si>
    <t>SEM bio (RU/d)</t>
  </si>
  <si>
    <t>SEM photo (%/d)</t>
  </si>
  <si>
    <t>SEM bio (%/d)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</si>
</sst>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(Corps)"/>
    </font>
    <font>
      <b/>
      <sz val="11"/>
      <color theme="1"/>
      <name val="Arial (Corps)"/>
    </font>
    <font>
      <b/>
      <sz val="11"/>
      <color rgb="FF000000"/>
      <name val="Arial (Corps)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2" borderId="4" xfId="0" applyFont="1" applyFill="1" applyBorder="1"/>
    <xf numFmtId="164" fontId="0" fillId="2" borderId="0" xfId="0" applyNumberFormat="1" applyFill="1"/>
    <xf numFmtId="0" fontId="1" fillId="2" borderId="0" xfId="0" applyFont="1" applyFill="1"/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5" fontId="0" fillId="2" borderId="8" xfId="0" applyNumberFormat="1" applyFill="1" applyBorder="1"/>
    <xf numFmtId="165" fontId="0" fillId="2" borderId="7" xfId="0" applyNumberFormat="1" applyFill="1" applyBorder="1"/>
    <xf numFmtId="165" fontId="0" fillId="2" borderId="5" xfId="0" applyNumberFormat="1" applyFill="1" applyBorder="1"/>
    <xf numFmtId="2" fontId="0" fillId="2" borderId="8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165" fontId="0" fillId="2" borderId="0" xfId="0" applyNumberFormat="1" applyFill="1"/>
    <xf numFmtId="165" fontId="0" fillId="2" borderId="6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/>
    <xf numFmtId="2" fontId="0" fillId="2" borderId="6" xfId="0" applyNumberFormat="1" applyFill="1" applyBorder="1"/>
    <xf numFmtId="0" fontId="1" fillId="2" borderId="0" xfId="0" applyFont="1" applyFill="1" applyBorder="1"/>
    <xf numFmtId="2" fontId="0" fillId="2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165" fontId="0" fillId="2" borderId="1" xfId="0" applyNumberFormat="1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219626168224299E-2"/>
                  <c:y val="0.10518518518518519"/>
                </c:manualLayout>
              </c:layout>
              <c:tx>
                <c:rich>
                  <a:bodyPr/>
                  <a:lstStyle/>
                  <a:p>
                    <a:fld id="{4C6A7241-ED39-0E4D-9EA8-02E9DAFDF2EB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7D-7543-9438-3FFC0ECBD263}"/>
                </c:ext>
              </c:extLst>
            </c:dLbl>
            <c:dLbl>
              <c:idx val="1"/>
              <c:layout>
                <c:manualLayout>
                  <c:x val="7.0093457943925233E-3"/>
                  <c:y val="-0.04"/>
                </c:manualLayout>
              </c:layout>
              <c:tx>
                <c:rich>
                  <a:bodyPr/>
                  <a:lstStyle/>
                  <a:p>
                    <a:fld id="{29A13D2C-70AB-944D-A34E-66F5C8A0072A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7D-7543-9438-3FFC0ECBD263}"/>
                </c:ext>
              </c:extLst>
            </c:dLbl>
            <c:dLbl>
              <c:idx val="2"/>
              <c:layout>
                <c:manualLayout>
                  <c:x val="-8.4084024489211706E-2"/>
                  <c:y val="6.2104229310456012E-2"/>
                </c:manualLayout>
              </c:layout>
              <c:tx>
                <c:rich>
                  <a:bodyPr/>
                  <a:lstStyle/>
                  <a:p>
                    <a:fld id="{2E4006D1-E48A-E344-991E-73231B44B9AF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7D-7543-9438-3FFC0ECBD263}"/>
                </c:ext>
              </c:extLst>
            </c:dLbl>
            <c:dLbl>
              <c:idx val="3"/>
              <c:layout>
                <c:manualLayout>
                  <c:x val="4.6728971962616819E-3"/>
                  <c:y val="-4.148148148148148E-2"/>
                </c:manualLayout>
              </c:layout>
              <c:tx>
                <c:rich>
                  <a:bodyPr/>
                  <a:lstStyle/>
                  <a:p>
                    <a:fld id="{5C3B0975-6781-594E-9319-B91DFF2BC9F2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7D-7543-9438-3FFC0ECBD263}"/>
                </c:ext>
              </c:extLst>
            </c:dLbl>
            <c:dLbl>
              <c:idx val="4"/>
              <c:layout>
                <c:manualLayout>
                  <c:x val="-7.4760689774990646E-2"/>
                  <c:y val="-3.4062308820453281E-2"/>
                </c:manualLayout>
              </c:layout>
              <c:tx>
                <c:rich>
                  <a:bodyPr/>
                  <a:lstStyle/>
                  <a:p>
                    <a:fld id="{CBA5181F-3358-0A4E-A48D-457799BF2367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7D-7543-9438-3FFC0ECBD263}"/>
                </c:ext>
              </c:extLst>
            </c:dLbl>
            <c:dLbl>
              <c:idx val="5"/>
              <c:layout>
                <c:manualLayout>
                  <c:x val="-0.15419296945334948"/>
                  <c:y val="-3.845948983669982E-2"/>
                </c:manualLayout>
              </c:layout>
              <c:tx>
                <c:rich>
                  <a:bodyPr/>
                  <a:lstStyle/>
                  <a:p>
                    <a:fld id="{A6368AD5-FDC5-3E4E-9B30-FDEC50507094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17D-7543-9438-3FFC0ECBD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'Fig. 3a'!$E$4:$E$9</c:f>
                <c:numCache>
                  <c:formatCode>General</c:formatCode>
                  <c:ptCount val="6"/>
                  <c:pt idx="0">
                    <c:v>4.9244642280297488E-5</c:v>
                  </c:pt>
                  <c:pt idx="1">
                    <c:v>9.9463075184532272E-5</c:v>
                  </c:pt>
                  <c:pt idx="2">
                    <c:v>2.2441296056203571E-5</c:v>
                  </c:pt>
                  <c:pt idx="3">
                    <c:v>5.9317860489387286E-5</c:v>
                  </c:pt>
                  <c:pt idx="4">
                    <c:v>1.6437926325467596E-4</c:v>
                  </c:pt>
                  <c:pt idx="5">
                    <c:v>2.8129819887065841E-4</c:v>
                  </c:pt>
                </c:numCache>
              </c:numRef>
            </c:plus>
            <c:minus>
              <c:numRef>
                <c:f>'Fig. 3a'!$E$4:$E$9</c:f>
                <c:numCache>
                  <c:formatCode>General</c:formatCode>
                  <c:ptCount val="6"/>
                  <c:pt idx="0">
                    <c:v>4.9244642280297488E-5</c:v>
                  </c:pt>
                  <c:pt idx="1">
                    <c:v>9.9463075184532272E-5</c:v>
                  </c:pt>
                  <c:pt idx="2">
                    <c:v>2.2441296056203571E-5</c:v>
                  </c:pt>
                  <c:pt idx="3">
                    <c:v>5.9317860489387286E-5</c:v>
                  </c:pt>
                  <c:pt idx="4">
                    <c:v>1.6437926325467596E-4</c:v>
                  </c:pt>
                  <c:pt idx="5">
                    <c:v>2.8129819887065841E-4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'Fig. 3a'!$C$4:$C$9</c:f>
                <c:numCache>
                  <c:formatCode>General</c:formatCode>
                  <c:ptCount val="6"/>
                  <c:pt idx="0">
                    <c:v>1.2023908129317926E-2</c:v>
                  </c:pt>
                  <c:pt idx="1">
                    <c:v>1.2820204015274303E-2</c:v>
                  </c:pt>
                  <c:pt idx="2">
                    <c:v>8.3044256285275762E-3</c:v>
                  </c:pt>
                  <c:pt idx="3">
                    <c:v>1.7541990764215825E-3</c:v>
                  </c:pt>
                  <c:pt idx="4">
                    <c:v>5.5368970241945845E-3</c:v>
                  </c:pt>
                  <c:pt idx="5">
                    <c:v>3.6070290296020664E-2</c:v>
                  </c:pt>
                </c:numCache>
              </c:numRef>
            </c:plus>
            <c:minus>
              <c:numRef>
                <c:f>'Fig. 3a'!$C$4:$C$9</c:f>
                <c:numCache>
                  <c:formatCode>General</c:formatCode>
                  <c:ptCount val="6"/>
                  <c:pt idx="0">
                    <c:v>1.2023908129317926E-2</c:v>
                  </c:pt>
                  <c:pt idx="1">
                    <c:v>1.2820204015274303E-2</c:v>
                  </c:pt>
                  <c:pt idx="2">
                    <c:v>8.3044256285275762E-3</c:v>
                  </c:pt>
                  <c:pt idx="3">
                    <c:v>1.7541990764215825E-3</c:v>
                  </c:pt>
                  <c:pt idx="4">
                    <c:v>5.5368970241945845E-3</c:v>
                  </c:pt>
                  <c:pt idx="5">
                    <c:v>3.6070290296020664E-2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'Fig. 3a'!$B$4:$B$9</c:f>
              <c:numCache>
                <c:formatCode>0.000</c:formatCode>
                <c:ptCount val="6"/>
                <c:pt idx="0">
                  <c:v>6.3505092243889255E-2</c:v>
                </c:pt>
                <c:pt idx="1">
                  <c:v>8.0974831845175815E-2</c:v>
                </c:pt>
                <c:pt idx="2">
                  <c:v>4.4761997443122883E-2</c:v>
                </c:pt>
                <c:pt idx="3">
                  <c:v>1.1374183646457708E-2</c:v>
                </c:pt>
                <c:pt idx="4">
                  <c:v>4.2353475749990425E-2</c:v>
                </c:pt>
                <c:pt idx="5">
                  <c:v>0.24296958092863599</c:v>
                </c:pt>
              </c:numCache>
            </c:numRef>
          </c:xVal>
          <c:yVal>
            <c:numRef>
              <c:f>'Fig. 3a'!$D$4:$D$9</c:f>
              <c:numCache>
                <c:formatCode>0.0000</c:formatCode>
                <c:ptCount val="6"/>
                <c:pt idx="0">
                  <c:v>-7.5464906761691633E-5</c:v>
                </c:pt>
                <c:pt idx="1">
                  <c:v>2.9030972776161046E-4</c:v>
                </c:pt>
                <c:pt idx="2">
                  <c:v>-5.4066567581130899E-5</c:v>
                </c:pt>
                <c:pt idx="3">
                  <c:v>2.5358222681087068E-4</c:v>
                </c:pt>
                <c:pt idx="4">
                  <c:v>8.3871216903436672E-4</c:v>
                </c:pt>
                <c:pt idx="5">
                  <c:v>1.2449228984627646E-3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'Fig. 3a'!$A$4:$A$9</c15:f>
                <c15:dlblRangeCache>
                  <c:ptCount val="6"/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C5</c:v>
                  </c:pt>
                  <c:pt idx="5">
                    <c:v>FDOM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17D-7543-9438-3FFC0ECBD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1937695"/>
        <c:axId val="441221839"/>
      </c:scatterChart>
      <c:valAx>
        <c:axId val="511937695"/>
        <c:scaling>
          <c:orientation val="minMax"/>
          <c:max val="0.30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Photochemical loss (RU d</a:t>
                </a:r>
                <a:r>
                  <a:rPr lang="fr-CA" sz="3200" baseline="30000">
                    <a:solidFill>
                      <a:sysClr val="windowText" lastClr="000000"/>
                    </a:solidFill>
                    <a:latin typeface="Helvetica" pitchFamily="2" charset="0"/>
                  </a:rPr>
                  <a:t>-1</a:t>
                </a: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)</a:t>
                </a:r>
                <a:endParaRPr lang="fr-CA" sz="3200">
                  <a:solidFill>
                    <a:sysClr val="windowText" lastClr="000000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441221839"/>
        <c:crosses val="autoZero"/>
        <c:crossBetween val="midCat"/>
      </c:valAx>
      <c:valAx>
        <c:axId val="441221839"/>
        <c:scaling>
          <c:orientation val="minMax"/>
          <c:max val="2.5000000000000005E-3"/>
          <c:min val="-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fr-CA" sz="3200">
                    <a:solidFill>
                      <a:sysClr val="windowText" lastClr="000000"/>
                    </a:solidFill>
                    <a:latin typeface="Helvetica" pitchFamily="2" charset="0"/>
                  </a:rPr>
                  <a:t> Biological</a:t>
                </a: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 loss (RU d</a:t>
                </a:r>
                <a:r>
                  <a:rPr lang="fr-CA" sz="3200" baseline="30000">
                    <a:solidFill>
                      <a:sysClr val="windowText" lastClr="000000"/>
                    </a:solidFill>
                    <a:latin typeface="Helvetica" pitchFamily="2" charset="0"/>
                  </a:rPr>
                  <a:t>-1</a:t>
                </a: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)</a:t>
                </a:r>
                <a:endParaRPr lang="fr-CA" sz="3200">
                  <a:solidFill>
                    <a:sysClr val="windowText" lastClr="000000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1.2834997335153201E-2"/>
              <c:y val="0.29239272516225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511937695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278657738687388E-3"/>
                  <c:y val="4.8277844698346624E-2"/>
                </c:manualLayout>
              </c:layout>
              <c:tx>
                <c:rich>
                  <a:bodyPr/>
                  <a:lstStyle/>
                  <a:p>
                    <a:fld id="{2B231965-4AF2-0C4A-9A1D-34C5DC3EA3F0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58-DE45-98C8-79D58EFCA051}"/>
                </c:ext>
              </c:extLst>
            </c:dLbl>
            <c:dLbl>
              <c:idx val="1"/>
              <c:layout>
                <c:manualLayout>
                  <c:x val="1.1879776289781145E-2"/>
                  <c:y val="-1.5086826468233321E-2"/>
                </c:manualLayout>
              </c:layout>
              <c:tx>
                <c:rich>
                  <a:bodyPr/>
                  <a:lstStyle/>
                  <a:p>
                    <a:fld id="{307B0CFA-01BD-DE4E-A79B-A818B3277981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58-DE45-98C8-79D58EFCA051}"/>
                </c:ext>
              </c:extLst>
            </c:dLbl>
            <c:dLbl>
              <c:idx val="2"/>
              <c:layout>
                <c:manualLayout>
                  <c:x val="-7.7218545883578099E-2"/>
                  <c:y val="0.10108173733716325"/>
                </c:manualLayout>
              </c:layout>
              <c:tx>
                <c:rich>
                  <a:bodyPr/>
                  <a:lstStyle/>
                  <a:p>
                    <a:fld id="{27BBF29D-FF9E-684F-BD64-EF7CA302179B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058-DE45-98C8-79D58EFCA051}"/>
                </c:ext>
              </c:extLst>
            </c:dLbl>
            <c:dLbl>
              <c:idx val="3"/>
              <c:layout>
                <c:manualLayout>
                  <c:x val="-7.9594501141534296E-2"/>
                  <c:y val="-4.526047940469996E-2"/>
                </c:manualLayout>
              </c:layout>
              <c:tx>
                <c:rich>
                  <a:bodyPr/>
                  <a:lstStyle/>
                  <a:p>
                    <a:fld id="{F790ABDE-F727-9B49-82E9-3C0BA0956239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058-DE45-98C8-79D58EFCA051}"/>
                </c:ext>
              </c:extLst>
            </c:dLbl>
            <c:dLbl>
              <c:idx val="4"/>
              <c:layout>
                <c:manualLayout>
                  <c:x val="7.1278657738687388E-3"/>
                  <c:y val="4.526047940469996E-2"/>
                </c:manualLayout>
              </c:layout>
              <c:tx>
                <c:rich>
                  <a:bodyPr/>
                  <a:lstStyle/>
                  <a:p>
                    <a:fld id="{F2AA4A36-46A1-0045-9517-D4928720D56C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058-DE45-98C8-79D58EFCA051}"/>
                </c:ext>
              </c:extLst>
            </c:dLbl>
            <c:dLbl>
              <c:idx val="5"/>
              <c:layout>
                <c:manualLayout>
                  <c:x val="-3.5639328869343694E-3"/>
                  <c:y val="-6.4873353813403395E-2"/>
                </c:manualLayout>
              </c:layout>
              <c:tx>
                <c:rich>
                  <a:bodyPr/>
                  <a:lstStyle/>
                  <a:p>
                    <a:fld id="{95B13329-A0AE-8C4A-B2B9-AC511491483C}" type="CELLRANGE">
                      <a:rPr lang="en-US"/>
                      <a:pPr/>
                      <a:t>[PLAGECELL]</a:t>
                    </a:fld>
                    <a:endParaRPr lang="fr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058-DE45-98C8-79D58EFCA0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'Fig. 3b'!$E$4:$E$9</c:f>
                <c:numCache>
                  <c:formatCode>General</c:formatCode>
                  <c:ptCount val="6"/>
                  <c:pt idx="0">
                    <c:v>1.5894933039475635E-2</c:v>
                  </c:pt>
                  <c:pt idx="1">
                    <c:v>1.1271632513986201E-2</c:v>
                  </c:pt>
                  <c:pt idx="2">
                    <c:v>6.1146824429228874E-3</c:v>
                  </c:pt>
                  <c:pt idx="3">
                    <c:v>7.1285841865610586E-2</c:v>
                  </c:pt>
                  <c:pt idx="4">
                    <c:v>4.4042351266804461E-2</c:v>
                  </c:pt>
                  <c:pt idx="5">
                    <c:v>1.6899954169503493E-2</c:v>
                  </c:pt>
                </c:numCache>
              </c:numRef>
            </c:plus>
            <c:minus>
              <c:numRef>
                <c:f>'Fig. 3b'!$E$4:$E$9</c:f>
                <c:numCache>
                  <c:formatCode>General</c:formatCode>
                  <c:ptCount val="6"/>
                  <c:pt idx="0">
                    <c:v>1.5894933039475635E-2</c:v>
                  </c:pt>
                  <c:pt idx="1">
                    <c:v>1.1271632513986201E-2</c:v>
                  </c:pt>
                  <c:pt idx="2">
                    <c:v>6.1146824429228874E-3</c:v>
                  </c:pt>
                  <c:pt idx="3">
                    <c:v>7.1285841865610586E-2</c:v>
                  </c:pt>
                  <c:pt idx="4">
                    <c:v>4.4042351266804461E-2</c:v>
                  </c:pt>
                  <c:pt idx="5">
                    <c:v>1.6899954169503493E-2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'Fig. 3b'!$C$4:$C$9</c:f>
                <c:numCache>
                  <c:formatCode>General</c:formatCode>
                  <c:ptCount val="6"/>
                  <c:pt idx="0">
                    <c:v>2.2517704958424374</c:v>
                  </c:pt>
                  <c:pt idx="1">
                    <c:v>1.7907098439333216</c:v>
                  </c:pt>
                  <c:pt idx="2">
                    <c:v>1.7914096672038946</c:v>
                  </c:pt>
                  <c:pt idx="3">
                    <c:v>1.7003435080653138</c:v>
                  </c:pt>
                  <c:pt idx="4">
                    <c:v>1.165972963855326</c:v>
                  </c:pt>
                  <c:pt idx="5">
                    <c:v>1.4071672066483938</c:v>
                  </c:pt>
                </c:numCache>
              </c:numRef>
            </c:plus>
            <c:minus>
              <c:numRef>
                <c:f>'Fig. 3b'!$C$4:$C$9</c:f>
                <c:numCache>
                  <c:formatCode>General</c:formatCode>
                  <c:ptCount val="6"/>
                  <c:pt idx="0">
                    <c:v>2.2517704958424374</c:v>
                  </c:pt>
                  <c:pt idx="1">
                    <c:v>1.7907098439333216</c:v>
                  </c:pt>
                  <c:pt idx="2">
                    <c:v>1.7914096672038946</c:v>
                  </c:pt>
                  <c:pt idx="3">
                    <c:v>1.7003435080653138</c:v>
                  </c:pt>
                  <c:pt idx="4">
                    <c:v>1.165972963855326</c:v>
                  </c:pt>
                  <c:pt idx="5">
                    <c:v>1.4071672066483938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xVal>
            <c:numRef>
              <c:f>'Fig. 3b'!$B$4:$B$9</c:f>
              <c:numCache>
                <c:formatCode>0.00</c:formatCode>
                <c:ptCount val="6"/>
                <c:pt idx="0">
                  <c:v>18.325654561744944</c:v>
                </c:pt>
                <c:pt idx="1">
                  <c:v>16.635611142713064</c:v>
                </c:pt>
                <c:pt idx="2">
                  <c:v>14.968681443201461</c:v>
                </c:pt>
                <c:pt idx="3">
                  <c:v>9.9098337798580367</c:v>
                </c:pt>
                <c:pt idx="4">
                  <c:v>10.496675607918991</c:v>
                </c:pt>
                <c:pt idx="5">
                  <c:v>15.151831222635526</c:v>
                </c:pt>
              </c:numCache>
            </c:numRef>
          </c:xVal>
          <c:yVal>
            <c:numRef>
              <c:f>'Fig. 3b'!$D$4:$D$9</c:f>
              <c:numCache>
                <c:formatCode>0.00</c:formatCode>
                <c:ptCount val="6"/>
                <c:pt idx="0">
                  <c:v>-9.6448765641902259E-2</c:v>
                </c:pt>
                <c:pt idx="1">
                  <c:v>2.7975345599954148E-2</c:v>
                </c:pt>
                <c:pt idx="2">
                  <c:v>-2.9015810527461168E-2</c:v>
                </c:pt>
                <c:pt idx="3">
                  <c:v>0.25397887164182809</c:v>
                </c:pt>
                <c:pt idx="4">
                  <c:v>0.20550233683663119</c:v>
                </c:pt>
                <c:pt idx="5">
                  <c:v>7.4750543340198122E-2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'Fig. 3b'!$A$4:$A$9</c15:f>
                <c15:dlblRangeCache>
                  <c:ptCount val="6"/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C5</c:v>
                  </c:pt>
                  <c:pt idx="5">
                    <c:v>FDOM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058-DE45-98C8-79D58EFCA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1937695"/>
        <c:axId val="441221839"/>
      </c:scatterChart>
      <c:valAx>
        <c:axId val="51193769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Photochemical loss (% d</a:t>
                </a:r>
                <a:r>
                  <a:rPr lang="fr-CA" sz="3200" baseline="30000">
                    <a:solidFill>
                      <a:sysClr val="windowText" lastClr="000000"/>
                    </a:solidFill>
                    <a:latin typeface="Helvetica" pitchFamily="2" charset="0"/>
                  </a:rPr>
                  <a:t>-1</a:t>
                </a: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)</a:t>
                </a:r>
                <a:endParaRPr lang="fr-CA" sz="3200">
                  <a:solidFill>
                    <a:sysClr val="windowText" lastClr="000000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0.30537662120603426"/>
              <c:y val="0.94396232513085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441221839"/>
        <c:crosses val="autoZero"/>
        <c:crossBetween val="midCat"/>
      </c:valAx>
      <c:valAx>
        <c:axId val="441221839"/>
        <c:scaling>
          <c:orientation val="minMax"/>
          <c:max val="0.8"/>
          <c:min val="-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fr-CA" sz="3200">
                    <a:solidFill>
                      <a:sysClr val="windowText" lastClr="000000"/>
                    </a:solidFill>
                    <a:latin typeface="Helvetica" pitchFamily="2" charset="0"/>
                  </a:rPr>
                  <a:t> Biological</a:t>
                </a: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 loss (% d</a:t>
                </a:r>
                <a:r>
                  <a:rPr lang="fr-CA" sz="3200" baseline="30000">
                    <a:solidFill>
                      <a:sysClr val="windowText" lastClr="000000"/>
                    </a:solidFill>
                    <a:latin typeface="Helvetica" pitchFamily="2" charset="0"/>
                  </a:rPr>
                  <a:t>-1</a:t>
                </a:r>
                <a:r>
                  <a:rPr lang="fr-CA" sz="3200" baseline="0">
                    <a:solidFill>
                      <a:sysClr val="windowText" lastClr="000000"/>
                    </a:solidFill>
                    <a:latin typeface="Helvetica" pitchFamily="2" charset="0"/>
                  </a:rPr>
                  <a:t>)</a:t>
                </a:r>
                <a:endParaRPr lang="fr-CA" sz="3200">
                  <a:solidFill>
                    <a:sysClr val="windowText" lastClr="000000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9.4638075670427889E-3"/>
              <c:y val="0.2911582881322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fr-FR"/>
          </a:p>
        </c:txPr>
        <c:crossAx val="51193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139700</xdr:colOff>
      <xdr:row>45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9C05259-B173-8A44-BD47-B3FB8DFBD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18</xdr:col>
      <xdr:colOff>784437</xdr:colOff>
      <xdr:row>44</xdr:row>
      <xdr:rowOff>86740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BF4C6E-1726-284B-9530-0EDA48A8E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isonneuve Philippe" id="{1ABCB1BB-76E1-F943-B0FF-7F4DEB1F1F1D}" userId="S::philippe.maisonneuve@umontreal.ca::4a7dee83-336b-4bd9-8c73-a58f769c2a1d" providerId="AD"/>
</personList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10-17T18:06:24.63" personId="{1ABCB1BB-76E1-F943-B0FF-7F4DEB1F1F1D}" id="{68F41E5C-784F-BB42-88D6-32B4E1BE0FD7}">
    <text>TCL1 not included in average because ambient concentration = 0 RU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0-10-17T18:06:24.63" personId="{1ABCB1BB-76E1-F943-B0FF-7F4DEB1F1F1D}" id="{655660EF-4CEF-4748-ABCF-8A74D4685A41}">
    <text>TCL1 not included in average because ambient concentration = 0 RU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6" dT="2020-10-17T17:46:38.94" personId="{1ABCB1BB-76E1-F943-B0FF-7F4DEB1F1F1D}" id="{9C84A754-C084-8440-8D0A-1B2573EF3BA2}">
    <text>TCL1 not included in average because ambient concentration is 0 RU</text>
  </threadedComment>
  <threadedComment ref="AI30" dT="2020-10-17T17:39:05.52" personId="{1ABCB1BB-76E1-F943-B0FF-7F4DEB1F1F1D}" id="{113055F8-487C-D74A-A34F-4478997B4966}">
    <text>Not included in the average because ambient concentration is at 0 RU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F6C2-5EF7-214C-B9AE-98BB20BE0038}">
  <dimension ref="A1:I7"/>
  <sheetViews>
    <sheetView workbookViewId="0">
      <selection activeCell="E2" sqref="E2"/>
    </sheetView>
  </sheetViews>
  <sheetFormatPr baseColWidth="10" defaultRowHeight="16" x14ac:dyDescent="0.2"/>
  <cols>
    <col min="2" max="2" width="21.6640625" customWidth="1"/>
    <col min="3" max="3" width="12.5" customWidth="1"/>
    <col min="4" max="4" width="21.6640625" customWidth="1"/>
    <col min="5" max="5" width="12.5" customWidth="1"/>
    <col min="6" max="6" width="21.6640625" customWidth="1"/>
    <col min="7" max="7" width="12.5" customWidth="1"/>
    <col min="8" max="8" width="21.6640625" customWidth="1"/>
    <col min="9" max="9" width="12.5" customWidth="1"/>
  </cols>
  <sheetData>
    <row r="1" spans="1:9" x14ac:dyDescent="0.2">
      <c r="A1" s="19" t="s">
        <v>120</v>
      </c>
      <c r="B1" s="19" t="s">
        <v>77</v>
      </c>
      <c r="C1" s="19" t="s">
        <v>121</v>
      </c>
      <c r="D1" s="19" t="s">
        <v>108</v>
      </c>
      <c r="E1" s="19" t="s">
        <v>122</v>
      </c>
      <c r="F1" s="19" t="s">
        <v>117</v>
      </c>
      <c r="G1" s="19" t="s">
        <v>123</v>
      </c>
      <c r="H1" s="19" t="s">
        <v>116</v>
      </c>
      <c r="I1" s="19" t="s">
        <v>124</v>
      </c>
    </row>
    <row r="2" spans="1:9" x14ac:dyDescent="0.2">
      <c r="A2" s="51" t="s">
        <v>76</v>
      </c>
      <c r="B2" s="18">
        <v>6.3505092243889255E-2</v>
      </c>
      <c r="C2" s="18">
        <v>1.2023908129317926E-2</v>
      </c>
      <c r="D2" s="41">
        <v>-7.5464906761691633E-5</v>
      </c>
      <c r="E2" s="41">
        <v>4.9244642280297488E-5</v>
      </c>
      <c r="F2" s="44">
        <v>18.325654561744944</v>
      </c>
      <c r="G2" s="44">
        <v>2.2517704958424374</v>
      </c>
      <c r="H2" s="44">
        <v>-9.6448765641902259E-2</v>
      </c>
      <c r="I2" s="44">
        <v>1.5894933039475635E-2</v>
      </c>
    </row>
    <row r="3" spans="1:9" x14ac:dyDescent="0.2">
      <c r="A3" s="51" t="s">
        <v>75</v>
      </c>
      <c r="B3" s="18">
        <v>8.0974831845175815E-2</v>
      </c>
      <c r="C3" s="18">
        <v>1.2820204015274303E-2</v>
      </c>
      <c r="D3" s="41">
        <v>2.9030972776161046E-4</v>
      </c>
      <c r="E3" s="41">
        <v>9.9463075184532272E-5</v>
      </c>
      <c r="F3" s="44">
        <v>16.635611142713064</v>
      </c>
      <c r="G3" s="44">
        <v>1.7907098439333216</v>
      </c>
      <c r="H3" s="44">
        <v>2.7975345599954148E-2</v>
      </c>
      <c r="I3" s="44">
        <v>1.1271632513986201E-2</v>
      </c>
    </row>
    <row r="4" spans="1:9" x14ac:dyDescent="0.2">
      <c r="A4" s="51" t="s">
        <v>74</v>
      </c>
      <c r="B4" s="18">
        <v>4.4761997443122883E-2</v>
      </c>
      <c r="C4" s="18">
        <v>8.3044256285275762E-3</v>
      </c>
      <c r="D4" s="41">
        <v>-5.4066567581130899E-5</v>
      </c>
      <c r="E4" s="41">
        <v>2.2441296056203571E-5</v>
      </c>
      <c r="F4" s="44">
        <v>14.968681443201461</v>
      </c>
      <c r="G4" s="44">
        <v>1.7914096672038946</v>
      </c>
      <c r="H4" s="44">
        <v>-2.9015810527461168E-2</v>
      </c>
      <c r="I4" s="44">
        <v>6.1146824429228874E-3</v>
      </c>
    </row>
    <row r="5" spans="1:9" x14ac:dyDescent="0.2">
      <c r="A5" s="51" t="s">
        <v>73</v>
      </c>
      <c r="B5" s="18">
        <v>1.1374183646457708E-2</v>
      </c>
      <c r="C5" s="18">
        <v>1.7541990764215825E-3</v>
      </c>
      <c r="D5" s="41">
        <v>2.5358222681087068E-4</v>
      </c>
      <c r="E5" s="41">
        <v>5.9317860489387286E-5</v>
      </c>
      <c r="F5" s="44">
        <v>9.9098337798580367</v>
      </c>
      <c r="G5" s="44">
        <v>1.7003435080653138</v>
      </c>
      <c r="H5" s="44">
        <v>0.25397887164182809</v>
      </c>
      <c r="I5" s="44">
        <v>7.1285841865610586E-2</v>
      </c>
    </row>
    <row r="6" spans="1:9" x14ac:dyDescent="0.2">
      <c r="A6" s="51" t="s">
        <v>72</v>
      </c>
      <c r="B6" s="18">
        <v>4.2353475749990425E-2</v>
      </c>
      <c r="C6" s="18">
        <v>5.5368970241945845E-3</v>
      </c>
      <c r="D6" s="41">
        <v>8.3871216903436672E-4</v>
      </c>
      <c r="E6" s="41">
        <v>1.6437926325467596E-4</v>
      </c>
      <c r="F6" s="44">
        <v>10.496675607918991</v>
      </c>
      <c r="G6" s="44">
        <v>1.165972963855326</v>
      </c>
      <c r="H6" s="44">
        <v>0.20550233683663119</v>
      </c>
      <c r="I6" s="44">
        <v>4.4042351266804461E-2</v>
      </c>
    </row>
    <row r="7" spans="1:9" x14ac:dyDescent="0.2">
      <c r="A7" s="51" t="s">
        <v>71</v>
      </c>
      <c r="B7" s="18">
        <v>0.24296958092863599</v>
      </c>
      <c r="C7" s="18">
        <v>3.6070290296020664E-2</v>
      </c>
      <c r="D7" s="41">
        <v>1.2449228984627646E-3</v>
      </c>
      <c r="E7" s="41">
        <v>2.8129819887065841E-4</v>
      </c>
      <c r="F7" s="44">
        <v>15.151831222635526</v>
      </c>
      <c r="G7" s="44">
        <v>1.4071672066483938</v>
      </c>
      <c r="H7" s="44">
        <v>7.4750543340198122E-2</v>
      </c>
      <c r="I7" s="44">
        <v>1.6899954169503493E-2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4851-F674-AD48-85BB-42D35FE95363}">
  <sheetPr codeName="Feuil1"/>
  <dimension ref="A1:E10"/>
  <sheetViews>
    <sheetView zoomScaleNormal="100" workbookViewId="0">
      <selection activeCell="E4" sqref="E4"/>
    </sheetView>
  </sheetViews>
  <sheetFormatPr baseColWidth="10" defaultRowHeight="16" x14ac:dyDescent="0.2"/>
  <cols>
    <col min="2" max="2" width="21.6640625" customWidth="1"/>
    <col min="3" max="3" width="12.5" customWidth="1"/>
    <col min="4" max="4" width="21.6640625" customWidth="1"/>
    <col min="5" max="5" width="12.5" customWidth="1"/>
  </cols>
  <sheetData>
    <row r="1" spans="1:5" x14ac:dyDescent="0.2">
      <c r="A1" s="14"/>
      <c r="B1" s="14"/>
      <c r="C1" s="14"/>
      <c r="D1" s="14"/>
      <c r="E1" s="14"/>
    </row>
    <row r="2" spans="1:5" x14ac:dyDescent="0.2">
      <c r="A2" s="14"/>
      <c r="B2" s="14"/>
      <c r="C2" s="14"/>
      <c r="D2" s="14"/>
      <c r="E2" s="14"/>
    </row>
    <row r="3" spans="1:5" x14ac:dyDescent="0.2">
      <c r="A3" s="14"/>
      <c r="B3" s="19" t="s">
        <v>77</v>
      </c>
      <c r="C3" s="19" t="s">
        <v>121</v>
      </c>
      <c r="D3" s="19" t="s">
        <v>108</v>
      </c>
      <c r="E3" s="19" t="s">
        <v>122</v>
      </c>
    </row>
    <row r="4" spans="1:5" x14ac:dyDescent="0.2">
      <c r="A4" s="19" t="s">
        <v>76</v>
      </c>
      <c r="B4" s="18">
        <f>'Fig. 3a - photo'!B3</f>
        <v>6.3505092243889255E-2</v>
      </c>
      <c r="C4" s="18">
        <f>'Fig. 3a - photo'!C3</f>
        <v>1.2023908129317926E-2</v>
      </c>
      <c r="D4" s="41">
        <f>'Fig. 3a - bio'!B3</f>
        <v>-7.5464906761691633E-5</v>
      </c>
      <c r="E4" s="41">
        <f>'Fig. 3a - bio'!C3</f>
        <v>4.9244642280297488E-5</v>
      </c>
    </row>
    <row r="5" spans="1:5" x14ac:dyDescent="0.2">
      <c r="A5" s="19" t="s">
        <v>75</v>
      </c>
      <c r="B5" s="18">
        <f>'Fig. 3a - photo'!B4</f>
        <v>8.0974831845175815E-2</v>
      </c>
      <c r="C5" s="18">
        <f>'Fig. 3a - photo'!C4</f>
        <v>1.2820204015274303E-2</v>
      </c>
      <c r="D5" s="41">
        <f>'Fig. 3a - bio'!B4</f>
        <v>2.9030972776161046E-4</v>
      </c>
      <c r="E5" s="41">
        <f>'Fig. 3a - bio'!C4</f>
        <v>9.9463075184532272E-5</v>
      </c>
    </row>
    <row r="6" spans="1:5" x14ac:dyDescent="0.2">
      <c r="A6" s="19" t="s">
        <v>74</v>
      </c>
      <c r="B6" s="18">
        <f>'Fig. 3a - photo'!B5</f>
        <v>4.4761997443122883E-2</v>
      </c>
      <c r="C6" s="18">
        <f>'Fig. 3a - photo'!C5</f>
        <v>8.3044256285275762E-3</v>
      </c>
      <c r="D6" s="41">
        <f>'Fig. 3a - bio'!B5</f>
        <v>-5.4066567581130899E-5</v>
      </c>
      <c r="E6" s="41">
        <f>'Fig. 3a - bio'!C5</f>
        <v>2.2441296056203571E-5</v>
      </c>
    </row>
    <row r="7" spans="1:5" x14ac:dyDescent="0.2">
      <c r="A7" s="19" t="s">
        <v>73</v>
      </c>
      <c r="B7" s="18">
        <f>'Fig. 3a - photo'!B6</f>
        <v>1.1374183646457708E-2</v>
      </c>
      <c r="C7" s="18">
        <f>'Fig. 3a - photo'!C6</f>
        <v>1.7541990764215825E-3</v>
      </c>
      <c r="D7" s="41">
        <f>'Fig. 3a - bio'!B6</f>
        <v>2.5358222681087068E-4</v>
      </c>
      <c r="E7" s="41">
        <f>'Fig. 3a - bio'!C6</f>
        <v>5.9317860489387286E-5</v>
      </c>
    </row>
    <row r="8" spans="1:5" x14ac:dyDescent="0.2">
      <c r="A8" s="19" t="s">
        <v>72</v>
      </c>
      <c r="B8" s="18">
        <f>'Fig. 3a - photo'!B7</f>
        <v>4.2353475749990425E-2</v>
      </c>
      <c r="C8" s="18">
        <f>'Fig. 3a - photo'!C7</f>
        <v>5.5368970241945845E-3</v>
      </c>
      <c r="D8" s="41">
        <f>'Fig. 3a - bio'!B7</f>
        <v>8.3871216903436672E-4</v>
      </c>
      <c r="E8" s="41">
        <f>'Fig. 3a - bio'!C7</f>
        <v>1.6437926325467596E-4</v>
      </c>
    </row>
    <row r="9" spans="1:5" x14ac:dyDescent="0.2">
      <c r="A9" s="19" t="s">
        <v>71</v>
      </c>
      <c r="B9" s="18">
        <f>'Fig. 3a - photo'!B8</f>
        <v>0.24296958092863599</v>
      </c>
      <c r="C9" s="18">
        <f>'Fig. 3a - photo'!C8</f>
        <v>3.6070290296020664E-2</v>
      </c>
      <c r="D9" s="41">
        <f>'Fig. 3a - bio'!B8</f>
        <v>1.2449228984627646E-3</v>
      </c>
      <c r="E9" s="41">
        <f>'Fig. 3a - bio'!C8</f>
        <v>2.8129819887065841E-4</v>
      </c>
    </row>
    <row r="10" spans="1:5" x14ac:dyDescent="0.2">
      <c r="A10" s="14"/>
      <c r="B10" s="14"/>
      <c r="C10" s="14"/>
      <c r="D10" s="14"/>
      <c r="E10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4D0A-000D-E24B-9F30-F46D53018BD9}">
  <dimension ref="A1:E10"/>
  <sheetViews>
    <sheetView zoomScaleNormal="100" workbookViewId="0">
      <selection activeCell="C4" sqref="C4"/>
    </sheetView>
  </sheetViews>
  <sheetFormatPr baseColWidth="10" defaultRowHeight="16" x14ac:dyDescent="0.2"/>
  <cols>
    <col min="2" max="2" width="21.83203125" customWidth="1"/>
    <col min="3" max="3" width="12.5" customWidth="1"/>
    <col min="4" max="4" width="21.6640625" customWidth="1"/>
    <col min="5" max="5" width="12.5" customWidth="1"/>
  </cols>
  <sheetData>
    <row r="1" spans="1:5" x14ac:dyDescent="0.2">
      <c r="A1" s="14"/>
      <c r="B1" s="14"/>
      <c r="C1" s="14"/>
      <c r="D1" s="14"/>
      <c r="E1" s="14"/>
    </row>
    <row r="2" spans="1:5" x14ac:dyDescent="0.2">
      <c r="A2" s="14"/>
      <c r="B2" s="14"/>
      <c r="C2" s="14"/>
      <c r="D2" s="14"/>
      <c r="E2" s="14"/>
    </row>
    <row r="3" spans="1:5" x14ac:dyDescent="0.2">
      <c r="A3" s="14"/>
      <c r="B3" s="19" t="s">
        <v>117</v>
      </c>
      <c r="C3" s="19" t="s">
        <v>123</v>
      </c>
      <c r="D3" s="19" t="s">
        <v>116</v>
      </c>
      <c r="E3" s="19" t="s">
        <v>124</v>
      </c>
    </row>
    <row r="4" spans="1:5" x14ac:dyDescent="0.2">
      <c r="A4" s="19" t="s">
        <v>76</v>
      </c>
      <c r="B4" s="44">
        <f>'Fig. 3b - photo'!B3</f>
        <v>18.325654561744944</v>
      </c>
      <c r="C4" s="44">
        <f>'Fig. 3b - photo'!C3</f>
        <v>2.2517704958424374</v>
      </c>
      <c r="D4" s="44">
        <f>'Fig. 3b - bio'!B3</f>
        <v>-9.6448765641902259E-2</v>
      </c>
      <c r="E4" s="44">
        <f>'Fig. 3b - bio'!C3</f>
        <v>1.5894933039475635E-2</v>
      </c>
    </row>
    <row r="5" spans="1:5" x14ac:dyDescent="0.2">
      <c r="A5" s="19" t="s">
        <v>75</v>
      </c>
      <c r="B5" s="44">
        <f>'Fig. 3b - photo'!B4</f>
        <v>16.635611142713064</v>
      </c>
      <c r="C5" s="44">
        <f>'Fig. 3b - photo'!C4</f>
        <v>1.7907098439333216</v>
      </c>
      <c r="D5" s="44">
        <f>'Fig. 3b - bio'!B4</f>
        <v>2.7975345599954148E-2</v>
      </c>
      <c r="E5" s="44">
        <f>'Fig. 3b - bio'!C4</f>
        <v>1.1271632513986201E-2</v>
      </c>
    </row>
    <row r="6" spans="1:5" x14ac:dyDescent="0.2">
      <c r="A6" s="19" t="s">
        <v>74</v>
      </c>
      <c r="B6" s="44">
        <f>'Fig. 3b - photo'!B5</f>
        <v>14.968681443201461</v>
      </c>
      <c r="C6" s="44">
        <f>'Fig. 3b - photo'!C5</f>
        <v>1.7914096672038946</v>
      </c>
      <c r="D6" s="44">
        <f>'Fig. 3b - bio'!B5</f>
        <v>-2.9015810527461168E-2</v>
      </c>
      <c r="E6" s="44">
        <f>'Fig. 3b - bio'!C5</f>
        <v>6.1146824429228874E-3</v>
      </c>
    </row>
    <row r="7" spans="1:5" x14ac:dyDescent="0.2">
      <c r="A7" s="19" t="s">
        <v>73</v>
      </c>
      <c r="B7" s="44">
        <f>'Fig. 3b - photo'!B6</f>
        <v>9.9098337798580367</v>
      </c>
      <c r="C7" s="44">
        <f>'Fig. 3b - photo'!C6</f>
        <v>1.7003435080653138</v>
      </c>
      <c r="D7" s="44">
        <f>'Fig. 3b - bio'!B6</f>
        <v>0.25397887164182809</v>
      </c>
      <c r="E7" s="44">
        <f>'Fig. 3b - bio'!C6</f>
        <v>7.1285841865610586E-2</v>
      </c>
    </row>
    <row r="8" spans="1:5" x14ac:dyDescent="0.2">
      <c r="A8" s="19" t="s">
        <v>72</v>
      </c>
      <c r="B8" s="44">
        <f>'Fig. 3b - photo'!B7</f>
        <v>10.496675607918991</v>
      </c>
      <c r="C8" s="44">
        <f>'Fig. 3b - photo'!C7</f>
        <v>1.165972963855326</v>
      </c>
      <c r="D8" s="44">
        <f>'Fig. 3b - bio'!B7</f>
        <v>0.20550233683663119</v>
      </c>
      <c r="E8" s="44">
        <f>'Fig. 3b - bio'!C7</f>
        <v>4.4042351266804461E-2</v>
      </c>
    </row>
    <row r="9" spans="1:5" x14ac:dyDescent="0.2">
      <c r="A9" s="19" t="s">
        <v>71</v>
      </c>
      <c r="B9" s="44">
        <f>'Fig. 3b - photo'!B8</f>
        <v>15.151831222635526</v>
      </c>
      <c r="C9" s="44">
        <f>'Fig. 3b - photo'!C8</f>
        <v>1.4071672066483938</v>
      </c>
      <c r="D9" s="44">
        <f>'Fig. 3b - bio'!B8</f>
        <v>7.4750543340198122E-2</v>
      </c>
      <c r="E9" s="44">
        <f>'Fig. 3b - bio'!C8</f>
        <v>1.6899954169503493E-2</v>
      </c>
    </row>
    <row r="10" spans="1:5" x14ac:dyDescent="0.2">
      <c r="A10" s="14"/>
      <c r="B10" s="14"/>
      <c r="C10" s="14"/>
      <c r="D10" s="14"/>
      <c r="E10" s="14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9BD-8DC5-FD4B-A954-8010F0E0C073}">
  <sheetPr codeName="Feuil11"/>
  <dimension ref="A1:AO50"/>
  <sheetViews>
    <sheetView workbookViewId="0">
      <pane xSplit="1" topLeftCell="B1" activePane="topRight" state="frozen"/>
      <selection pane="topRight" activeCell="B2" sqref="B2"/>
    </sheetView>
  </sheetViews>
  <sheetFormatPr baseColWidth="10" defaultRowHeight="16" x14ac:dyDescent="0.2"/>
  <cols>
    <col min="1" max="1" width="15.83203125" customWidth="1"/>
    <col min="2" max="2" width="21.6640625" customWidth="1"/>
    <col min="3" max="3" width="12.5" customWidth="1"/>
    <col min="4" max="41" width="15.1640625" bestFit="1" customWidth="1"/>
  </cols>
  <sheetData>
    <row r="1" spans="1:4" s="14" customFormat="1" x14ac:dyDescent="0.2"/>
    <row r="2" spans="1:4" s="14" customFormat="1" x14ac:dyDescent="0.2">
      <c r="A2" s="48"/>
      <c r="B2" s="46" t="s">
        <v>77</v>
      </c>
      <c r="C2" s="46" t="s">
        <v>118</v>
      </c>
      <c r="D2" s="19"/>
    </row>
    <row r="3" spans="1:4" s="14" customFormat="1" x14ac:dyDescent="0.2">
      <c r="A3" s="34" t="s">
        <v>76</v>
      </c>
      <c r="B3" s="43">
        <f t="shared" ref="B3:B8" si="0">AVERAGE(B21:AO21)*-1</f>
        <v>6.3505092243889255E-2</v>
      </c>
      <c r="C3" s="38">
        <f>(STDEV(B21:AO21))/SQRT(COUNT(B21:AO21))</f>
        <v>1.2023908129317926E-2</v>
      </c>
    </row>
    <row r="4" spans="1:4" s="14" customFormat="1" x14ac:dyDescent="0.2">
      <c r="A4" s="33" t="s">
        <v>75</v>
      </c>
      <c r="B4" s="47">
        <f t="shared" si="0"/>
        <v>8.0974831845175815E-2</v>
      </c>
      <c r="C4" s="39">
        <f t="shared" ref="C4:C8" si="1">(STDEV(B22:AO22))/SQRT(COUNT(B22:AO22))</f>
        <v>1.2820204015274303E-2</v>
      </c>
    </row>
    <row r="5" spans="1:4" s="14" customFormat="1" x14ac:dyDescent="0.2">
      <c r="A5" s="33" t="s">
        <v>74</v>
      </c>
      <c r="B5" s="47">
        <f t="shared" si="0"/>
        <v>4.4761997443122883E-2</v>
      </c>
      <c r="C5" s="39">
        <f t="shared" si="1"/>
        <v>8.3044256285275762E-3</v>
      </c>
    </row>
    <row r="6" spans="1:4" s="14" customFormat="1" x14ac:dyDescent="0.2">
      <c r="A6" s="33" t="s">
        <v>73</v>
      </c>
      <c r="B6" s="47">
        <f t="shared" si="0"/>
        <v>1.1374183646457708E-2</v>
      </c>
      <c r="C6" s="39">
        <f t="shared" si="1"/>
        <v>1.7541990764215825E-3</v>
      </c>
    </row>
    <row r="7" spans="1:4" s="14" customFormat="1" x14ac:dyDescent="0.2">
      <c r="A7" s="33" t="s">
        <v>72</v>
      </c>
      <c r="B7" s="47">
        <f t="shared" si="0"/>
        <v>4.2353475749990425E-2</v>
      </c>
      <c r="C7" s="39">
        <f t="shared" si="1"/>
        <v>5.5368970241945845E-3</v>
      </c>
    </row>
    <row r="8" spans="1:4" s="14" customFormat="1" x14ac:dyDescent="0.2">
      <c r="A8" s="32" t="s">
        <v>71</v>
      </c>
      <c r="B8" s="45">
        <f t="shared" si="0"/>
        <v>0.24296958092863599</v>
      </c>
      <c r="C8" s="40">
        <f t="shared" si="1"/>
        <v>3.6070290296020664E-2</v>
      </c>
    </row>
    <row r="9" spans="1:4" s="14" customFormat="1" x14ac:dyDescent="0.2"/>
    <row r="10" spans="1:4" s="14" customFormat="1" x14ac:dyDescent="0.2">
      <c r="A10" s="17" t="s">
        <v>70</v>
      </c>
    </row>
    <row r="11" spans="1:4" s="14" customFormat="1" x14ac:dyDescent="0.2">
      <c r="A11" s="16">
        <v>0</v>
      </c>
    </row>
    <row r="12" spans="1:4" s="14" customFormat="1" x14ac:dyDescent="0.2">
      <c r="A12" s="16">
        <v>1</v>
      </c>
    </row>
    <row r="13" spans="1:4" s="14" customFormat="1" x14ac:dyDescent="0.2">
      <c r="A13" s="16">
        <v>2</v>
      </c>
    </row>
    <row r="14" spans="1:4" s="14" customFormat="1" x14ac:dyDescent="0.2">
      <c r="A14" s="15">
        <v>3</v>
      </c>
    </row>
    <row r="15" spans="1:4" s="14" customFormat="1" x14ac:dyDescent="0.2"/>
    <row r="16" spans="1:4" s="14" customFormat="1" x14ac:dyDescent="0.2"/>
    <row r="17" spans="1:41" s="14" customFormat="1" x14ac:dyDescent="0.2"/>
    <row r="18" spans="1:41" s="14" customFormat="1" x14ac:dyDescent="0.2"/>
    <row r="19" spans="1:41" s="14" customFormat="1" x14ac:dyDescent="0.2"/>
    <row r="20" spans="1:41" x14ac:dyDescent="0.2">
      <c r="A20" s="12"/>
      <c r="B20" s="12" t="s">
        <v>69</v>
      </c>
      <c r="C20" s="12" t="s">
        <v>68</v>
      </c>
      <c r="D20" s="12" t="s">
        <v>67</v>
      </c>
      <c r="E20" s="11" t="s">
        <v>66</v>
      </c>
      <c r="F20" s="11" t="s">
        <v>65</v>
      </c>
      <c r="G20" s="11" t="s">
        <v>64</v>
      </c>
      <c r="H20" s="12" t="s">
        <v>63</v>
      </c>
      <c r="I20" s="12" t="s">
        <v>62</v>
      </c>
      <c r="J20" s="12" t="s">
        <v>61</v>
      </c>
      <c r="K20" s="12" t="s">
        <v>60</v>
      </c>
      <c r="L20" s="12" t="s">
        <v>59</v>
      </c>
      <c r="M20" s="12" t="s">
        <v>58</v>
      </c>
      <c r="N20" s="12" t="s">
        <v>57</v>
      </c>
      <c r="O20" s="12" t="s">
        <v>56</v>
      </c>
      <c r="P20" s="12" t="s">
        <v>55</v>
      </c>
      <c r="Q20" s="12" t="s">
        <v>54</v>
      </c>
      <c r="R20" s="12" t="s">
        <v>53</v>
      </c>
      <c r="S20" s="12" t="s">
        <v>52</v>
      </c>
      <c r="T20" s="13" t="s">
        <v>51</v>
      </c>
      <c r="U20" s="13" t="s">
        <v>50</v>
      </c>
      <c r="V20" s="13" t="s">
        <v>49</v>
      </c>
      <c r="W20" s="11" t="s">
        <v>48</v>
      </c>
      <c r="X20" s="11" t="s">
        <v>47</v>
      </c>
      <c r="Y20" s="11" t="s">
        <v>46</v>
      </c>
      <c r="Z20" s="12" t="s">
        <v>45</v>
      </c>
      <c r="AA20" s="12" t="s">
        <v>44</v>
      </c>
      <c r="AB20" s="12" t="s">
        <v>43</v>
      </c>
      <c r="AC20" s="12" t="s">
        <v>42</v>
      </c>
      <c r="AD20" s="12" t="s">
        <v>41</v>
      </c>
      <c r="AE20" s="12" t="s">
        <v>40</v>
      </c>
      <c r="AF20" s="12" t="s">
        <v>39</v>
      </c>
      <c r="AG20" s="12" t="s">
        <v>38</v>
      </c>
      <c r="AH20" s="12" t="s">
        <v>37</v>
      </c>
      <c r="AI20" s="12" t="s">
        <v>36</v>
      </c>
      <c r="AJ20" s="12" t="s">
        <v>35</v>
      </c>
      <c r="AK20" s="12" t="s">
        <v>34</v>
      </c>
      <c r="AL20" s="12" t="s">
        <v>33</v>
      </c>
      <c r="AM20" s="11" t="s">
        <v>32</v>
      </c>
      <c r="AN20" s="11" t="s">
        <v>31</v>
      </c>
      <c r="AO20" s="11" t="s">
        <v>30</v>
      </c>
    </row>
    <row r="21" spans="1:41" s="4" customFormat="1" x14ac:dyDescent="0.2">
      <c r="A21" s="10" t="s">
        <v>29</v>
      </c>
      <c r="B21" s="9">
        <f t="shared" ref="B21:AO21" si="2">SLOPE(B27:B30,$A$11:$A$14)</f>
        <v>-2.040126369017798E-2</v>
      </c>
      <c r="C21" s="9">
        <f t="shared" si="2"/>
        <v>-2.0576283127753947E-2</v>
      </c>
      <c r="D21" s="9">
        <f t="shared" si="2"/>
        <v>-2.173477439353589E-2</v>
      </c>
      <c r="E21" s="9">
        <f t="shared" si="2"/>
        <v>-0.16442800995730722</v>
      </c>
      <c r="F21" s="9">
        <f t="shared" si="2"/>
        <v>-3.5493721657641406E-2</v>
      </c>
      <c r="G21" s="9">
        <f t="shared" si="2"/>
        <v>-2.4928799714203961E-2</v>
      </c>
      <c r="H21" s="9">
        <f t="shared" si="2"/>
        <v>-3.3403941099241698E-2</v>
      </c>
      <c r="I21" s="9">
        <f t="shared" si="2"/>
        <v>-1.81399984242884E-2</v>
      </c>
      <c r="J21" s="9">
        <f t="shared" si="2"/>
        <v>-1.9455588260230836E-2</v>
      </c>
      <c r="K21" s="9">
        <f t="shared" si="2"/>
        <v>-7.711986647354592E-2</v>
      </c>
      <c r="L21" s="9">
        <f t="shared" si="2"/>
        <v>-3.2520332839618679E-2</v>
      </c>
      <c r="M21" s="9">
        <f t="shared" si="2"/>
        <v>-3.2691988560392266E-2</v>
      </c>
      <c r="N21" s="9">
        <f t="shared" si="2"/>
        <v>-8.52373549656745E-2</v>
      </c>
      <c r="O21" s="9">
        <f t="shared" si="2"/>
        <v>-2.7642887767337386E-2</v>
      </c>
      <c r="P21" s="9">
        <f t="shared" si="2"/>
        <v>-3.0292781596025498E-2</v>
      </c>
      <c r="Q21" s="9">
        <f t="shared" si="2"/>
        <v>-0.20632877245748071</v>
      </c>
      <c r="R21" s="9">
        <f t="shared" si="2"/>
        <v>-2.5934421080828406E-2</v>
      </c>
      <c r="S21" s="9">
        <f t="shared" si="2"/>
        <v>-1.9544276833600518E-2</v>
      </c>
      <c r="T21" s="9">
        <f t="shared" si="2"/>
        <v>-7.8359782126882896E-2</v>
      </c>
      <c r="U21" s="9">
        <f t="shared" si="2"/>
        <v>-6.2385120267307428E-2</v>
      </c>
      <c r="V21" s="9">
        <f t="shared" si="2"/>
        <v>-5.1961157298587135E-2</v>
      </c>
      <c r="W21" s="9">
        <f t="shared" si="2"/>
        <v>-9.2739428335805466E-2</v>
      </c>
      <c r="X21" s="9">
        <f t="shared" si="2"/>
        <v>-4.8902653417535108E-2</v>
      </c>
      <c r="Y21" s="9">
        <f t="shared" si="2"/>
        <v>-2.7585975006974527E-2</v>
      </c>
      <c r="Z21" s="9">
        <f t="shared" si="2"/>
        <v>-9.6871953673912409E-2</v>
      </c>
      <c r="AA21" s="9">
        <f t="shared" si="2"/>
        <v>-5.5906364705701629E-2</v>
      </c>
      <c r="AB21" s="9">
        <f t="shared" si="2"/>
        <v>-2.5661543365382296E-2</v>
      </c>
      <c r="AC21" s="9">
        <f t="shared" si="2"/>
        <v>-9.7330635535754412E-2</v>
      </c>
      <c r="AD21" s="9">
        <f t="shared" si="2"/>
        <v>-5.9240561270865244E-2</v>
      </c>
      <c r="AE21" s="9">
        <f t="shared" si="2"/>
        <v>4.8182875962848815E-2</v>
      </c>
      <c r="AF21" s="9">
        <f t="shared" si="2"/>
        <v>-0.35421220578532214</v>
      </c>
      <c r="AG21" s="9">
        <f t="shared" si="2"/>
        <v>-4.8678997975150393E-2</v>
      </c>
      <c r="AH21" s="9">
        <f t="shared" si="2"/>
        <v>-5.1888426687302577E-2</v>
      </c>
      <c r="AI21" s="9">
        <f t="shared" si="2"/>
        <v>4.5605745582841098E-2</v>
      </c>
      <c r="AJ21" s="9">
        <f t="shared" si="2"/>
        <v>-0.24377739001785184</v>
      </c>
      <c r="AK21" s="9">
        <f t="shared" si="2"/>
        <v>-4.6593013801651983E-2</v>
      </c>
      <c r="AL21" s="9">
        <f t="shared" si="2"/>
        <v>1.6607888483479653E-2</v>
      </c>
      <c r="AM21" s="9">
        <f t="shared" si="2"/>
        <v>-0.18308111339455987</v>
      </c>
      <c r="AN21" s="9">
        <f t="shared" si="2"/>
        <v>-0.11377103606831356</v>
      </c>
      <c r="AO21" s="9">
        <f t="shared" si="2"/>
        <v>-1.5777778150993276E-2</v>
      </c>
    </row>
    <row r="22" spans="1:41" x14ac:dyDescent="0.2">
      <c r="A22" s="8" t="s">
        <v>28</v>
      </c>
      <c r="B22" s="7">
        <f t="shared" ref="B22:AO22" si="3">SLOPE(B31:B34,$A$11:$A$14)</f>
        <v>-3.7320551163836986E-2</v>
      </c>
      <c r="C22" s="7">
        <f t="shared" si="3"/>
        <v>-3.604482866075763E-2</v>
      </c>
      <c r="D22" s="7">
        <f t="shared" si="3"/>
        <v>-3.6692897473415052E-2</v>
      </c>
      <c r="E22" s="7">
        <f t="shared" si="3"/>
        <v>-0.18445508231808405</v>
      </c>
      <c r="F22" s="7">
        <f t="shared" si="3"/>
        <v>-5.4261550787695477E-2</v>
      </c>
      <c r="G22" s="7">
        <f t="shared" si="3"/>
        <v>-3.7113353362014136E-2</v>
      </c>
      <c r="H22" s="7">
        <f t="shared" si="3"/>
        <v>-5.457110157127424E-2</v>
      </c>
      <c r="I22" s="7">
        <f t="shared" si="3"/>
        <v>-3.0937136855911547E-2</v>
      </c>
      <c r="J22" s="7">
        <f t="shared" si="3"/>
        <v>-4.0371002045838725E-2</v>
      </c>
      <c r="K22" s="7">
        <f t="shared" si="3"/>
        <v>-9.7233527978485015E-2</v>
      </c>
      <c r="L22" s="7">
        <f t="shared" si="3"/>
        <v>-5.6896651733597411E-2</v>
      </c>
      <c r="M22" s="7">
        <f t="shared" si="3"/>
        <v>-5.755547953941155E-2</v>
      </c>
      <c r="N22" s="7">
        <f t="shared" si="3"/>
        <v>-0.10139456207912105</v>
      </c>
      <c r="O22" s="7">
        <f t="shared" si="3"/>
        <v>-3.9650050938350563E-2</v>
      </c>
      <c r="P22" s="7">
        <f t="shared" si="3"/>
        <v>-5.1845048455074497E-2</v>
      </c>
      <c r="Q22" s="7">
        <f t="shared" si="3"/>
        <v>-0.23406362109777734</v>
      </c>
      <c r="R22" s="7">
        <f t="shared" si="3"/>
        <v>-4.3308820321969352E-2</v>
      </c>
      <c r="S22" s="7">
        <f t="shared" si="3"/>
        <v>-4.0471450493245048E-2</v>
      </c>
      <c r="T22" s="7">
        <f t="shared" si="3"/>
        <v>-0.10615341851678724</v>
      </c>
      <c r="U22" s="7">
        <f t="shared" si="3"/>
        <v>-8.366215283203117E-2</v>
      </c>
      <c r="V22" s="7">
        <f t="shared" si="3"/>
        <v>-7.2489922323876924E-2</v>
      </c>
      <c r="W22" s="7">
        <f t="shared" si="3"/>
        <v>-0.11136647481536284</v>
      </c>
      <c r="X22" s="7">
        <f t="shared" si="3"/>
        <v>-6.8182345937507813E-2</v>
      </c>
      <c r="Y22" s="7">
        <f t="shared" si="3"/>
        <v>-4.5638006508047384E-2</v>
      </c>
      <c r="Z22" s="7">
        <f t="shared" si="3"/>
        <v>-0.12720737540439514</v>
      </c>
      <c r="AA22" s="7">
        <f t="shared" si="3"/>
        <v>-7.9074296575177644E-2</v>
      </c>
      <c r="AB22" s="7">
        <f t="shared" si="3"/>
        <v>-4.5246323100625235E-2</v>
      </c>
      <c r="AC22" s="7">
        <f t="shared" si="3"/>
        <v>-0.10932998616013818</v>
      </c>
      <c r="AD22" s="7">
        <f t="shared" si="3"/>
        <v>-8.1443606096881102E-2</v>
      </c>
      <c r="AE22" s="7">
        <f t="shared" si="3"/>
        <v>6.4455768163483751E-2</v>
      </c>
      <c r="AF22" s="7">
        <f t="shared" si="3"/>
        <v>-0.33754305377277732</v>
      </c>
      <c r="AG22" s="7">
        <f t="shared" si="3"/>
        <v>-6.2157724900377853E-2</v>
      </c>
      <c r="AH22" s="7">
        <f t="shared" si="3"/>
        <v>-8.0488461988583088E-2</v>
      </c>
      <c r="AI22" s="7">
        <f t="shared" si="3"/>
        <v>6.4785709556856974E-2</v>
      </c>
      <c r="AJ22" s="7">
        <f t="shared" si="3"/>
        <v>-0.29664028587661645</v>
      </c>
      <c r="AK22" s="7">
        <f t="shared" si="3"/>
        <v>-6.0303192850207465E-2</v>
      </c>
      <c r="AL22" s="7">
        <f t="shared" si="3"/>
        <v>2.7317652562460704E-2</v>
      </c>
      <c r="AM22" s="7">
        <f t="shared" si="3"/>
        <v>-0.22092752523576742</v>
      </c>
      <c r="AN22" s="7">
        <f t="shared" si="3"/>
        <v>-0.14711990757512017</v>
      </c>
      <c r="AO22" s="7">
        <f t="shared" si="3"/>
        <v>-2.6391626743692977E-2</v>
      </c>
    </row>
    <row r="23" spans="1:41" x14ac:dyDescent="0.2">
      <c r="A23" s="8" t="s">
        <v>27</v>
      </c>
      <c r="B23" s="7">
        <f t="shared" ref="B23:AO23" si="4">SLOPE(B35:B38,$A$11:$A$14)</f>
        <v>-1.8474748944188137E-2</v>
      </c>
      <c r="C23" s="7">
        <f t="shared" si="4"/>
        <v>-1.7236003105856705E-2</v>
      </c>
      <c r="D23" s="7">
        <f t="shared" si="4"/>
        <v>-1.8439710344326482E-2</v>
      </c>
      <c r="E23" s="7">
        <f t="shared" si="4"/>
        <v>-0.10747841716268258</v>
      </c>
      <c r="F23" s="7">
        <f t="shared" si="4"/>
        <v>-2.6418253146135634E-2</v>
      </c>
      <c r="G23" s="7">
        <f t="shared" si="4"/>
        <v>-1.7550020673900331E-2</v>
      </c>
      <c r="H23" s="7">
        <f t="shared" si="4"/>
        <v>-2.6923389712949091E-2</v>
      </c>
      <c r="I23" s="7">
        <f t="shared" si="4"/>
        <v>-1.8305560100209346E-2</v>
      </c>
      <c r="J23" s="7">
        <f t="shared" si="4"/>
        <v>-1.5896636622675861E-2</v>
      </c>
      <c r="K23" s="7">
        <f t="shared" si="4"/>
        <v>-5.0070833847898524E-2</v>
      </c>
      <c r="L23" s="7">
        <f t="shared" si="4"/>
        <v>-2.9455132864439338E-2</v>
      </c>
      <c r="M23" s="7">
        <f t="shared" si="4"/>
        <v>-2.9722865572183333E-2</v>
      </c>
      <c r="N23" s="7">
        <f t="shared" si="4"/>
        <v>-5.5284660218320923E-2</v>
      </c>
      <c r="O23" s="7">
        <f t="shared" si="4"/>
        <v>-2.071135239902509E-2</v>
      </c>
      <c r="P23" s="7">
        <f t="shared" si="4"/>
        <v>-2.4598001895900379E-2</v>
      </c>
      <c r="Q23" s="7">
        <f t="shared" si="4"/>
        <v>-0.13803577667353215</v>
      </c>
      <c r="R23" s="7">
        <f t="shared" si="4"/>
        <v>-1.8955638173058478E-2</v>
      </c>
      <c r="S23" s="7">
        <f t="shared" si="4"/>
        <v>-1.5889868848488382E-2</v>
      </c>
      <c r="T23" s="7">
        <f t="shared" si="4"/>
        <v>-5.9190023871743637E-2</v>
      </c>
      <c r="U23" s="7">
        <f t="shared" si="4"/>
        <v>-4.4569422775831521E-2</v>
      </c>
      <c r="V23" s="7">
        <f t="shared" si="4"/>
        <v>-3.3328678792773236E-2</v>
      </c>
      <c r="W23" s="7">
        <f t="shared" si="4"/>
        <v>-6.2899724859613315E-2</v>
      </c>
      <c r="X23" s="7">
        <f t="shared" si="4"/>
        <v>-3.6559937946010257E-2</v>
      </c>
      <c r="Y23" s="7">
        <f t="shared" si="4"/>
        <v>-2.1630651703452873E-2</v>
      </c>
      <c r="Z23" s="7">
        <f t="shared" si="4"/>
        <v>-7.4177481755771851E-2</v>
      </c>
      <c r="AA23" s="7">
        <f t="shared" si="4"/>
        <v>-3.9121194834353425E-2</v>
      </c>
      <c r="AB23" s="7">
        <f t="shared" si="4"/>
        <v>-2.3052898592690097E-2</v>
      </c>
      <c r="AC23" s="7">
        <f t="shared" si="4"/>
        <v>-6.3339925645975834E-2</v>
      </c>
      <c r="AD23" s="7">
        <f t="shared" si="4"/>
        <v>-4.4040428865686272E-2</v>
      </c>
      <c r="AE23" s="7">
        <f t="shared" si="4"/>
        <v>2.4589061533956947E-2</v>
      </c>
      <c r="AF23" s="7">
        <f t="shared" si="4"/>
        <v>-0.24486901869474159</v>
      </c>
      <c r="AG23" s="7">
        <f t="shared" si="4"/>
        <v>-2.6654820169828806E-2</v>
      </c>
      <c r="AH23" s="7">
        <f t="shared" si="4"/>
        <v>-3.6084145438172871E-2</v>
      </c>
      <c r="AI23" s="7">
        <f t="shared" si="4"/>
        <v>4.0983556843627145E-2</v>
      </c>
      <c r="AJ23" s="7">
        <f t="shared" si="4"/>
        <v>-0.17603983947062268</v>
      </c>
      <c r="AK23" s="7">
        <f t="shared" si="4"/>
        <v>-1.9845079009551181E-2</v>
      </c>
      <c r="AL23" s="7">
        <f t="shared" si="4"/>
        <v>1.8662345507124291E-2</v>
      </c>
      <c r="AM23" s="7">
        <f t="shared" si="4"/>
        <v>-0.1271124378412167</v>
      </c>
      <c r="AN23" s="7">
        <f t="shared" si="4"/>
        <v>-8.2009604914911285E-2</v>
      </c>
      <c r="AO23" s="7">
        <f t="shared" si="4"/>
        <v>-1.0742676120905389E-2</v>
      </c>
    </row>
    <row r="24" spans="1:41" x14ac:dyDescent="0.2">
      <c r="A24" s="8" t="s">
        <v>26</v>
      </c>
      <c r="B24" s="7">
        <f t="shared" ref="B24:AO24" si="5">SLOPE(B39:B42,$A$11:$A$14)</f>
        <v>-3.0861570639097013E-2</v>
      </c>
      <c r="C24" s="7">
        <f t="shared" si="5"/>
        <v>-7.5330052817823177E-3</v>
      </c>
      <c r="D24" s="7">
        <f t="shared" si="5"/>
        <v>-1.7528932552142534E-2</v>
      </c>
      <c r="E24" s="7">
        <f t="shared" si="5"/>
        <v>-1.0141143540613471E-2</v>
      </c>
      <c r="F24" s="7">
        <f t="shared" si="5"/>
        <v>-1.8078812799831961E-2</v>
      </c>
      <c r="G24" s="7">
        <f t="shared" si="5"/>
        <v>-1.4158780815266031E-2</v>
      </c>
      <c r="H24" s="7">
        <f t="shared" si="5"/>
        <v>-5.2900706667656019E-3</v>
      </c>
      <c r="I24" s="7">
        <f t="shared" si="5"/>
        <v>-2.6286106078482595E-2</v>
      </c>
      <c r="J24" s="7">
        <f t="shared" si="5"/>
        <v>-3.4921031637867514E-2</v>
      </c>
      <c r="K24" s="7">
        <f t="shared" si="5"/>
        <v>-9.7196705098118487E-3</v>
      </c>
      <c r="L24" s="7">
        <f t="shared" si="5"/>
        <v>2.2572605796076493E-3</v>
      </c>
      <c r="M24" s="7">
        <f t="shared" si="5"/>
        <v>5.3294187185856544E-3</v>
      </c>
      <c r="N24" s="7">
        <f t="shared" si="5"/>
        <v>-1.3438311955979615E-2</v>
      </c>
      <c r="O24" s="7">
        <f t="shared" si="5"/>
        <v>-1.4133449335446358E-2</v>
      </c>
      <c r="P24" s="7">
        <f t="shared" si="5"/>
        <v>-1.0142205417993754E-2</v>
      </c>
      <c r="Q24" s="7">
        <f t="shared" si="5"/>
        <v>-1.3847199450848988E-3</v>
      </c>
      <c r="R24" s="7">
        <f t="shared" si="5"/>
        <v>-1.5351175795500233E-2</v>
      </c>
      <c r="S24" s="7">
        <f t="shared" si="5"/>
        <v>-3.4409730448507099E-2</v>
      </c>
      <c r="T24" s="7">
        <f t="shared" si="5"/>
        <v>-2.5729274383329732E-3</v>
      </c>
      <c r="U24" s="7">
        <f t="shared" si="5"/>
        <v>-1.4362980128172428E-3</v>
      </c>
      <c r="V24" s="7">
        <f t="shared" si="5"/>
        <v>-5.6269342606273367E-3</v>
      </c>
      <c r="W24" s="7">
        <f t="shared" si="5"/>
        <v>-9.8994296163716078E-3</v>
      </c>
      <c r="X24" s="7">
        <f t="shared" si="5"/>
        <v>-6.6937463776145512E-6</v>
      </c>
      <c r="Y24" s="7">
        <f t="shared" si="5"/>
        <v>-6.6070179434384356E-3</v>
      </c>
      <c r="Z24" s="7">
        <f t="shared" si="5"/>
        <v>2.8546421408268351E-3</v>
      </c>
      <c r="AA24" s="7">
        <f t="shared" si="5"/>
        <v>-9.0905310711647726E-3</v>
      </c>
      <c r="AB24" s="7">
        <f t="shared" si="5"/>
        <v>-1.4590525539068106E-2</v>
      </c>
      <c r="AC24" s="7">
        <f t="shared" si="5"/>
        <v>-8.511848023719704E-3</v>
      </c>
      <c r="AD24" s="7">
        <f t="shared" si="5"/>
        <v>-1.7546327410974956E-2</v>
      </c>
      <c r="AE24" s="7">
        <f t="shared" si="5"/>
        <v>-1.1899079218082689E-2</v>
      </c>
      <c r="AF24" s="7">
        <f t="shared" si="5"/>
        <v>1.5119803319406155E-2</v>
      </c>
      <c r="AG24" s="7">
        <f t="shared" si="5"/>
        <v>-1.1700166442662845E-2</v>
      </c>
      <c r="AH24" s="7">
        <f t="shared" si="5"/>
        <v>-1.2353170223770926E-2</v>
      </c>
      <c r="AI24" s="7">
        <f t="shared" si="5"/>
        <v>-9.5084052369818974E-4</v>
      </c>
      <c r="AJ24" s="7">
        <f t="shared" si="5"/>
        <v>-1.2415612693548E-2</v>
      </c>
      <c r="AK24" s="7">
        <f t="shared" si="5"/>
        <v>-4.0188313420090251E-2</v>
      </c>
      <c r="AL24" s="7">
        <f t="shared" si="5"/>
        <v>-7.0769786324634222E-3</v>
      </c>
      <c r="AM24" s="7">
        <f t="shared" si="5"/>
        <v>-1.6044785695370302E-2</v>
      </c>
      <c r="AN24" s="7">
        <f t="shared" si="5"/>
        <v>-1.9020934235010733E-2</v>
      </c>
      <c r="AO24" s="7">
        <f t="shared" si="5"/>
        <v>-9.6113390489716184E-3</v>
      </c>
    </row>
    <row r="25" spans="1:41" x14ac:dyDescent="0.2">
      <c r="A25" s="8" t="s">
        <v>25</v>
      </c>
      <c r="B25" s="7">
        <f t="shared" ref="B25:AO25" si="6">SLOPE(B43:B46,$A$11:$A$14)</f>
        <v>-6.1189421931440703E-2</v>
      </c>
      <c r="C25" s="7">
        <f t="shared" si="6"/>
        <v>-1.1628197675407907E-2</v>
      </c>
      <c r="D25" s="7">
        <f t="shared" si="6"/>
        <v>-4.6683102489592315E-2</v>
      </c>
      <c r="E25" s="7">
        <f t="shared" si="6"/>
        <v>-5.8444487767945807E-2</v>
      </c>
      <c r="F25" s="7">
        <f t="shared" si="6"/>
        <v>-3.4894972344736028E-2</v>
      </c>
      <c r="G25" s="7">
        <f t="shared" si="6"/>
        <v>-3.4691547042666734E-2</v>
      </c>
      <c r="H25" s="7">
        <f t="shared" si="6"/>
        <v>7.96075972956653E-4</v>
      </c>
      <c r="I25" s="7">
        <f t="shared" si="6"/>
        <v>-6.701840936519024E-2</v>
      </c>
      <c r="J25" s="7">
        <f t="shared" si="6"/>
        <v>-6.6918165711912517E-2</v>
      </c>
      <c r="K25" s="7">
        <f t="shared" si="6"/>
        <v>-2.8558486472843224E-2</v>
      </c>
      <c r="L25" s="7">
        <f t="shared" si="6"/>
        <v>8.7079302159126012E-3</v>
      </c>
      <c r="M25" s="7">
        <f t="shared" si="6"/>
        <v>8.6367875392394881E-3</v>
      </c>
      <c r="N25" s="7">
        <f t="shared" si="6"/>
        <v>-3.2134362662101977E-2</v>
      </c>
      <c r="O25" s="7">
        <f t="shared" si="6"/>
        <v>-2.2009983363496528E-2</v>
      </c>
      <c r="P25" s="7">
        <f t="shared" si="6"/>
        <v>-2.1879365648325454E-2</v>
      </c>
      <c r="Q25" s="7">
        <f t="shared" si="6"/>
        <v>-6.063433055099101E-2</v>
      </c>
      <c r="R25" s="7">
        <f t="shared" si="6"/>
        <v>-4.5601215847918611E-2</v>
      </c>
      <c r="S25" s="7">
        <f t="shared" si="6"/>
        <v>-0.11472216676218752</v>
      </c>
      <c r="T25" s="7">
        <f t="shared" si="6"/>
        <v>-8.0320952242247806E-2</v>
      </c>
      <c r="U25" s="7">
        <f t="shared" si="6"/>
        <v>-2.2289663422925283E-2</v>
      </c>
      <c r="V25" s="7">
        <f t="shared" si="6"/>
        <v>-1.327741676512641E-2</v>
      </c>
      <c r="W25" s="7">
        <f t="shared" si="6"/>
        <v>-5.537593880563689E-2</v>
      </c>
      <c r="X25" s="7">
        <f t="shared" si="6"/>
        <v>-7.2009742505927385E-2</v>
      </c>
      <c r="Y25" s="7">
        <f t="shared" si="6"/>
        <v>-1.648800075072588E-2</v>
      </c>
      <c r="Z25" s="7">
        <f t="shared" si="6"/>
        <v>-0.11512721818171232</v>
      </c>
      <c r="AA25" s="7">
        <f t="shared" si="6"/>
        <v>-3.6396397012211361E-2</v>
      </c>
      <c r="AB25" s="7">
        <f t="shared" si="6"/>
        <v>-6.1749752537380756E-2</v>
      </c>
      <c r="AC25" s="7">
        <f t="shared" si="6"/>
        <v>-3.5786208707318759E-2</v>
      </c>
      <c r="AD25" s="7">
        <f t="shared" si="6"/>
        <v>-5.3374943162163777E-2</v>
      </c>
      <c r="AE25" s="7">
        <f t="shared" si="6"/>
        <v>2.0415026651855381E-2</v>
      </c>
      <c r="AF25" s="7">
        <f t="shared" si="6"/>
        <v>-7.7283290634070176E-2</v>
      </c>
      <c r="AG25" s="7">
        <f t="shared" si="6"/>
        <v>-2.1755484706556187E-2</v>
      </c>
      <c r="AH25" s="7">
        <f t="shared" si="6"/>
        <v>-3.4322803862356664E-2</v>
      </c>
      <c r="AI25" s="7">
        <f t="shared" si="6"/>
        <v>-9.3938256974334441E-3</v>
      </c>
      <c r="AJ25" s="7">
        <f t="shared" si="6"/>
        <v>-0.12936228050487014</v>
      </c>
      <c r="AK25" s="7">
        <f t="shared" si="6"/>
        <v>-6.4635904240012004E-2</v>
      </c>
      <c r="AL25" s="7">
        <f t="shared" si="6"/>
        <v>1.1017909628273939E-2</v>
      </c>
      <c r="AM25" s="7">
        <f t="shared" si="6"/>
        <v>-7.9489588790221943E-2</v>
      </c>
      <c r="AN25" s="7">
        <f t="shared" si="6"/>
        <v>-5.6377068723104197E-2</v>
      </c>
      <c r="AO25" s="7">
        <f t="shared" si="6"/>
        <v>-1.8880631190972108E-3</v>
      </c>
    </row>
    <row r="26" spans="1:41" x14ac:dyDescent="0.2">
      <c r="A26" s="8" t="s">
        <v>24</v>
      </c>
      <c r="B26" s="7">
        <f t="shared" ref="B26:AO26" si="7">SLOPE(B47:B50,$A$11:$A$14)</f>
        <v>-0.16824755636874084</v>
      </c>
      <c r="C26" s="7">
        <f t="shared" si="7"/>
        <v>-9.3018317851558535E-2</v>
      </c>
      <c r="D26" s="7">
        <f t="shared" si="7"/>
        <v>-0.14107941725301226</v>
      </c>
      <c r="E26" s="7">
        <f t="shared" si="7"/>
        <v>-0.52494714074663329</v>
      </c>
      <c r="F26" s="7">
        <f t="shared" si="7"/>
        <v>-0.16914731073604047</v>
      </c>
      <c r="G26" s="7">
        <f t="shared" si="7"/>
        <v>-0.12844250160805121</v>
      </c>
      <c r="H26" s="7">
        <f t="shared" si="7"/>
        <v>-0.11939242707727396</v>
      </c>
      <c r="I26" s="7">
        <f t="shared" si="7"/>
        <v>-0.16068721082408216</v>
      </c>
      <c r="J26" s="7">
        <f t="shared" si="7"/>
        <v>-0.17756242427852548</v>
      </c>
      <c r="K26" s="7">
        <f t="shared" si="7"/>
        <v>-0.26270238528258461</v>
      </c>
      <c r="L26" s="7">
        <f t="shared" si="7"/>
        <v>-0.10790692664213522</v>
      </c>
      <c r="M26" s="7">
        <f t="shared" si="7"/>
        <v>-0.10600412741416196</v>
      </c>
      <c r="N26" s="7">
        <f t="shared" si="7"/>
        <v>-0.28748925188119812</v>
      </c>
      <c r="O26" s="7">
        <f t="shared" si="7"/>
        <v>-0.12414772380365595</v>
      </c>
      <c r="P26" s="7">
        <f t="shared" si="7"/>
        <v>-0.13875740301331962</v>
      </c>
      <c r="Q26" s="7">
        <f t="shared" si="7"/>
        <v>-0.64044722072486615</v>
      </c>
      <c r="R26" s="7">
        <f t="shared" si="7"/>
        <v>-0.14915127121927507</v>
      </c>
      <c r="S26" s="7">
        <f t="shared" si="7"/>
        <v>-0.22503749338602858</v>
      </c>
      <c r="T26" s="7">
        <f t="shared" si="7"/>
        <v>-0.32659710419599447</v>
      </c>
      <c r="U26" s="7">
        <f t="shared" si="7"/>
        <v>-0.21434265731091257</v>
      </c>
      <c r="V26" s="7">
        <f t="shared" si="7"/>
        <v>-0.17668410944099106</v>
      </c>
      <c r="W26" s="7">
        <f t="shared" si="7"/>
        <v>-0.33228099643279002</v>
      </c>
      <c r="X26" s="7">
        <f t="shared" si="7"/>
        <v>-0.22566137355335814</v>
      </c>
      <c r="Y26" s="7">
        <f t="shared" si="7"/>
        <v>-0.11794965191263906</v>
      </c>
      <c r="Z26" s="7">
        <f t="shared" si="7"/>
        <v>-0.41052938687496476</v>
      </c>
      <c r="AA26" s="7">
        <f t="shared" si="7"/>
        <v>-0.21958878419860878</v>
      </c>
      <c r="AB26" s="7">
        <f t="shared" si="7"/>
        <v>-0.17030104313514643</v>
      </c>
      <c r="AC26" s="7">
        <f t="shared" si="7"/>
        <v>-0.31429860407290688</v>
      </c>
      <c r="AD26" s="7">
        <f t="shared" si="7"/>
        <v>-0.25564586680657142</v>
      </c>
      <c r="AE26" s="7">
        <f t="shared" si="7"/>
        <v>0.14574365309406226</v>
      </c>
      <c r="AF26" s="7">
        <f t="shared" si="7"/>
        <v>-0.99878776556750493</v>
      </c>
      <c r="AG26" s="7">
        <f t="shared" si="7"/>
        <v>-0.1709471941945761</v>
      </c>
      <c r="AH26" s="7">
        <f t="shared" si="7"/>
        <v>-0.21513700820018614</v>
      </c>
      <c r="AI26" s="7">
        <f t="shared" si="7"/>
        <v>0.1410303457621935</v>
      </c>
      <c r="AJ26" s="7">
        <f t="shared" si="7"/>
        <v>-0.85823540856350922</v>
      </c>
      <c r="AK26" s="7">
        <f t="shared" si="7"/>
        <v>-0.23156550332151288</v>
      </c>
      <c r="AL26" s="7">
        <f t="shared" si="7"/>
        <v>6.6528817548875172E-2</v>
      </c>
      <c r="AM26" s="7">
        <f t="shared" si="7"/>
        <v>-0.62665545095713637</v>
      </c>
      <c r="AN26" s="7">
        <f t="shared" si="7"/>
        <v>-0.41829855151645995</v>
      </c>
      <c r="AO26" s="7">
        <f t="shared" si="7"/>
        <v>-6.4411483183660453E-2</v>
      </c>
    </row>
    <row r="27" spans="1:41" s="4" customFormat="1" x14ac:dyDescent="0.2">
      <c r="A27" s="6" t="s">
        <v>23</v>
      </c>
      <c r="B27" s="5">
        <v>0.10742472357732086</v>
      </c>
      <c r="C27" s="5">
        <v>0.10379825213983157</v>
      </c>
      <c r="D27" s="5">
        <v>0.11142350525162975</v>
      </c>
      <c r="E27" s="5">
        <v>0.67456640599464535</v>
      </c>
      <c r="F27" s="5">
        <v>0.15228251083421293</v>
      </c>
      <c r="G27" s="5">
        <v>0.11511477331615295</v>
      </c>
      <c r="H27" s="5">
        <v>0.15382446513353987</v>
      </c>
      <c r="I27" s="5">
        <v>9.3267036755558155E-2</v>
      </c>
      <c r="J27" s="5">
        <v>0.10318538515778336</v>
      </c>
      <c r="K27" s="5">
        <v>0.34326020525861478</v>
      </c>
      <c r="L27" s="5">
        <v>0.17143487501592433</v>
      </c>
      <c r="M27" s="5">
        <v>0.20654122487008575</v>
      </c>
      <c r="N27" s="5">
        <v>0.38855626050526554</v>
      </c>
      <c r="O27" s="5">
        <v>0.14102122488134855</v>
      </c>
      <c r="P27" s="5">
        <v>0.15558897868736563</v>
      </c>
      <c r="Q27" s="5">
        <v>0.86364810638815137</v>
      </c>
      <c r="R27" s="5">
        <v>0.12437457491706805</v>
      </c>
      <c r="S27" s="5">
        <v>0.10050485023552769</v>
      </c>
      <c r="T27" s="5">
        <v>0.32813748329652903</v>
      </c>
      <c r="U27" s="5">
        <v>0.26215955162588805</v>
      </c>
      <c r="V27" s="5">
        <v>0.23036599793118601</v>
      </c>
      <c r="W27" s="5">
        <v>0.39129824305205563</v>
      </c>
      <c r="X27" s="5">
        <v>0.22200021409473414</v>
      </c>
      <c r="Y27" s="5">
        <v>0.14248895311385468</v>
      </c>
      <c r="Z27" s="5">
        <v>0.40700685285878102</v>
      </c>
      <c r="AA27" s="5">
        <v>0.2358836379247114</v>
      </c>
      <c r="AB27" s="5">
        <v>0.12548423627949173</v>
      </c>
      <c r="AC27" s="5">
        <v>0.40561171834616067</v>
      </c>
      <c r="AD27" s="5">
        <v>0.27352007415228541</v>
      </c>
      <c r="AE27" s="5">
        <v>0.20726557520166511</v>
      </c>
      <c r="AF27" s="5">
        <v>1.1985615618430945</v>
      </c>
      <c r="AG27" s="5">
        <v>0.22550950324470048</v>
      </c>
      <c r="AH27" s="5">
        <v>0.20074460096391825</v>
      </c>
      <c r="AI27" s="5">
        <v>0.10116250715372908</v>
      </c>
      <c r="AJ27" s="5">
        <v>0.81694749964226887</v>
      </c>
      <c r="AK27" s="5">
        <v>0.19287710182057341</v>
      </c>
      <c r="AL27" s="5">
        <v>0.10083070786177108</v>
      </c>
      <c r="AM27" s="5">
        <v>0.68456881243468382</v>
      </c>
      <c r="AN27" s="5">
        <v>0.40585603270241788</v>
      </c>
      <c r="AO27" s="5">
        <v>0.12140701865826985</v>
      </c>
    </row>
    <row r="28" spans="1:41" x14ac:dyDescent="0.2">
      <c r="A28" s="3" t="s">
        <v>22</v>
      </c>
      <c r="B28" s="1">
        <v>6.5604592354074662E-2</v>
      </c>
      <c r="C28" s="1">
        <v>6.1757758425224948E-2</v>
      </c>
      <c r="D28" s="1">
        <v>5.9127628071314269E-2</v>
      </c>
      <c r="E28" s="1">
        <v>0.28339158601336506</v>
      </c>
      <c r="F28" s="1">
        <v>7.5563851956042552E-2</v>
      </c>
      <c r="G28" s="1">
        <v>6.3431550067988979E-2</v>
      </c>
      <c r="H28" s="1">
        <v>8.5283195827775118E-2</v>
      </c>
      <c r="I28" s="1">
        <v>6.9098871402280465E-2</v>
      </c>
      <c r="J28" s="1">
        <v>5.9726157692098464E-2</v>
      </c>
      <c r="K28" s="1">
        <v>0.14284597138236563</v>
      </c>
      <c r="L28" s="1">
        <v>9.5285341054279646E-2</v>
      </c>
      <c r="M28" s="1">
        <v>9.9927310207538075E-2</v>
      </c>
      <c r="N28" s="1">
        <v>0.15194875686689785</v>
      </c>
      <c r="O28" s="1">
        <v>7.2258894230837062E-2</v>
      </c>
      <c r="P28" s="1">
        <v>7.8851730176088611E-2</v>
      </c>
      <c r="Q28" s="1">
        <v>0.41715843343184017</v>
      </c>
      <c r="R28" s="1">
        <v>6.6671686713054776E-2</v>
      </c>
      <c r="S28" s="1">
        <v>5.8518353057861544E-2</v>
      </c>
      <c r="T28" s="1">
        <v>0.13662454901599397</v>
      </c>
      <c r="U28" s="1">
        <v>0.11158242441171909</v>
      </c>
      <c r="V28" s="1">
        <v>9.8528276280623092E-2</v>
      </c>
      <c r="W28" s="1">
        <v>0.1557276396433579</v>
      </c>
      <c r="X28" s="1">
        <v>0.10337317479299807</v>
      </c>
      <c r="Y28" s="1">
        <v>7.9959796371216599E-2</v>
      </c>
      <c r="Z28" s="1">
        <v>0.18406520947090266</v>
      </c>
      <c r="AA28" s="1">
        <v>0.11373526992292399</v>
      </c>
      <c r="AB28" s="1">
        <v>6.7182627373624168E-2</v>
      </c>
      <c r="AC28" s="1">
        <v>0.18014511335108191</v>
      </c>
      <c r="AD28" s="1">
        <v>0.11340644740167667</v>
      </c>
      <c r="AE28" s="1">
        <v>9.4338505802311803E-2</v>
      </c>
      <c r="AF28" s="1">
        <v>0.67519741279461021</v>
      </c>
      <c r="AG28" s="1">
        <v>0.11380205749041579</v>
      </c>
      <c r="AH28" s="1">
        <v>0.10587762731919272</v>
      </c>
      <c r="AI28" s="1">
        <v>6.0583994924763261E-2</v>
      </c>
      <c r="AJ28" s="1">
        <v>0.43119786975771757</v>
      </c>
      <c r="AK28" s="1">
        <v>8.2610128635850419E-2</v>
      </c>
      <c r="AL28" s="1">
        <v>5.5475045136121469E-2</v>
      </c>
      <c r="AM28" s="1">
        <v>0.27072863589279028</v>
      </c>
      <c r="AN28" s="1">
        <v>0.15556455405079761</v>
      </c>
      <c r="AO28" s="1">
        <v>6.4390380796830807E-2</v>
      </c>
    </row>
    <row r="29" spans="1:41" x14ac:dyDescent="0.2">
      <c r="A29" s="3" t="s">
        <v>21</v>
      </c>
      <c r="B29" s="1">
        <v>4.4371990709341835E-2</v>
      </c>
      <c r="C29" s="1">
        <v>4.6700086959360322E-2</v>
      </c>
      <c r="D29" s="1">
        <v>4.8069145062305009E-2</v>
      </c>
      <c r="E29" s="1">
        <v>0.1940991538852751</v>
      </c>
      <c r="F29" s="1">
        <v>5.3819918851807445E-2</v>
      </c>
      <c r="G29" s="1">
        <v>4.4034969499250037E-2</v>
      </c>
      <c r="H29" s="1">
        <v>6.271440702890016E-2</v>
      </c>
      <c r="I29" s="1">
        <v>4.8644466733098579E-2</v>
      </c>
      <c r="J29" s="1">
        <v>5.0991279034452851E-2</v>
      </c>
      <c r="K29" s="1">
        <v>0.11458535793067912</v>
      </c>
      <c r="L29" s="1">
        <v>6.8450461030304083E-2</v>
      </c>
      <c r="M29" s="1">
        <v>8.4139717489508964E-2</v>
      </c>
      <c r="N29" s="1">
        <v>0.13786773279381295</v>
      </c>
      <c r="O29" s="1">
        <v>6.4982250152022816E-2</v>
      </c>
      <c r="P29" s="1">
        <v>5.9806352003615407E-2</v>
      </c>
      <c r="Q29" s="1">
        <v>0.29114790010645686</v>
      </c>
      <c r="R29" s="1">
        <v>5.2236409978972879E-2</v>
      </c>
      <c r="S29" s="1">
        <v>4.8423620209328583E-2</v>
      </c>
      <c r="T29" s="1">
        <v>0.10142854543125954</v>
      </c>
      <c r="U29" s="1">
        <v>7.8820303902784286E-2</v>
      </c>
      <c r="V29" s="1">
        <v>7.5742431056363385E-2</v>
      </c>
      <c r="W29" s="1">
        <v>0.11910800228016055</v>
      </c>
      <c r="X29" s="1">
        <v>7.3416494565512982E-2</v>
      </c>
      <c r="Y29" s="1">
        <v>6.5980525381659216E-2</v>
      </c>
      <c r="Z29" s="1">
        <v>0.137408088010949</v>
      </c>
      <c r="AA29" s="1">
        <v>8.0890602429208938E-2</v>
      </c>
      <c r="AB29" s="1">
        <v>5.0803138926603889E-2</v>
      </c>
      <c r="AC29" s="1">
        <v>0.11988023027221401</v>
      </c>
      <c r="AD29" s="1">
        <v>9.4150279577811177E-2</v>
      </c>
      <c r="AE29" s="1">
        <v>7.7529756630972627E-2</v>
      </c>
      <c r="AF29" s="1">
        <v>0.52663876117041897</v>
      </c>
      <c r="AG29" s="1">
        <v>0.10187913288472075</v>
      </c>
      <c r="AH29" s="1">
        <v>7.4821607347183669E-2</v>
      </c>
      <c r="AI29" s="1">
        <v>4.8372512659130451E-2</v>
      </c>
      <c r="AJ29" s="1">
        <v>0.30396012344316226</v>
      </c>
      <c r="AK29" s="1">
        <v>5.8479072981239444E-2</v>
      </c>
      <c r="AL29" s="1">
        <v>4.8685239573485875E-2</v>
      </c>
      <c r="AM29" s="1">
        <v>0.18599197790339131</v>
      </c>
      <c r="AN29" s="1">
        <v>0.11337729550812545</v>
      </c>
      <c r="AO29" s="1">
        <v>4.9913281186193419E-2</v>
      </c>
    </row>
    <row r="30" spans="1:41" x14ac:dyDescent="0.2">
      <c r="A30" s="3" t="s">
        <v>20</v>
      </c>
      <c r="B30" s="1">
        <v>4.6498045158305197E-2</v>
      </c>
      <c r="C30" s="1">
        <v>4.0229865535939963E-2</v>
      </c>
      <c r="D30" s="1">
        <v>4.2660418276179876E-2</v>
      </c>
      <c r="E30" s="1">
        <v>0.15623718351298457</v>
      </c>
      <c r="F30" s="1">
        <v>4.1218083010153297E-2</v>
      </c>
      <c r="G30" s="1">
        <v>3.8484301125052724E-2</v>
      </c>
      <c r="H30" s="1">
        <v>5.0000924402359218E-2</v>
      </c>
      <c r="I30" s="1">
        <v>3.9618510230990785E-2</v>
      </c>
      <c r="J30" s="1">
        <v>4.1245050509562446E-2</v>
      </c>
      <c r="K30" s="1">
        <v>9.5614188164023894E-2</v>
      </c>
      <c r="L30" s="1">
        <v>7.1978725558520584E-2</v>
      </c>
      <c r="M30" s="1">
        <v>0.1028304605747879</v>
      </c>
      <c r="N30" s="1">
        <v>0.10912541864404547</v>
      </c>
      <c r="O30" s="1">
        <v>5.1303813683161996E-2</v>
      </c>
      <c r="P30" s="1">
        <v>6.0961499424771699E-2</v>
      </c>
      <c r="Q30" s="1">
        <v>0.21788904263834344</v>
      </c>
      <c r="R30" s="1">
        <v>4.273826355900065E-2</v>
      </c>
      <c r="S30" s="1">
        <v>3.8722171739703611E-2</v>
      </c>
      <c r="T30" s="1">
        <v>7.8670210735164198E-2</v>
      </c>
      <c r="U30" s="1">
        <v>6.512985757117494E-2</v>
      </c>
      <c r="V30" s="1">
        <v>6.4757422010648796E-2</v>
      </c>
      <c r="W30" s="1">
        <v>9.4373361053769853E-2</v>
      </c>
      <c r="X30" s="1">
        <v>6.8976929445445465E-2</v>
      </c>
      <c r="Y30" s="1">
        <v>5.5195460087125378E-2</v>
      </c>
      <c r="Z30" s="1">
        <v>9.9652714432390863E-2</v>
      </c>
      <c r="AA30" s="1">
        <v>6.0477311403610991E-2</v>
      </c>
      <c r="AB30" s="1">
        <v>4.5405587877224193E-2</v>
      </c>
      <c r="AC30" s="1">
        <v>0.10126456091993524</v>
      </c>
      <c r="AD30" s="1">
        <v>8.247025919068976E-2</v>
      </c>
      <c r="AE30" s="1">
        <v>0.37347807813494088</v>
      </c>
      <c r="AF30" s="1">
        <v>6.7373759766751085E-2</v>
      </c>
      <c r="AG30" s="1">
        <v>6.7220484862764177E-2</v>
      </c>
      <c r="AH30" s="1">
        <v>3.8135185330246027E-2</v>
      </c>
      <c r="AI30" s="1">
        <v>0.25725215318507699</v>
      </c>
      <c r="AJ30" s="1">
        <v>4.676878168761462E-2</v>
      </c>
      <c r="AK30" s="1">
        <v>4.5610741033270466E-2</v>
      </c>
      <c r="AL30" s="1">
        <v>0.15845360466091513</v>
      </c>
      <c r="AM30" s="1">
        <v>0.10254398711595054</v>
      </c>
      <c r="AN30" s="1">
        <v>4.0681665322263381E-2</v>
      </c>
      <c r="AO30" s="1">
        <v>7.364012469183806E-2</v>
      </c>
    </row>
    <row r="31" spans="1:41" x14ac:dyDescent="0.2">
      <c r="A31" s="3" t="s">
        <v>19</v>
      </c>
      <c r="B31" s="1">
        <v>0.2141616173414321</v>
      </c>
      <c r="C31" s="1">
        <v>0.21110100521490019</v>
      </c>
      <c r="D31" s="1">
        <v>0.21988878408103044</v>
      </c>
      <c r="E31" s="1">
        <v>0.896136004417591</v>
      </c>
      <c r="F31" s="1">
        <v>0.27732340139842354</v>
      </c>
      <c r="G31" s="1">
        <v>0.20686985071555553</v>
      </c>
      <c r="H31" s="1">
        <v>0.29408907878766744</v>
      </c>
      <c r="I31" s="1">
        <v>0.19203711720290659</v>
      </c>
      <c r="J31" s="1">
        <v>0.22473844853622996</v>
      </c>
      <c r="K31" s="1">
        <v>0.50121166060638045</v>
      </c>
      <c r="L31" s="1">
        <v>0.29279671830685178</v>
      </c>
      <c r="M31" s="1">
        <v>0.34592709980917702</v>
      </c>
      <c r="N31" s="1">
        <v>0.55232330998543333</v>
      </c>
      <c r="O31" s="1">
        <v>0.24121327809093351</v>
      </c>
      <c r="P31" s="1">
        <v>0.28187360060251854</v>
      </c>
      <c r="Q31" s="1">
        <v>1.1080793196833452</v>
      </c>
      <c r="R31" s="1">
        <v>0.23374138216782139</v>
      </c>
      <c r="S31" s="1">
        <v>0.22699579907338738</v>
      </c>
      <c r="T31" s="1">
        <v>0.49640567351131781</v>
      </c>
      <c r="U31" s="1">
        <v>0.40510898390629296</v>
      </c>
      <c r="V31" s="1">
        <v>0.36832879073944486</v>
      </c>
      <c r="W31" s="1">
        <v>0.55096311525533681</v>
      </c>
      <c r="X31" s="1">
        <v>0.35726640103937368</v>
      </c>
      <c r="Y31" s="1">
        <v>0.26510974518112607</v>
      </c>
      <c r="Z31" s="1">
        <v>0.60106635127077057</v>
      </c>
      <c r="AA31" s="1">
        <v>0.37799979618031526</v>
      </c>
      <c r="AB31" s="1">
        <v>0.24300699501227124</v>
      </c>
      <c r="AC31" s="1">
        <v>0.53580926493424619</v>
      </c>
      <c r="AD31" s="1">
        <v>0.41534937221051099</v>
      </c>
      <c r="AE31" s="1">
        <v>0.3544541368758371</v>
      </c>
      <c r="AF31" s="1">
        <v>1.236405215383295</v>
      </c>
      <c r="AG31" s="1">
        <v>0.33922587219265521</v>
      </c>
      <c r="AH31" s="1">
        <v>0.34830641846853594</v>
      </c>
      <c r="AI31" s="1">
        <v>0.21460599100007555</v>
      </c>
      <c r="AJ31" s="1">
        <v>1.0434416154842678</v>
      </c>
      <c r="AK31" s="1">
        <v>0.29375005146148198</v>
      </c>
      <c r="AL31" s="1">
        <v>0.20403374894845591</v>
      </c>
      <c r="AM31" s="1">
        <v>0.89401368985274932</v>
      </c>
      <c r="AN31" s="1">
        <v>0.5698725616118584</v>
      </c>
      <c r="AO31" s="1">
        <v>0.22036562260103024</v>
      </c>
    </row>
    <row r="32" spans="1:41" x14ac:dyDescent="0.2">
      <c r="A32" s="3" t="s">
        <v>18</v>
      </c>
      <c r="B32" s="1">
        <v>0.15038503237017467</v>
      </c>
      <c r="C32" s="1">
        <v>0.14433723319477373</v>
      </c>
      <c r="D32" s="1">
        <v>0.13215100003059271</v>
      </c>
      <c r="E32" s="1">
        <v>0.49555640129926437</v>
      </c>
      <c r="F32" s="1">
        <v>0.15362891611178259</v>
      </c>
      <c r="G32" s="1">
        <v>0.13548083710356701</v>
      </c>
      <c r="H32" s="1">
        <v>0.18864902354297694</v>
      </c>
      <c r="I32" s="1">
        <v>0.14903289881008311</v>
      </c>
      <c r="J32" s="1">
        <v>0.14641537531959517</v>
      </c>
      <c r="K32" s="1">
        <v>0.26519604162345112</v>
      </c>
      <c r="L32" s="1">
        <v>0.18789283758203987</v>
      </c>
      <c r="M32" s="1">
        <v>0.21667155335323246</v>
      </c>
      <c r="N32" s="1">
        <v>0.27941810976632503</v>
      </c>
      <c r="O32" s="1">
        <v>0.15487236734782359</v>
      </c>
      <c r="P32" s="1">
        <v>0.17261366811596721</v>
      </c>
      <c r="Q32" s="1">
        <v>0.65406797402267858</v>
      </c>
      <c r="R32" s="1">
        <v>0.14368305132879952</v>
      </c>
      <c r="S32" s="1">
        <v>0.12693174119754874</v>
      </c>
      <c r="T32" s="1">
        <v>0.26383837936663462</v>
      </c>
      <c r="U32" s="1">
        <v>0.2165091133993505</v>
      </c>
      <c r="V32" s="1">
        <v>0.20461964468421798</v>
      </c>
      <c r="W32" s="1">
        <v>0.27537587073313491</v>
      </c>
      <c r="X32" s="1">
        <v>0.19466690403028644</v>
      </c>
      <c r="Y32" s="1">
        <v>0.17051905727375335</v>
      </c>
      <c r="Z32" s="1">
        <v>0.33524083311920516</v>
      </c>
      <c r="AA32" s="1">
        <v>0.22051375433629311</v>
      </c>
      <c r="AB32" s="1">
        <v>0.15043619960056395</v>
      </c>
      <c r="AC32" s="1">
        <v>0.29821734927725513</v>
      </c>
      <c r="AD32" s="1">
        <v>0.23051758702097561</v>
      </c>
      <c r="AE32" s="1">
        <v>0.19687582670314094</v>
      </c>
      <c r="AF32" s="1">
        <v>0.85377203802100954</v>
      </c>
      <c r="AG32" s="1">
        <v>0.21653855960140062</v>
      </c>
      <c r="AH32" s="1">
        <v>0.2072808406701796</v>
      </c>
      <c r="AI32" s="1">
        <v>0.13541659218446706</v>
      </c>
      <c r="AJ32" s="1">
        <v>0.65667063577602613</v>
      </c>
      <c r="AK32" s="1">
        <v>0.15742298402396093</v>
      </c>
      <c r="AL32" s="1">
        <v>0.14200723968725409</v>
      </c>
      <c r="AM32" s="1">
        <v>0.47552897155789975</v>
      </c>
      <c r="AN32" s="1">
        <v>0.29299062037526363</v>
      </c>
      <c r="AO32" s="1">
        <v>0.13361813043991497</v>
      </c>
    </row>
    <row r="33" spans="1:41" x14ac:dyDescent="0.2">
      <c r="A33" s="3" t="s">
        <v>17</v>
      </c>
      <c r="B33" s="1">
        <v>0.10625135788782375</v>
      </c>
      <c r="C33" s="1">
        <v>0.1146391070256826</v>
      </c>
      <c r="D33" s="1">
        <v>0.11866263677926871</v>
      </c>
      <c r="E33" s="1">
        <v>0.38522406125082237</v>
      </c>
      <c r="F33" s="1">
        <v>0.12651234474798109</v>
      </c>
      <c r="G33" s="1">
        <v>0.10725371205392913</v>
      </c>
      <c r="H33" s="1">
        <v>0.14793263175042257</v>
      </c>
      <c r="I33" s="1">
        <v>0.11537336040629571</v>
      </c>
      <c r="J33" s="1">
        <v>0.11650457071193418</v>
      </c>
      <c r="K33" s="1">
        <v>0.21738397658223121</v>
      </c>
      <c r="L33" s="1">
        <v>0.13689973554685939</v>
      </c>
      <c r="M33" s="1">
        <v>0.17718583619557074</v>
      </c>
      <c r="N33" s="1">
        <v>0.25024966121081127</v>
      </c>
      <c r="O33" s="1">
        <v>0.13383616775574836</v>
      </c>
      <c r="P33" s="1">
        <v>0.12868625016788637</v>
      </c>
      <c r="Q33" s="1">
        <v>0.47828135754815237</v>
      </c>
      <c r="R33" s="1">
        <v>0.11843293168379994</v>
      </c>
      <c r="S33" s="1">
        <v>0.10505584762775239</v>
      </c>
      <c r="T33" s="1">
        <v>0.20715955972466379</v>
      </c>
      <c r="U33" s="1">
        <v>0.17151291416927372</v>
      </c>
      <c r="V33" s="1">
        <v>0.16133238243609641</v>
      </c>
      <c r="W33" s="1">
        <v>0.24142018956715977</v>
      </c>
      <c r="X33" s="1">
        <v>0.15260500308651903</v>
      </c>
      <c r="Y33" s="1">
        <v>0.13872614218278362</v>
      </c>
      <c r="Z33" s="1">
        <v>0.25699194721794688</v>
      </c>
      <c r="AA33" s="1">
        <v>0.16927575821773352</v>
      </c>
      <c r="AB33" s="1">
        <v>0.11589261759048655</v>
      </c>
      <c r="AC33" s="1">
        <v>0.23306852663263841</v>
      </c>
      <c r="AD33" s="1">
        <v>0.17544942576014805</v>
      </c>
      <c r="AE33" s="1">
        <v>0.1567928338364965</v>
      </c>
      <c r="AF33" s="1">
        <v>0.75565214834964101</v>
      </c>
      <c r="AG33" s="1">
        <v>0.177884783741143</v>
      </c>
      <c r="AH33" s="1">
        <v>0.17132299983763202</v>
      </c>
      <c r="AI33" s="1">
        <v>0.11706944573611662</v>
      </c>
      <c r="AJ33" s="1">
        <v>0.50655248190161861</v>
      </c>
      <c r="AK33" s="1">
        <v>0.13387970776903393</v>
      </c>
      <c r="AL33" s="1">
        <v>0.11580510822226575</v>
      </c>
      <c r="AM33" s="1">
        <v>0.34939351164638194</v>
      </c>
      <c r="AN33" s="1">
        <v>0.24303786943728539</v>
      </c>
      <c r="AO33" s="1">
        <v>0.10496512412327777</v>
      </c>
    </row>
    <row r="34" spans="1:41" x14ac:dyDescent="0.2">
      <c r="A34" s="3" t="s">
        <v>16</v>
      </c>
      <c r="B34" s="1">
        <v>0.10447100495609245</v>
      </c>
      <c r="C34" s="1">
        <v>0.10085095173540515</v>
      </c>
      <c r="D34" s="1">
        <v>0.10207524692008825</v>
      </c>
      <c r="E34" s="1">
        <v>0.31806317670679146</v>
      </c>
      <c r="F34" s="1">
        <v>0.10549042256070575</v>
      </c>
      <c r="G34" s="1">
        <v>9.2567714525387701E-2</v>
      </c>
      <c r="H34" s="1">
        <v>0.1257575374809381</v>
      </c>
      <c r="I34" s="1">
        <v>0.10013317381779722</v>
      </c>
      <c r="J34" s="1">
        <v>0.10013870991932119</v>
      </c>
      <c r="K34" s="1">
        <v>0.19303725569183708</v>
      </c>
      <c r="L34" s="1">
        <v>0.12013891320658722</v>
      </c>
      <c r="M34" s="1">
        <v>0.16723740706369244</v>
      </c>
      <c r="N34" s="1">
        <v>0.22406425257353443</v>
      </c>
      <c r="O34" s="1">
        <v>0.11605850816045671</v>
      </c>
      <c r="P34" s="1">
        <v>0.12369924506829719</v>
      </c>
      <c r="Q34" s="1">
        <v>0.38646278818226271</v>
      </c>
      <c r="R34" s="1">
        <v>9.7795354309590063E-2</v>
      </c>
      <c r="S34" s="1">
        <v>9.938292861916935E-2</v>
      </c>
      <c r="T34" s="1">
        <v>0.16145388500268396</v>
      </c>
      <c r="U34" s="1">
        <v>0.141233874209548</v>
      </c>
      <c r="V34" s="1">
        <v>0.14112480374256234</v>
      </c>
      <c r="W34" s="1">
        <v>0.19106009292611914</v>
      </c>
      <c r="X34" s="1">
        <v>0.14401254822893675</v>
      </c>
      <c r="Y34" s="1">
        <v>0.12358069518462469</v>
      </c>
      <c r="Z34" s="1">
        <v>0.2031247285565396</v>
      </c>
      <c r="AA34" s="1">
        <v>0.13149813963590967</v>
      </c>
      <c r="AB34" s="1">
        <v>0.1037004453468796</v>
      </c>
      <c r="AC34" s="1">
        <v>0.19309225194865784</v>
      </c>
      <c r="AD34" s="1">
        <v>0.16222673897451645</v>
      </c>
      <c r="AE34" s="1">
        <v>0.58266769504299776</v>
      </c>
      <c r="AF34" s="1">
        <v>0.14396833269782683</v>
      </c>
      <c r="AG34" s="1">
        <v>0.14491804781148157</v>
      </c>
      <c r="AH34" s="1">
        <v>9.1997492117441529E-2</v>
      </c>
      <c r="AI34" s="1">
        <v>0.43667407167238226</v>
      </c>
      <c r="AJ34" s="1">
        <v>0.1046800471870155</v>
      </c>
      <c r="AK34" s="1">
        <v>0.10058716737909945</v>
      </c>
      <c r="AL34" s="1">
        <v>0.30382663464498771</v>
      </c>
      <c r="AM34" s="1">
        <v>0.19963375903736391</v>
      </c>
      <c r="AN34" s="1">
        <v>9.6123786674117251E-2</v>
      </c>
      <c r="AO34" s="1">
        <v>0.14194453556093273</v>
      </c>
    </row>
    <row r="35" spans="1:41" x14ac:dyDescent="0.2">
      <c r="A35" s="3" t="s">
        <v>15</v>
      </c>
      <c r="B35" s="1">
        <v>0.11810193909326502</v>
      </c>
      <c r="C35" s="1">
        <v>0.11348694424639048</v>
      </c>
      <c r="D35" s="1">
        <v>0.12361820651808188</v>
      </c>
      <c r="E35" s="1">
        <v>0.52615625316473669</v>
      </c>
      <c r="F35" s="1">
        <v>0.14935506499186826</v>
      </c>
      <c r="G35" s="1">
        <v>0.11786298769631363</v>
      </c>
      <c r="H35" s="1">
        <v>0.15914914116069651</v>
      </c>
      <c r="I35" s="1">
        <v>0.1137331961441629</v>
      </c>
      <c r="J35" s="1">
        <v>0.11083680287226562</v>
      </c>
      <c r="K35" s="1">
        <v>0.27875307071793326</v>
      </c>
      <c r="L35" s="1">
        <v>0.16375893138008266</v>
      </c>
      <c r="M35" s="1">
        <v>0.19423119010672998</v>
      </c>
      <c r="N35" s="1">
        <v>0.31424915832365879</v>
      </c>
      <c r="O35" s="1">
        <v>0.1375675374275554</v>
      </c>
      <c r="P35" s="1">
        <v>0.15297861227534032</v>
      </c>
      <c r="Q35" s="1">
        <v>0.66067647221756798</v>
      </c>
      <c r="R35" s="1">
        <v>0.12185124510041123</v>
      </c>
      <c r="S35" s="1">
        <v>0.11074670696893642</v>
      </c>
      <c r="T35" s="1">
        <v>0.29616615051974926</v>
      </c>
      <c r="U35" s="1">
        <v>0.23580715289044638</v>
      </c>
      <c r="V35" s="1">
        <v>0.2072535857806399</v>
      </c>
      <c r="W35" s="1">
        <v>0.32419398361465568</v>
      </c>
      <c r="X35" s="1">
        <v>0.2063929244816945</v>
      </c>
      <c r="Y35" s="1">
        <v>0.143800695738111</v>
      </c>
      <c r="Z35" s="1">
        <v>0.35341842548548691</v>
      </c>
      <c r="AA35" s="1">
        <v>0.21452541034799616</v>
      </c>
      <c r="AB35" s="1">
        <v>0.13911296390875164</v>
      </c>
      <c r="AC35" s="1">
        <v>0.33388273735225393</v>
      </c>
      <c r="AD35" s="1">
        <v>0.23830737403213748</v>
      </c>
      <c r="AE35" s="1">
        <v>0.19790817013887183</v>
      </c>
      <c r="AF35" s="1">
        <v>0.86537972042587652</v>
      </c>
      <c r="AG35" s="1">
        <v>0.1870418065086917</v>
      </c>
      <c r="AH35" s="1">
        <v>0.19027056489048075</v>
      </c>
      <c r="AI35" s="1">
        <v>0.12160967849119603</v>
      </c>
      <c r="AJ35" s="1">
        <v>0.62360850168629256</v>
      </c>
      <c r="AK35" s="1">
        <v>0.12422408809388427</v>
      </c>
      <c r="AL35" s="1">
        <v>0.10976570534570869</v>
      </c>
      <c r="AM35" s="1">
        <v>0.52115395548848797</v>
      </c>
      <c r="AN35" s="1">
        <v>0.31909031499700324</v>
      </c>
      <c r="AO35" s="1">
        <v>0.12193466590826985</v>
      </c>
    </row>
    <row r="36" spans="1:41" x14ac:dyDescent="0.2">
      <c r="A36" s="3" t="s">
        <v>14</v>
      </c>
      <c r="B36" s="1">
        <v>0.10742333579678211</v>
      </c>
      <c r="C36" s="1">
        <v>8.8395312666240997E-2</v>
      </c>
      <c r="D36" s="1">
        <v>7.9745421166239561E-2</v>
      </c>
      <c r="E36" s="1">
        <v>0.31199812396978654</v>
      </c>
      <c r="F36" s="1">
        <v>0.10198443090714257</v>
      </c>
      <c r="G36" s="1">
        <v>8.7186787560593129E-2</v>
      </c>
      <c r="H36" s="1">
        <v>0.10972277329067547</v>
      </c>
      <c r="I36" s="1">
        <v>8.8772363490828843E-2</v>
      </c>
      <c r="J36" s="1">
        <v>8.6960866895730807E-2</v>
      </c>
      <c r="K36" s="1">
        <v>0.17194444291161773</v>
      </c>
      <c r="L36" s="1">
        <v>0.11981982850253099</v>
      </c>
      <c r="M36" s="1">
        <v>0.1327726108499383</v>
      </c>
      <c r="N36" s="1">
        <v>0.18061550937014667</v>
      </c>
      <c r="O36" s="1">
        <v>9.7744509134504512E-2</v>
      </c>
      <c r="P36" s="1">
        <v>0.10819881219373056</v>
      </c>
      <c r="Q36" s="1">
        <v>0.40535188985746667</v>
      </c>
      <c r="R36" s="1">
        <v>8.8389736193323659E-2</v>
      </c>
      <c r="S36" s="1">
        <v>8.1367388179296535E-2</v>
      </c>
      <c r="T36" s="1">
        <v>0.1811185213565876</v>
      </c>
      <c r="U36" s="1">
        <v>0.14573289646056861</v>
      </c>
      <c r="V36" s="1">
        <v>0.12858646189632525</v>
      </c>
      <c r="W36" s="1">
        <v>0.17592113661776701</v>
      </c>
      <c r="X36" s="1">
        <v>0.12451200033062579</v>
      </c>
      <c r="Y36" s="1">
        <v>0.10437264146545575</v>
      </c>
      <c r="Z36" s="1">
        <v>0.21161628334658367</v>
      </c>
      <c r="AA36" s="1">
        <v>0.13673091949342497</v>
      </c>
      <c r="AB36" s="1">
        <v>9.7897814499559935E-2</v>
      </c>
      <c r="AC36" s="1">
        <v>0.18859386531805675</v>
      </c>
      <c r="AD36" s="1">
        <v>0.15044583021412711</v>
      </c>
      <c r="AE36" s="1">
        <v>0.12736354375057166</v>
      </c>
      <c r="AF36" s="1">
        <v>0.4932411851569482</v>
      </c>
      <c r="AG36" s="1">
        <v>0.13855983158317317</v>
      </c>
      <c r="AH36" s="1">
        <v>0.12544855484239428</v>
      </c>
      <c r="AI36" s="1">
        <v>8.1354724637754866E-2</v>
      </c>
      <c r="AJ36" s="1">
        <v>0.40424021569742485</v>
      </c>
      <c r="AK36" s="1">
        <v>9.1903027444426424E-2</v>
      </c>
      <c r="AL36" s="1">
        <v>0.10624503235673435</v>
      </c>
      <c r="AM36" s="1">
        <v>0.29423080643098154</v>
      </c>
      <c r="AN36" s="1">
        <v>0.19294361310000457</v>
      </c>
      <c r="AO36" s="1">
        <v>8.6407081301982533E-2</v>
      </c>
    </row>
    <row r="37" spans="1:41" x14ac:dyDescent="0.2">
      <c r="A37" s="3" t="s">
        <v>13</v>
      </c>
      <c r="B37" s="1">
        <v>7.74371878376795E-2</v>
      </c>
      <c r="C37" s="1">
        <v>7.4847885396071068E-2</v>
      </c>
      <c r="D37" s="1">
        <v>7.3948673819079422E-2</v>
      </c>
      <c r="E37" s="1">
        <v>0.23548086515933897</v>
      </c>
      <c r="F37" s="1">
        <v>7.9874941210799175E-2</v>
      </c>
      <c r="G37" s="1">
        <v>6.7134251612337201E-2</v>
      </c>
      <c r="H37" s="1">
        <v>8.9542315723526111E-2</v>
      </c>
      <c r="I37" s="1">
        <v>6.819110165127551E-2</v>
      </c>
      <c r="J37" s="1">
        <v>6.8799171611538243E-2</v>
      </c>
      <c r="K37" s="1">
        <v>0.14649544978766216</v>
      </c>
      <c r="L37" s="1">
        <v>9.925406260378665E-2</v>
      </c>
      <c r="M37" s="1">
        <v>0.12072236294696635</v>
      </c>
      <c r="N37" s="1">
        <v>0.15138962333457673</v>
      </c>
      <c r="O37" s="1">
        <v>8.5209647056780469E-2</v>
      </c>
      <c r="P37" s="1">
        <v>8.0645402909448424E-2</v>
      </c>
      <c r="Q37" s="1">
        <v>0.29897864691427972</v>
      </c>
      <c r="R37" s="1">
        <v>7.3868344492040383E-2</v>
      </c>
      <c r="S37" s="1">
        <v>7.2404373844757675E-2</v>
      </c>
      <c r="T37" s="1">
        <v>0.13974056605704702</v>
      </c>
      <c r="U37" s="1">
        <v>0.12014616239363506</v>
      </c>
      <c r="V37" s="1">
        <v>0.1070251213903432</v>
      </c>
      <c r="W37" s="1">
        <v>0.15608013679677876</v>
      </c>
      <c r="X37" s="1">
        <v>0.10105831400053294</v>
      </c>
      <c r="Y37" s="1">
        <v>8.9288530865918619E-2</v>
      </c>
      <c r="Z37" s="1">
        <v>0.15738278732427746</v>
      </c>
      <c r="AA37" s="1">
        <v>0.12007430786302609</v>
      </c>
      <c r="AB37" s="1">
        <v>7.5414911905187329E-2</v>
      </c>
      <c r="AC37" s="1">
        <v>0.14744498400784953</v>
      </c>
      <c r="AD37" s="1">
        <v>0.11494306884399044</v>
      </c>
      <c r="AE37" s="1">
        <v>0.11398132683097098</v>
      </c>
      <c r="AF37" s="1">
        <v>0.36604205997726197</v>
      </c>
      <c r="AG37" s="1">
        <v>0.1068232376746741</v>
      </c>
      <c r="AH37" s="1">
        <v>0.10496410229115199</v>
      </c>
      <c r="AI37" s="1">
        <v>7.195943488440347E-2</v>
      </c>
      <c r="AJ37" s="1">
        <v>0.30845887441070324</v>
      </c>
      <c r="AK37" s="1">
        <v>8.5571621177835011E-2</v>
      </c>
      <c r="AL37" s="1">
        <v>7.006807201155002E-2</v>
      </c>
      <c r="AM37" s="1">
        <v>0.21650825198567589</v>
      </c>
      <c r="AN37" s="1">
        <v>0.15110395906126625</v>
      </c>
      <c r="AO37" s="1">
        <v>6.7132719074692038E-2</v>
      </c>
    </row>
    <row r="38" spans="1:41" x14ac:dyDescent="0.2">
      <c r="A38" s="3" t="s">
        <v>12</v>
      </c>
      <c r="B38" s="1">
        <v>6.6514825265672109E-2</v>
      </c>
      <c r="C38" s="1">
        <v>6.0549409650258103E-2</v>
      </c>
      <c r="D38" s="1">
        <v>6.4084754486046988E-2</v>
      </c>
      <c r="E38" s="1">
        <v>0.19340061555927729</v>
      </c>
      <c r="F38" s="1">
        <v>6.8664051070197282E-2</v>
      </c>
      <c r="G38" s="1">
        <v>6.6047097432731183E-2</v>
      </c>
      <c r="H38" s="1">
        <v>7.6131327973249327E-2</v>
      </c>
      <c r="I38" s="1">
        <v>5.9575083089982862E-2</v>
      </c>
      <c r="J38" s="1">
        <v>6.3901912558076937E-2</v>
      </c>
      <c r="K38" s="1">
        <v>0.12033328893292337</v>
      </c>
      <c r="L38" s="1">
        <v>7.2430410464866313E-2</v>
      </c>
      <c r="M38" s="1">
        <v>9.9171720833776192E-2</v>
      </c>
      <c r="N38" s="1">
        <v>0.13970891960777906</v>
      </c>
      <c r="O38" s="1">
        <v>7.2707983456713102E-2</v>
      </c>
      <c r="P38" s="1">
        <v>8.0169742383766437E-2</v>
      </c>
      <c r="Q38" s="1">
        <v>0.23601496428685645</v>
      </c>
      <c r="R38" s="1">
        <v>6.3506248423977396E-2</v>
      </c>
      <c r="S38" s="1">
        <v>6.0768148918821437E-2</v>
      </c>
      <c r="T38" s="1">
        <v>0.11265872271378401</v>
      </c>
      <c r="U38" s="1">
        <v>9.5771321659985836E-2</v>
      </c>
      <c r="V38" s="1">
        <v>0.10334510330672314</v>
      </c>
      <c r="W38" s="1">
        <v>0.12114190068960737</v>
      </c>
      <c r="X38" s="1">
        <v>9.2344360105024587E-2</v>
      </c>
      <c r="Y38" s="1">
        <v>7.672656025978046E-2</v>
      </c>
      <c r="Z38" s="1">
        <v>0.12423798497368282</v>
      </c>
      <c r="AA38" s="1">
        <v>8.9673631443617702E-2</v>
      </c>
      <c r="AB38" s="1">
        <v>6.9764269464575521E-2</v>
      </c>
      <c r="AC38" s="1">
        <v>0.13646594563573688</v>
      </c>
      <c r="AD38" s="1">
        <v>0.10334019826989546</v>
      </c>
      <c r="AE38" s="1">
        <v>0.28433244755859521</v>
      </c>
      <c r="AF38" s="1">
        <v>9.1549366503299964E-2</v>
      </c>
      <c r="AG38" s="1">
        <v>0.10877127057876203</v>
      </c>
      <c r="AH38" s="1">
        <v>7.6818230946985269E-2</v>
      </c>
      <c r="AI38" s="1">
        <v>0.26135329788773698</v>
      </c>
      <c r="AJ38" s="1">
        <v>6.8736150546457486E-2</v>
      </c>
      <c r="AK38" s="1">
        <v>6.0184293484244145E-2</v>
      </c>
      <c r="AL38" s="1">
        <v>0.18403251048451777</v>
      </c>
      <c r="AM38" s="1">
        <v>0.12335334749953414</v>
      </c>
      <c r="AN38" s="1">
        <v>5.9671516626878418E-2</v>
      </c>
      <c r="AO38" s="1">
        <v>9.2550532914348713E-2</v>
      </c>
    </row>
    <row r="39" spans="1:41" x14ac:dyDescent="0.2">
      <c r="A39" s="3" t="s">
        <v>11</v>
      </c>
      <c r="B39" s="1">
        <v>0.13952747712029107</v>
      </c>
      <c r="C39" s="1">
        <v>9.5682415293247614E-2</v>
      </c>
      <c r="D39" s="1">
        <v>0.10734938126241587</v>
      </c>
      <c r="E39" s="1">
        <v>0.11546739518356494</v>
      </c>
      <c r="F39" s="1">
        <v>0.10162707108967227</v>
      </c>
      <c r="G39" s="1">
        <v>9.0489768935694825E-2</v>
      </c>
      <c r="H39" s="1">
        <v>0.1053740036019865</v>
      </c>
      <c r="I39" s="1">
        <v>0.12178497480457327</v>
      </c>
      <c r="J39" s="1">
        <v>0.1466794682623653</v>
      </c>
      <c r="K39" s="1">
        <v>9.6169293510732293E-2</v>
      </c>
      <c r="L39" s="1">
        <v>7.86710265068081E-2</v>
      </c>
      <c r="M39" s="1">
        <v>9.8991642633293547E-2</v>
      </c>
      <c r="N39" s="1">
        <v>0.11176846805499882</v>
      </c>
      <c r="O39" s="1">
        <v>8.232656954699423E-2</v>
      </c>
      <c r="P39" s="1">
        <v>8.8010369033542535E-2</v>
      </c>
      <c r="Q39" s="1">
        <v>7.9868071635449789E-2</v>
      </c>
      <c r="R39" s="1">
        <v>9.4861671833319741E-2</v>
      </c>
      <c r="S39" s="1">
        <v>0.17040233575524744</v>
      </c>
      <c r="T39" s="1">
        <v>4.1674252638389336E-2</v>
      </c>
      <c r="U39" s="1">
        <v>7.1916967860905665E-2</v>
      </c>
      <c r="V39" s="1">
        <v>8.2665712110076908E-2</v>
      </c>
      <c r="W39" s="1">
        <v>8.247057400014729E-2</v>
      </c>
      <c r="X39" s="1">
        <v>4.8522148405803982E-2</v>
      </c>
      <c r="Y39" s="1">
        <v>0.11514305314752558</v>
      </c>
      <c r="Z39" s="1">
        <v>4.0498005947179325E-2</v>
      </c>
      <c r="AA39" s="1">
        <v>7.0595293342944634E-2</v>
      </c>
      <c r="AB39" s="1">
        <v>9.5817054537727542E-2</v>
      </c>
      <c r="AC39" s="1">
        <v>8.2322158577491408E-2</v>
      </c>
      <c r="AD39" s="1">
        <v>9.621146233537288E-2</v>
      </c>
      <c r="AE39" s="1">
        <v>9.6541024040633125E-2</v>
      </c>
      <c r="AF39" s="1">
        <v>4.1024327575697253E-2</v>
      </c>
      <c r="AG39" s="1">
        <v>9.7006663905567544E-2</v>
      </c>
      <c r="AH39" s="1">
        <v>9.2465013601278012E-2</v>
      </c>
      <c r="AI39" s="1">
        <v>6.4880815572884581E-2</v>
      </c>
      <c r="AJ39" s="1">
        <v>8.0226016392340394E-2</v>
      </c>
      <c r="AK39" s="1">
        <v>0.1672384591745717</v>
      </c>
      <c r="AL39" s="1">
        <v>8.4750612782785686E-2</v>
      </c>
      <c r="AM39" s="1">
        <v>0.10686682004542578</v>
      </c>
      <c r="AN39" s="1">
        <v>0.11045979058194273</v>
      </c>
      <c r="AO39" s="1">
        <v>8.0421574378241767E-2</v>
      </c>
    </row>
    <row r="40" spans="1:41" x14ac:dyDescent="0.2">
      <c r="A40" s="3" t="s">
        <v>10</v>
      </c>
      <c r="B40" s="1">
        <v>9.378770820947889E-2</v>
      </c>
      <c r="C40" s="1">
        <v>5.7447474465404109E-2</v>
      </c>
      <c r="D40" s="1">
        <v>4.8586634285191846E-2</v>
      </c>
      <c r="E40" s="1">
        <v>9.1059536708182995E-2</v>
      </c>
      <c r="F40" s="1">
        <v>7.5162624058553243E-2</v>
      </c>
      <c r="G40" s="1">
        <v>6.0209046724854998E-2</v>
      </c>
      <c r="H40" s="1">
        <v>0.114999820346891</v>
      </c>
      <c r="I40" s="1">
        <v>7.2449882459496948E-2</v>
      </c>
      <c r="J40" s="1">
        <v>9.2613381447152601E-2</v>
      </c>
      <c r="K40" s="1">
        <v>5.6255667475164556E-2</v>
      </c>
      <c r="L40" s="1">
        <v>6.3506514064697497E-2</v>
      </c>
      <c r="M40" s="1">
        <v>7.7310743877398516E-2</v>
      </c>
      <c r="N40" s="1">
        <v>6.2896738891775175E-2</v>
      </c>
      <c r="O40" s="1">
        <v>8.5202411978182804E-2</v>
      </c>
      <c r="P40" s="1">
        <v>7.1974501088951148E-2</v>
      </c>
      <c r="Q40" s="1">
        <v>8.1577579666384903E-2</v>
      </c>
      <c r="R40" s="1">
        <v>7.1181939522835025E-2</v>
      </c>
      <c r="S40" s="1">
        <v>6.4894040407840969E-2</v>
      </c>
      <c r="T40" s="1">
        <v>7.4662892192156327E-2</v>
      </c>
      <c r="U40" s="1">
        <v>9.3899043280661385E-2</v>
      </c>
      <c r="V40" s="1">
        <v>8.9914560073934183E-2</v>
      </c>
      <c r="W40" s="1">
        <v>9.2223132034975328E-2</v>
      </c>
      <c r="X40" s="1">
        <v>8.9476351397867845E-2</v>
      </c>
      <c r="Y40" s="1">
        <v>6.8817069030658762E-2</v>
      </c>
      <c r="Z40" s="1">
        <v>8.9746805638481322E-2</v>
      </c>
      <c r="AA40" s="1">
        <v>7.9482599844745094E-2</v>
      </c>
      <c r="AB40" s="1">
        <v>4.1932052465504098E-2</v>
      </c>
      <c r="AC40" s="1">
        <v>9.1245390004618024E-2</v>
      </c>
      <c r="AD40" s="1">
        <v>8.0732076941530895E-2</v>
      </c>
      <c r="AE40" s="1">
        <v>7.0736972593493458E-2</v>
      </c>
      <c r="AF40" s="1">
        <v>5.8956445125570266E-2</v>
      </c>
      <c r="AG40" s="1">
        <v>8.9288153433085798E-2</v>
      </c>
      <c r="AH40" s="1">
        <v>9.1783973492927634E-2</v>
      </c>
      <c r="AI40" s="1">
        <v>5.0301712617120201E-2</v>
      </c>
      <c r="AJ40" s="1">
        <v>8.1464838028427008E-2</v>
      </c>
      <c r="AK40" s="1">
        <v>6.6340488432499539E-2</v>
      </c>
      <c r="AL40" s="1">
        <v>0.1526844881882676</v>
      </c>
      <c r="AM40" s="1">
        <v>7.1532900495424961E-2</v>
      </c>
      <c r="AN40" s="1">
        <v>7.3601697559845483E-2</v>
      </c>
      <c r="AO40" s="1">
        <v>6.0561448625959982E-2</v>
      </c>
    </row>
    <row r="41" spans="1:41" x14ac:dyDescent="0.2">
      <c r="A41" s="3" t="s">
        <v>9</v>
      </c>
      <c r="B41" s="1">
        <v>6.1218210035991413E-2</v>
      </c>
      <c r="C41" s="1">
        <v>5.9672239212023165E-2</v>
      </c>
      <c r="D41" s="1">
        <v>7.2322179035605644E-2</v>
      </c>
      <c r="E41" s="1">
        <v>9.1491627479279664E-2</v>
      </c>
      <c r="F41" s="1">
        <v>5.056301182857021E-2</v>
      </c>
      <c r="G41" s="1">
        <v>5.2306092799557849E-2</v>
      </c>
      <c r="H41" s="1">
        <v>5.9633411693408064E-2</v>
      </c>
      <c r="I41" s="1">
        <v>4.3568762805924657E-2</v>
      </c>
      <c r="J41" s="1">
        <v>6.4925874273823639E-2</v>
      </c>
      <c r="K41" s="1">
        <v>5.8418178167056876E-2</v>
      </c>
      <c r="L41" s="1">
        <v>6.3734029566606926E-2</v>
      </c>
      <c r="M41" s="1">
        <v>8.4742473130126478E-2</v>
      </c>
      <c r="N41" s="1">
        <v>8.6606430945668E-2</v>
      </c>
      <c r="O41" s="1">
        <v>5.6497406773295601E-2</v>
      </c>
      <c r="P41" s="1">
        <v>5.0341538731107492E-2</v>
      </c>
      <c r="Q41" s="1">
        <v>8.1724835385452249E-2</v>
      </c>
      <c r="R41" s="1">
        <v>6.105919411096946E-2</v>
      </c>
      <c r="S41" s="1">
        <v>6.2972557036706095E-2</v>
      </c>
      <c r="T41" s="1">
        <v>5.4196102263351774E-2</v>
      </c>
      <c r="U41" s="1">
        <v>7.4231651175069968E-2</v>
      </c>
      <c r="V41" s="1">
        <v>6.8448886584854721E-2</v>
      </c>
      <c r="W41" s="1">
        <v>7.1790721905671664E-2</v>
      </c>
      <c r="X41" s="1">
        <v>5.0850734557850732E-2</v>
      </c>
      <c r="Y41" s="1">
        <v>5.1306543764831514E-2</v>
      </c>
      <c r="Z41" s="1">
        <v>6.8164473456980318E-2</v>
      </c>
      <c r="AA41" s="1">
        <v>6.0235892388159934E-2</v>
      </c>
      <c r="AB41" s="1">
        <v>4.6803606313043263E-2</v>
      </c>
      <c r="AC41" s="1">
        <v>8.0957730770316941E-2</v>
      </c>
      <c r="AD41" s="1">
        <v>4.9076168373798995E-2</v>
      </c>
      <c r="AE41" s="1">
        <v>5.8061690975573739E-2</v>
      </c>
      <c r="AF41" s="1">
        <v>7.098897282532951E-2</v>
      </c>
      <c r="AG41" s="1">
        <v>0.10567067867805564</v>
      </c>
      <c r="AH41" s="1">
        <v>9.0529657019377416E-2</v>
      </c>
      <c r="AI41" s="1">
        <v>4.7761135386362751E-2</v>
      </c>
      <c r="AJ41" s="1">
        <v>8.3650596595597204E-2</v>
      </c>
      <c r="AK41" s="1">
        <v>5.0533892462511186E-2</v>
      </c>
      <c r="AL41" s="1">
        <v>6.2390564166795615E-2</v>
      </c>
      <c r="AM41" s="1">
        <v>5.6617483467572505E-2</v>
      </c>
      <c r="AN41" s="1">
        <v>9.3177163445000877E-2</v>
      </c>
      <c r="AO41" s="1">
        <v>4.6613347975890063E-2</v>
      </c>
    </row>
    <row r="42" spans="1:41" x14ac:dyDescent="0.2">
      <c r="A42" s="3" t="s">
        <v>8</v>
      </c>
      <c r="B42" s="1">
        <v>4.751207438113017E-2</v>
      </c>
      <c r="C42" s="1">
        <v>6.9830809438433533E-2</v>
      </c>
      <c r="D42" s="1">
        <v>4.1007757838469494E-2</v>
      </c>
      <c r="E42" s="1">
        <v>8.1519553124487817E-2</v>
      </c>
      <c r="F42" s="1">
        <v>4.9564232500226749E-2</v>
      </c>
      <c r="G42" s="1">
        <v>4.5928150859907105E-2</v>
      </c>
      <c r="H42" s="1">
        <v>0.1061959042639288</v>
      </c>
      <c r="I42" s="1">
        <v>4.3791661094155394E-2</v>
      </c>
      <c r="J42" s="1">
        <v>3.9505198527249888E-2</v>
      </c>
      <c r="K42" s="1">
        <v>6.3049554914062028E-2</v>
      </c>
      <c r="L42" s="1">
        <v>8.6119389938197122E-2</v>
      </c>
      <c r="M42" s="1">
        <v>0.11427912861100308</v>
      </c>
      <c r="N42" s="1">
        <v>5.907086418376916E-2</v>
      </c>
      <c r="O42" s="1">
        <v>4.4783406830468775E-2</v>
      </c>
      <c r="P42" s="1">
        <v>6.1414005092844573E-2</v>
      </c>
      <c r="Q42" s="1">
        <v>7.5203253245477678E-2</v>
      </c>
      <c r="R42" s="1">
        <v>4.7065334318940819E-2</v>
      </c>
      <c r="S42" s="1">
        <v>5.6343728717268733E-2</v>
      </c>
      <c r="T42" s="1">
        <v>3.992009115354761E-2</v>
      </c>
      <c r="U42" s="1">
        <v>7.3685105186711994E-2</v>
      </c>
      <c r="V42" s="1">
        <v>7.1064489071012274E-2</v>
      </c>
      <c r="W42" s="1">
        <v>5.6283278655343154E-2</v>
      </c>
      <c r="X42" s="1">
        <v>6.1375041531217638E-2</v>
      </c>
      <c r="Y42" s="1">
        <v>9.8956501758006549E-2</v>
      </c>
      <c r="Z42" s="1">
        <v>5.7207590477102443E-2</v>
      </c>
      <c r="AA42" s="1">
        <v>4.670909225792378E-2</v>
      </c>
      <c r="AB42" s="1">
        <v>4.5558118124987473E-2</v>
      </c>
      <c r="AC42" s="1">
        <v>5.7378551576526091E-2</v>
      </c>
      <c r="AD42" s="1">
        <v>4.8275673821366993E-2</v>
      </c>
      <c r="AE42" s="1">
        <v>6.1102520519664062E-2</v>
      </c>
      <c r="AF42" s="1">
        <v>8.7412829407131354E-2</v>
      </c>
      <c r="AG42" s="1">
        <v>5.2545267348368112E-2</v>
      </c>
      <c r="AH42" s="1">
        <v>5.1705885013225004E-2</v>
      </c>
      <c r="AI42" s="1">
        <v>6.2558206237476432E-2</v>
      </c>
      <c r="AJ42" s="1">
        <v>3.8112054558123665E-2</v>
      </c>
      <c r="AK42" s="1">
        <v>3.8546279764266979E-2</v>
      </c>
      <c r="AL42" s="1">
        <v>9.1258658681731608E-2</v>
      </c>
      <c r="AM42" s="1">
        <v>5.8356006736808921E-2</v>
      </c>
      <c r="AN42" s="1">
        <v>4.0531521170188496E-2</v>
      </c>
      <c r="AO42" s="1">
        <v>5.3033144431693012E-2</v>
      </c>
    </row>
    <row r="43" spans="1:41" x14ac:dyDescent="0.2">
      <c r="A43" s="2" t="s">
        <v>7</v>
      </c>
      <c r="B43" s="1">
        <v>0.37256822580588306</v>
      </c>
      <c r="C43" s="1">
        <v>0.28576728074960106</v>
      </c>
      <c r="D43" s="1">
        <v>0.32996042523201463</v>
      </c>
      <c r="E43" s="1">
        <v>0.5232163951545008</v>
      </c>
      <c r="F43" s="1">
        <v>0.27087429890005454</v>
      </c>
      <c r="G43" s="1">
        <v>0.24095561701206489</v>
      </c>
      <c r="H43" s="1">
        <v>0.30050962003510889</v>
      </c>
      <c r="I43" s="1">
        <v>0.36650231640261621</v>
      </c>
      <c r="J43" s="1">
        <v>0.32932116614847545</v>
      </c>
      <c r="K43" s="1">
        <v>0.3426839588844981</v>
      </c>
      <c r="L43" s="1">
        <v>0.22986432283798069</v>
      </c>
      <c r="M43" s="1">
        <v>0.29122885236544088</v>
      </c>
      <c r="N43" s="1">
        <v>0.38260056040568302</v>
      </c>
      <c r="O43" s="1">
        <v>0.23580772009760784</v>
      </c>
      <c r="P43" s="1">
        <v>0.25100410696618758</v>
      </c>
      <c r="Q43" s="1">
        <v>0.53794916213562782</v>
      </c>
      <c r="R43" s="1">
        <v>0.32543007347350206</v>
      </c>
      <c r="S43" s="1">
        <v>0.56349892077846508</v>
      </c>
      <c r="T43" s="1">
        <v>0.46929406237864263</v>
      </c>
      <c r="U43" s="1">
        <v>0.31703361628225529</v>
      </c>
      <c r="V43" s="1">
        <v>0.26209388043058007</v>
      </c>
      <c r="W43" s="1">
        <v>0.3951681408764765</v>
      </c>
      <c r="X43" s="1">
        <v>0.43360584786779754</v>
      </c>
      <c r="Y43" s="1">
        <v>0.34075834960031459</v>
      </c>
      <c r="Z43" s="1">
        <v>0.60881684365336264</v>
      </c>
      <c r="AA43" s="1">
        <v>0.33099743758362243</v>
      </c>
      <c r="AB43" s="1">
        <v>0.4012722125364398</v>
      </c>
      <c r="AC43" s="1">
        <v>0.33678247062539868</v>
      </c>
      <c r="AD43" s="1">
        <v>0.30464673226312067</v>
      </c>
      <c r="AE43" s="1">
        <v>0.30612450036306449</v>
      </c>
      <c r="AF43" s="1">
        <v>0.56113270324089715</v>
      </c>
      <c r="AG43" s="1">
        <v>0.28502514817021557</v>
      </c>
      <c r="AH43" s="1">
        <v>0.28137136614751218</v>
      </c>
      <c r="AI43" s="1">
        <v>0.37765232349278754</v>
      </c>
      <c r="AJ43" s="1">
        <v>0.60322258221330327</v>
      </c>
      <c r="AK43" s="1">
        <v>0.37399106094439122</v>
      </c>
      <c r="AL43" s="1">
        <v>0.25755070699415161</v>
      </c>
      <c r="AM43" s="1">
        <v>0.49251631775448523</v>
      </c>
      <c r="AN43" s="1">
        <v>0.35822373802106605</v>
      </c>
      <c r="AO43" s="1">
        <v>0.2095006391767833</v>
      </c>
    </row>
    <row r="44" spans="1:41" x14ac:dyDescent="0.2">
      <c r="A44" s="2" t="s">
        <v>6</v>
      </c>
      <c r="B44" s="1">
        <v>0.28700987171104703</v>
      </c>
      <c r="C44" s="1">
        <v>0.21540980602779253</v>
      </c>
      <c r="D44" s="1">
        <v>0.18133988969602091</v>
      </c>
      <c r="E44" s="1">
        <v>0.41200782490428872</v>
      </c>
      <c r="F44" s="1">
        <v>0.22748295090081977</v>
      </c>
      <c r="G44" s="1">
        <v>0.2054590896155887</v>
      </c>
      <c r="H44" s="1">
        <v>0.33968818942000401</v>
      </c>
      <c r="I44" s="1">
        <v>0.22233697125003168</v>
      </c>
      <c r="J44" s="1">
        <v>0.30676463422317118</v>
      </c>
      <c r="K44" s="1">
        <v>0.27206115036278317</v>
      </c>
      <c r="L44" s="1">
        <v>0.23516064592746294</v>
      </c>
      <c r="M44" s="1">
        <v>0.36391242924934697</v>
      </c>
      <c r="N44" s="1">
        <v>0.28518422189837961</v>
      </c>
      <c r="O44" s="1">
        <v>0.25183271476460312</v>
      </c>
      <c r="P44" s="1">
        <v>0.27191534974367576</v>
      </c>
      <c r="Q44" s="1">
        <v>0.46252767461034905</v>
      </c>
      <c r="R44" s="1">
        <v>0.24832017234870984</v>
      </c>
      <c r="S44" s="1">
        <v>0.24077749089484715</v>
      </c>
      <c r="T44" s="1">
        <v>0.36775470777362196</v>
      </c>
      <c r="U44" s="1">
        <v>0.30759968685866934</v>
      </c>
      <c r="V44" s="1">
        <v>0.31139409797771944</v>
      </c>
      <c r="W44" s="1">
        <v>0.32241000249696511</v>
      </c>
      <c r="X44" s="1">
        <v>0.27501009017135269</v>
      </c>
      <c r="Y44" s="1">
        <v>0.24504617538360282</v>
      </c>
      <c r="Z44" s="1">
        <v>0.35955851734912098</v>
      </c>
      <c r="AA44" s="1">
        <v>0.30631773969115317</v>
      </c>
      <c r="AB44" s="1">
        <v>0.22768146905366829</v>
      </c>
      <c r="AC44" s="1">
        <v>0.33545265311344064</v>
      </c>
      <c r="AD44" s="1">
        <v>0.43153831402368198</v>
      </c>
      <c r="AE44" s="1">
        <v>0.30871829052089855</v>
      </c>
      <c r="AF44" s="1">
        <v>0.46251409889907069</v>
      </c>
      <c r="AG44" s="1">
        <v>0.2696806375059575</v>
      </c>
      <c r="AH44" s="1">
        <v>0.30559029427932066</v>
      </c>
      <c r="AI44" s="1">
        <v>0.18561295306905021</v>
      </c>
      <c r="AJ44" s="1">
        <v>0.43699802399819609</v>
      </c>
      <c r="AK44" s="1">
        <v>0.25149062492187602</v>
      </c>
      <c r="AL44" s="1">
        <v>0.40451796866866474</v>
      </c>
      <c r="AM44" s="1">
        <v>0.34308526403403372</v>
      </c>
      <c r="AN44" s="1">
        <v>0.29189754811466195</v>
      </c>
      <c r="AO44" s="1">
        <v>0.19543270458133918</v>
      </c>
    </row>
    <row r="45" spans="1:41" x14ac:dyDescent="0.2">
      <c r="A45" s="2" t="s">
        <v>5</v>
      </c>
      <c r="B45" s="1">
        <v>0.23442351201196288</v>
      </c>
      <c r="C45" s="1">
        <v>0.22051590829223938</v>
      </c>
      <c r="D45" s="1">
        <v>0.22467703507936038</v>
      </c>
      <c r="E45" s="1">
        <v>0.38393587150265718</v>
      </c>
      <c r="F45" s="1">
        <v>0.16907990666887818</v>
      </c>
      <c r="G45" s="1">
        <v>0.17045788798100189</v>
      </c>
      <c r="H45" s="1">
        <v>0.21955078878648696</v>
      </c>
      <c r="I45" s="1">
        <v>0.15634486807681086</v>
      </c>
      <c r="J45" s="1">
        <v>0.18699687266482709</v>
      </c>
      <c r="K45" s="1">
        <v>0.23788023744273309</v>
      </c>
      <c r="L45" s="1">
        <v>0.20655104087234016</v>
      </c>
      <c r="M45" s="1">
        <v>0.2658207658550355</v>
      </c>
      <c r="N45" s="1">
        <v>0.34219198138022677</v>
      </c>
      <c r="O45" s="1">
        <v>0.2102305535836626</v>
      </c>
      <c r="P45" s="1">
        <v>0.1927455465384782</v>
      </c>
      <c r="Q45" s="1">
        <v>0.3880717484734304</v>
      </c>
      <c r="R45" s="1">
        <v>0.214880223847187</v>
      </c>
      <c r="S45" s="1">
        <v>0.21211470354364856</v>
      </c>
      <c r="T45" s="1">
        <v>0.29837791635297262</v>
      </c>
      <c r="U45" s="1">
        <v>0.2846981687251503</v>
      </c>
      <c r="V45" s="1">
        <v>0.26312252132609154</v>
      </c>
      <c r="W45" s="1">
        <v>0.26116396757082355</v>
      </c>
      <c r="X45" s="1">
        <v>0.19319695688241575</v>
      </c>
      <c r="Y45" s="1">
        <v>0.1805970003721053</v>
      </c>
      <c r="Z45" s="1">
        <v>0.25777725998173162</v>
      </c>
      <c r="AA45" s="1">
        <v>0.3390711282736617</v>
      </c>
      <c r="AB45" s="1">
        <v>0.2162210182062429</v>
      </c>
      <c r="AC45" s="1">
        <v>0.32853724219146974</v>
      </c>
      <c r="AD45" s="1">
        <v>0.19950758042389805</v>
      </c>
      <c r="AE45" s="1">
        <v>0.22296584498732211</v>
      </c>
      <c r="AF45" s="1">
        <v>0.47320895465621327</v>
      </c>
      <c r="AG45" s="1">
        <v>0.32604098017766003</v>
      </c>
      <c r="AH45" s="1">
        <v>0.29317925563526082</v>
      </c>
      <c r="AI45" s="1">
        <v>0.19799367324359757</v>
      </c>
      <c r="AJ45" s="1">
        <v>0.39368765836249869</v>
      </c>
      <c r="AK45" s="1">
        <v>0.28163619086355668</v>
      </c>
      <c r="AL45" s="1">
        <v>0.21207855598761835</v>
      </c>
      <c r="AM45" s="1">
        <v>0.29024840216309195</v>
      </c>
      <c r="AN45" s="1">
        <v>0.32040528128141377</v>
      </c>
      <c r="AO45" s="1">
        <v>0.15028218055994538</v>
      </c>
    </row>
    <row r="46" spans="1:41" x14ac:dyDescent="0.2">
      <c r="A46" s="2" t="s">
        <v>4</v>
      </c>
      <c r="B46" s="1">
        <v>0.18613227260077544</v>
      </c>
      <c r="C46" s="1">
        <v>0.24530458774342576</v>
      </c>
      <c r="D46" s="1">
        <v>0.15990436847226044</v>
      </c>
      <c r="E46" s="1">
        <v>0.33775875372855862</v>
      </c>
      <c r="F46" s="1">
        <v>0.17402540582824833</v>
      </c>
      <c r="G46" s="1">
        <v>0.13698419408137136</v>
      </c>
      <c r="H46" s="1">
        <v>0.34320900682280342</v>
      </c>
      <c r="I46" s="1">
        <v>0.16510498624305567</v>
      </c>
      <c r="J46" s="1">
        <v>0.14618320096154844</v>
      </c>
      <c r="K46" s="1">
        <v>0.25888264161503738</v>
      </c>
      <c r="L46" s="1">
        <v>0.26842729190939696</v>
      </c>
      <c r="M46" s="1">
        <v>0.352715365294343</v>
      </c>
      <c r="N46" s="1">
        <v>0.25648343170472737</v>
      </c>
      <c r="O46" s="1">
        <v>0.17630849594626624</v>
      </c>
      <c r="P46" s="1">
        <v>0.20446282254016859</v>
      </c>
      <c r="Q46" s="1">
        <v>0.36065336901129735</v>
      </c>
      <c r="R46" s="1">
        <v>0.1845726701476143</v>
      </c>
      <c r="S46" s="1">
        <v>0.19064596068823958</v>
      </c>
      <c r="T46" s="1">
        <v>0.22468315204469977</v>
      </c>
      <c r="U46" s="1">
        <v>0.25036857758367737</v>
      </c>
      <c r="V46" s="1">
        <v>0.23392635009736801</v>
      </c>
      <c r="W46" s="1">
        <v>0.23099702316640072</v>
      </c>
      <c r="X46" s="1">
        <v>0.22084441727768525</v>
      </c>
      <c r="Y46" s="1">
        <v>0.30728140543506083</v>
      </c>
      <c r="Z46" s="1">
        <v>0.25898653550345141</v>
      </c>
      <c r="AA46" s="1">
        <v>0.19875831801541505</v>
      </c>
      <c r="AB46" s="1">
        <v>0.19925985436097909</v>
      </c>
      <c r="AC46" s="1">
        <v>0.21980024524165978</v>
      </c>
      <c r="AD46" s="1">
        <v>0.20407383292250272</v>
      </c>
      <c r="AE46" s="1">
        <v>0.40275873771377457</v>
      </c>
      <c r="AF46" s="1">
        <v>0.29995678254161567</v>
      </c>
      <c r="AG46" s="1">
        <v>0.19372008492446077</v>
      </c>
      <c r="AH46" s="1">
        <v>0.17109903282100991</v>
      </c>
      <c r="AI46" s="1">
        <v>0.34221266444316029</v>
      </c>
      <c r="AJ46" s="1">
        <v>0.18645176907563529</v>
      </c>
      <c r="AK46" s="1">
        <v>0.14848952483045763</v>
      </c>
      <c r="AL46" s="1">
        <v>0.35842354331541354</v>
      </c>
      <c r="AM46" s="1">
        <v>0.24516330907739267</v>
      </c>
      <c r="AN46" s="1">
        <v>0.16079759788846812</v>
      </c>
      <c r="AO46" s="1">
        <v>0.2182572701202572</v>
      </c>
    </row>
    <row r="47" spans="1:41" x14ac:dyDescent="0.2">
      <c r="A47" s="2" t="s">
        <v>3</v>
      </c>
      <c r="B47" s="1">
        <v>0.95178398293819222</v>
      </c>
      <c r="C47" s="1">
        <v>0.80983589764397101</v>
      </c>
      <c r="D47" s="1">
        <v>0.8922403023451726</v>
      </c>
      <c r="E47" s="1">
        <v>2.7355424539150386</v>
      </c>
      <c r="F47" s="1">
        <v>0.95146234721423151</v>
      </c>
      <c r="G47" s="1">
        <v>0.77129299767578186</v>
      </c>
      <c r="H47" s="1">
        <v>1.0129463087189992</v>
      </c>
      <c r="I47" s="1">
        <v>0.88732464130981714</v>
      </c>
      <c r="J47" s="1">
        <v>0.91476127097711979</v>
      </c>
      <c r="K47" s="1">
        <v>1.562078188978159</v>
      </c>
      <c r="L47" s="1">
        <v>0.93652587404764764</v>
      </c>
      <c r="M47" s="1">
        <v>1.1369200097847272</v>
      </c>
      <c r="N47" s="1">
        <v>1.7494977572750396</v>
      </c>
      <c r="O47" s="1">
        <v>0.83793633004443957</v>
      </c>
      <c r="P47" s="1">
        <v>0.92945566756495468</v>
      </c>
      <c r="Q47" s="1">
        <v>3.2502211320601422</v>
      </c>
      <c r="R47" s="1">
        <v>0.90025894749212243</v>
      </c>
      <c r="S47" s="1">
        <v>1.1721486128115641</v>
      </c>
      <c r="T47" s="1">
        <v>1.6316776223446279</v>
      </c>
      <c r="U47" s="1">
        <v>1.2920262725657883</v>
      </c>
      <c r="V47" s="1">
        <v>1.1507079669919278</v>
      </c>
      <c r="W47" s="1">
        <v>1.7440940567986718</v>
      </c>
      <c r="X47" s="1">
        <v>1.2677875358894037</v>
      </c>
      <c r="Y47" s="1">
        <v>1.0073007967809318</v>
      </c>
      <c r="Z47" s="1">
        <v>2.0108064792155802</v>
      </c>
      <c r="AA47" s="1">
        <v>1.2300015753795899</v>
      </c>
      <c r="AB47" s="1">
        <v>1.0046934622746819</v>
      </c>
      <c r="AC47" s="1">
        <v>1.6944083498355509</v>
      </c>
      <c r="AD47" s="1">
        <v>1.3280350149934277</v>
      </c>
      <c r="AE47" s="1">
        <v>1.1622934066200716</v>
      </c>
      <c r="AF47" s="1">
        <v>3.9025035284688605</v>
      </c>
      <c r="AG47" s="1">
        <v>1.1338089940218306</v>
      </c>
      <c r="AH47" s="1">
        <v>1.1131579640717251</v>
      </c>
      <c r="AI47" s="1">
        <v>0.87991131571067283</v>
      </c>
      <c r="AJ47" s="1">
        <v>3.1674462154184733</v>
      </c>
      <c r="AK47" s="1">
        <v>1.1520807614949027</v>
      </c>
      <c r="AL47" s="1">
        <v>0.75693148193287296</v>
      </c>
      <c r="AM47" s="1">
        <v>2.6991195955758323</v>
      </c>
      <c r="AN47" s="1">
        <v>1.7635024379142881</v>
      </c>
      <c r="AO47" s="1">
        <v>0.75362952072259493</v>
      </c>
    </row>
    <row r="48" spans="1:41" x14ac:dyDescent="0.2">
      <c r="A48" s="2" t="s">
        <v>2</v>
      </c>
      <c r="B48" s="1">
        <v>0.70421054044155729</v>
      </c>
      <c r="C48" s="1">
        <v>0.56734758477943625</v>
      </c>
      <c r="D48" s="1">
        <v>0.50095057324935932</v>
      </c>
      <c r="E48" s="1">
        <v>1.5940134728948876</v>
      </c>
      <c r="F48" s="1">
        <v>0.63382277393434072</v>
      </c>
      <c r="G48" s="1">
        <v>0.5517673110725928</v>
      </c>
      <c r="H48" s="1">
        <v>0.83834300242832249</v>
      </c>
      <c r="I48" s="1">
        <v>0.60169098741272109</v>
      </c>
      <c r="J48" s="1">
        <v>0.6924804155777482</v>
      </c>
      <c r="K48" s="1">
        <v>0.90830327375538222</v>
      </c>
      <c r="L48" s="1">
        <v>0.7016651671310109</v>
      </c>
      <c r="M48" s="1">
        <v>0.89059464753745432</v>
      </c>
      <c r="N48" s="1">
        <v>0.96006333679352429</v>
      </c>
      <c r="O48" s="1">
        <v>0.66191089745595111</v>
      </c>
      <c r="P48" s="1">
        <v>0.70355406131841325</v>
      </c>
      <c r="Q48" s="1">
        <v>2.0206835515887196</v>
      </c>
      <c r="R48" s="1">
        <v>0.61824658610672278</v>
      </c>
      <c r="S48" s="1">
        <v>0.57248901373739491</v>
      </c>
      <c r="T48" s="1">
        <v>1.0239990497049947</v>
      </c>
      <c r="U48" s="1">
        <v>0.87532316441096891</v>
      </c>
      <c r="V48" s="1">
        <v>0.83304304091281989</v>
      </c>
      <c r="W48" s="1">
        <v>1.0216577815262002</v>
      </c>
      <c r="X48" s="1">
        <v>0.78703852072313085</v>
      </c>
      <c r="Y48" s="1">
        <v>0.6687147395246873</v>
      </c>
      <c r="Z48" s="1">
        <v>1.1802276489242938</v>
      </c>
      <c r="AA48" s="1">
        <v>0.85678028328854028</v>
      </c>
      <c r="AB48" s="1">
        <v>0.58513016299292042</v>
      </c>
      <c r="AC48" s="1">
        <v>1.0936543710644524</v>
      </c>
      <c r="AD48" s="1">
        <v>1.0066402556019922</v>
      </c>
      <c r="AE48" s="1">
        <v>0.79803313937041631</v>
      </c>
      <c r="AF48" s="1">
        <v>2.543681179997209</v>
      </c>
      <c r="AG48" s="1">
        <v>0.82786923961403291</v>
      </c>
      <c r="AH48" s="1">
        <v>0.83598129060401494</v>
      </c>
      <c r="AI48" s="1">
        <v>0.51326997743315561</v>
      </c>
      <c r="AJ48" s="1">
        <v>2.0105715832577919</v>
      </c>
      <c r="AK48" s="1">
        <v>0.6497672534586133</v>
      </c>
      <c r="AL48" s="1">
        <v>0.86092977403704229</v>
      </c>
      <c r="AM48" s="1">
        <v>1.4551065784111303</v>
      </c>
      <c r="AN48" s="1">
        <v>1.0069980332005732</v>
      </c>
      <c r="AO48" s="1">
        <v>0.54040974574602751</v>
      </c>
    </row>
    <row r="49" spans="1:41" x14ac:dyDescent="0.2">
      <c r="A49" s="2" t="s">
        <v>1</v>
      </c>
      <c r="B49" s="1">
        <v>0.52370225848279939</v>
      </c>
      <c r="C49" s="1">
        <v>0.51637522688537651</v>
      </c>
      <c r="D49" s="1">
        <v>0.53767966977561921</v>
      </c>
      <c r="E49" s="1">
        <v>1.2902315792773731</v>
      </c>
      <c r="F49" s="1">
        <v>0.47985012330803611</v>
      </c>
      <c r="G49" s="1">
        <v>0.44118691394607612</v>
      </c>
      <c r="H49" s="1">
        <v>0.5793735549827439</v>
      </c>
      <c r="I49" s="1">
        <v>0.43212255967340529</v>
      </c>
      <c r="J49" s="1">
        <v>0.48821776829657604</v>
      </c>
      <c r="K49" s="1">
        <v>0.77476319991036247</v>
      </c>
      <c r="L49" s="1">
        <v>0.57488932961989714</v>
      </c>
      <c r="M49" s="1">
        <v>0.73261115561720813</v>
      </c>
      <c r="N49" s="1">
        <v>0.9683054296650957</v>
      </c>
      <c r="O49" s="1">
        <v>0.5507560253215098</v>
      </c>
      <c r="P49" s="1">
        <v>0.51222509035053587</v>
      </c>
      <c r="Q49" s="1">
        <v>1.5382044884277717</v>
      </c>
      <c r="R49" s="1">
        <v>0.52047710411296966</v>
      </c>
      <c r="S49" s="1">
        <v>0.50097110226219332</v>
      </c>
      <c r="T49" s="1">
        <v>0.8009026898292948</v>
      </c>
      <c r="U49" s="1">
        <v>0.72940920036591339</v>
      </c>
      <c r="V49" s="1">
        <v>0.6756713427937493</v>
      </c>
      <c r="W49" s="1">
        <v>0.84956301812059443</v>
      </c>
      <c r="X49" s="1">
        <v>0.57112750309283145</v>
      </c>
      <c r="Y49" s="1">
        <v>0.52589874256729829</v>
      </c>
      <c r="Z49" s="1">
        <v>0.87772455599188526</v>
      </c>
      <c r="AA49" s="1">
        <v>0.76954768917179017</v>
      </c>
      <c r="AB49" s="1">
        <v>0.50513529294156401</v>
      </c>
      <c r="AC49" s="1">
        <v>0.90988871387448866</v>
      </c>
      <c r="AD49" s="1">
        <v>0.63312652297964678</v>
      </c>
      <c r="AE49" s="1">
        <v>0.62933145326133599</v>
      </c>
      <c r="AF49" s="1">
        <v>2.1925308969788646</v>
      </c>
      <c r="AG49" s="1">
        <v>0.81829881315625352</v>
      </c>
      <c r="AH49" s="1">
        <v>0.73481762213060597</v>
      </c>
      <c r="AI49" s="1">
        <v>0.48315620190961084</v>
      </c>
      <c r="AJ49" s="1">
        <v>1.59630973471358</v>
      </c>
      <c r="AK49" s="1">
        <v>0.61010048525417626</v>
      </c>
      <c r="AL49" s="1">
        <v>0.50902753996171557</v>
      </c>
      <c r="AM49" s="1">
        <v>1.0987596271661138</v>
      </c>
      <c r="AN49" s="1">
        <v>0.92110156873309168</v>
      </c>
      <c r="AO49" s="1">
        <v>0.41890665291999862</v>
      </c>
    </row>
    <row r="50" spans="1:41" x14ac:dyDescent="0.2">
      <c r="A50" s="2" t="s">
        <v>0</v>
      </c>
      <c r="B50" s="1">
        <v>0.45112822236197536</v>
      </c>
      <c r="C50" s="1">
        <v>0.5167656241034625</v>
      </c>
      <c r="D50" s="1">
        <v>0.40973254599304509</v>
      </c>
      <c r="E50" s="1">
        <v>1.0869792826320996</v>
      </c>
      <c r="F50" s="1">
        <v>0.43896219496953137</v>
      </c>
      <c r="G50" s="1">
        <v>0.38001145802445008</v>
      </c>
      <c r="H50" s="1">
        <v>0.70129470094327884</v>
      </c>
      <c r="I50" s="1">
        <v>0.40822341447598193</v>
      </c>
      <c r="J50" s="1">
        <v>0.39097407247575888</v>
      </c>
      <c r="K50" s="1">
        <v>0.73091692931788377</v>
      </c>
      <c r="L50" s="1">
        <v>0.61909473107756818</v>
      </c>
      <c r="M50" s="1">
        <v>0.83623408237760266</v>
      </c>
      <c r="N50" s="1">
        <v>0.78845288671385561</v>
      </c>
      <c r="O50" s="1">
        <v>0.46116220807706682</v>
      </c>
      <c r="P50" s="1">
        <v>0.53070731450984843</v>
      </c>
      <c r="Q50" s="1">
        <v>1.2762234173642377</v>
      </c>
      <c r="R50" s="1">
        <v>0.43567787075912323</v>
      </c>
      <c r="S50" s="1">
        <v>0.4458629386832027</v>
      </c>
      <c r="T50" s="1">
        <v>0.61738606164987953</v>
      </c>
      <c r="U50" s="1">
        <v>0.62618873621109816</v>
      </c>
      <c r="V50" s="1">
        <v>0.61421816822831454</v>
      </c>
      <c r="W50" s="1">
        <v>0.69385565649124026</v>
      </c>
      <c r="X50" s="1">
        <v>0.58755329658830968</v>
      </c>
      <c r="Y50" s="1">
        <v>0.66174062272459788</v>
      </c>
      <c r="Z50" s="1">
        <v>0.74320955394316712</v>
      </c>
      <c r="AA50" s="1">
        <v>0.52711649275647721</v>
      </c>
      <c r="AB50" s="1">
        <v>0.46368827517464589</v>
      </c>
      <c r="AC50" s="1">
        <v>0.70800155532251585</v>
      </c>
      <c r="AD50" s="1">
        <v>0.60038670317897136</v>
      </c>
      <c r="AE50" s="1">
        <v>1.7043394789699726</v>
      </c>
      <c r="AF50" s="1">
        <v>0.69026107091662492</v>
      </c>
      <c r="AG50" s="1">
        <v>0.56717515552583664</v>
      </c>
      <c r="AH50" s="1">
        <v>0.42975582622890773</v>
      </c>
      <c r="AI50" s="1">
        <v>1.3600503934258328</v>
      </c>
      <c r="AJ50" s="1">
        <v>0.44474880305484654</v>
      </c>
      <c r="AK50" s="1">
        <v>0.39341800649133862</v>
      </c>
      <c r="AL50" s="1">
        <v>1.0959949517875658</v>
      </c>
      <c r="AM50" s="1">
        <v>0.72905040946705013</v>
      </c>
      <c r="AN50" s="1">
        <v>0.39780608768191567</v>
      </c>
      <c r="AO50" s="1">
        <v>0.5794256077190697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722A-90A0-6F47-8181-F0E6AFBAB09E}">
  <sheetPr codeName="Feuil12"/>
  <dimension ref="A1:AO56"/>
  <sheetViews>
    <sheetView workbookViewId="0">
      <pane xSplit="1" topLeftCell="B1" activePane="topRight" state="frozen"/>
      <selection pane="topRight" activeCell="B2" sqref="B2"/>
    </sheetView>
  </sheetViews>
  <sheetFormatPr baseColWidth="10" defaultRowHeight="16" x14ac:dyDescent="0.2"/>
  <cols>
    <col min="1" max="1" width="15.83203125" customWidth="1"/>
    <col min="2" max="2" width="21.6640625" customWidth="1"/>
    <col min="3" max="3" width="12.5" customWidth="1"/>
  </cols>
  <sheetData>
    <row r="1" spans="1:4" s="14" customFormat="1" x14ac:dyDescent="0.2"/>
    <row r="2" spans="1:4" s="14" customFormat="1" x14ac:dyDescent="0.2">
      <c r="A2" s="48"/>
      <c r="B2" s="46" t="s">
        <v>108</v>
      </c>
      <c r="C2" s="46" t="s">
        <v>118</v>
      </c>
      <c r="D2" s="19"/>
    </row>
    <row r="3" spans="1:4" s="14" customFormat="1" x14ac:dyDescent="0.2">
      <c r="A3" s="34" t="s">
        <v>76</v>
      </c>
      <c r="B3" s="50">
        <f t="shared" ref="B3:B8" si="0">AVERAGE(B21:AO21)*-1</f>
        <v>-7.5464906761691633E-5</v>
      </c>
      <c r="C3" s="35">
        <f>(STDEV(B21:AO21))/SQRT(COUNT(B21:AO21))</f>
        <v>4.9244642280297488E-5</v>
      </c>
    </row>
    <row r="4" spans="1:4" s="14" customFormat="1" x14ac:dyDescent="0.2">
      <c r="A4" s="33" t="s">
        <v>75</v>
      </c>
      <c r="B4" s="49">
        <f t="shared" si="0"/>
        <v>2.9030972776161046E-4</v>
      </c>
      <c r="C4" s="36">
        <f t="shared" ref="C4:C8" si="1">(STDEV(B22:AO22))/SQRT(COUNT(B22:AO22))</f>
        <v>9.9463075184532272E-5</v>
      </c>
    </row>
    <row r="5" spans="1:4" s="14" customFormat="1" x14ac:dyDescent="0.2">
      <c r="A5" s="33" t="s">
        <v>74</v>
      </c>
      <c r="B5" s="49">
        <f t="shared" si="0"/>
        <v>-5.4066567581130899E-5</v>
      </c>
      <c r="C5" s="36">
        <f t="shared" si="1"/>
        <v>2.2441296056203571E-5</v>
      </c>
    </row>
    <row r="6" spans="1:4" s="14" customFormat="1" x14ac:dyDescent="0.2">
      <c r="A6" s="33" t="s">
        <v>73</v>
      </c>
      <c r="B6" s="49">
        <f t="shared" si="0"/>
        <v>2.5358222681087068E-4</v>
      </c>
      <c r="C6" s="36">
        <f t="shared" si="1"/>
        <v>5.9317860489387286E-5</v>
      </c>
    </row>
    <row r="7" spans="1:4" s="14" customFormat="1" x14ac:dyDescent="0.2">
      <c r="A7" s="33" t="s">
        <v>72</v>
      </c>
      <c r="B7" s="49">
        <f t="shared" si="0"/>
        <v>8.3871216903436672E-4</v>
      </c>
      <c r="C7" s="36">
        <f t="shared" si="1"/>
        <v>1.6437926325467596E-4</v>
      </c>
    </row>
    <row r="8" spans="1:4" s="14" customFormat="1" x14ac:dyDescent="0.2">
      <c r="A8" s="32" t="s">
        <v>71</v>
      </c>
      <c r="B8" s="42">
        <f t="shared" si="0"/>
        <v>1.2449228984627646E-3</v>
      </c>
      <c r="C8" s="37">
        <f t="shared" si="1"/>
        <v>2.8129819887065841E-4</v>
      </c>
    </row>
    <row r="9" spans="1:4" s="14" customFormat="1" x14ac:dyDescent="0.2"/>
    <row r="10" spans="1:4" s="14" customFormat="1" x14ac:dyDescent="0.2">
      <c r="A10" s="17" t="s">
        <v>70</v>
      </c>
    </row>
    <row r="11" spans="1:4" s="14" customFormat="1" x14ac:dyDescent="0.2">
      <c r="A11" s="16">
        <v>0</v>
      </c>
    </row>
    <row r="12" spans="1:4" s="14" customFormat="1" x14ac:dyDescent="0.2">
      <c r="A12" s="16">
        <v>7</v>
      </c>
    </row>
    <row r="13" spans="1:4" s="14" customFormat="1" x14ac:dyDescent="0.2">
      <c r="A13" s="16">
        <v>14</v>
      </c>
    </row>
    <row r="14" spans="1:4" s="14" customFormat="1" x14ac:dyDescent="0.2">
      <c r="A14" s="16">
        <v>28</v>
      </c>
    </row>
    <row r="15" spans="1:4" s="14" customFormat="1" x14ac:dyDescent="0.2">
      <c r="A15" s="15">
        <v>112</v>
      </c>
    </row>
    <row r="16" spans="1:4" s="14" customFormat="1" x14ac:dyDescent="0.2"/>
    <row r="17" spans="1:41" s="14" customFormat="1" x14ac:dyDescent="0.2"/>
    <row r="18" spans="1:41" s="14" customFormat="1" x14ac:dyDescent="0.2"/>
    <row r="19" spans="1:41" s="14" customFormat="1" x14ac:dyDescent="0.2"/>
    <row r="20" spans="1:41" s="25" customFormat="1" x14ac:dyDescent="0.2">
      <c r="A20" s="27"/>
      <c r="B20" s="27" t="s">
        <v>69</v>
      </c>
      <c r="C20" s="27" t="s">
        <v>68</v>
      </c>
      <c r="D20" s="27" t="s">
        <v>67</v>
      </c>
      <c r="E20" s="26" t="s">
        <v>66</v>
      </c>
      <c r="F20" s="26" t="s">
        <v>65</v>
      </c>
      <c r="G20" s="26" t="s">
        <v>64</v>
      </c>
      <c r="H20" s="27" t="s">
        <v>63</v>
      </c>
      <c r="I20" s="27" t="s">
        <v>62</v>
      </c>
      <c r="J20" s="27" t="s">
        <v>61</v>
      </c>
      <c r="K20" s="27" t="s">
        <v>60</v>
      </c>
      <c r="L20" s="27" t="s">
        <v>59</v>
      </c>
      <c r="M20" s="27" t="s">
        <v>58</v>
      </c>
      <c r="N20" s="27" t="s">
        <v>57</v>
      </c>
      <c r="O20" s="27" t="s">
        <v>56</v>
      </c>
      <c r="P20" s="27" t="s">
        <v>55</v>
      </c>
      <c r="Q20" s="27" t="s">
        <v>54</v>
      </c>
      <c r="R20" s="27" t="s">
        <v>53</v>
      </c>
      <c r="S20" s="27" t="s">
        <v>52</v>
      </c>
      <c r="T20" s="28" t="s">
        <v>51</v>
      </c>
      <c r="U20" s="28" t="s">
        <v>50</v>
      </c>
      <c r="V20" s="28" t="s">
        <v>49</v>
      </c>
      <c r="W20" s="26" t="s">
        <v>48</v>
      </c>
      <c r="X20" s="26" t="s">
        <v>47</v>
      </c>
      <c r="Y20" s="26" t="s">
        <v>46</v>
      </c>
      <c r="Z20" s="27" t="s">
        <v>45</v>
      </c>
      <c r="AA20" s="27" t="s">
        <v>44</v>
      </c>
      <c r="AB20" s="27" t="s">
        <v>43</v>
      </c>
      <c r="AC20" s="27" t="s">
        <v>42</v>
      </c>
      <c r="AD20" s="27" t="s">
        <v>41</v>
      </c>
      <c r="AE20" s="27" t="s">
        <v>40</v>
      </c>
      <c r="AF20" s="27" t="s">
        <v>39</v>
      </c>
      <c r="AG20" s="27" t="s">
        <v>38</v>
      </c>
      <c r="AH20" s="27" t="s">
        <v>37</v>
      </c>
      <c r="AI20" s="27" t="s">
        <v>36</v>
      </c>
      <c r="AJ20" s="27" t="s">
        <v>35</v>
      </c>
      <c r="AK20" s="27" t="s">
        <v>34</v>
      </c>
      <c r="AL20" s="27" t="s">
        <v>33</v>
      </c>
      <c r="AM20" s="26" t="s">
        <v>32</v>
      </c>
      <c r="AN20" s="26" t="s">
        <v>31</v>
      </c>
      <c r="AO20" s="26" t="s">
        <v>30</v>
      </c>
    </row>
    <row r="21" spans="1:41" x14ac:dyDescent="0.2">
      <c r="A21" s="8" t="s">
        <v>29</v>
      </c>
      <c r="B21" s="7">
        <f t="shared" ref="B21:AO21" si="2">SLOPE(B27:B31,$A$11:$A$15)</f>
        <v>1.9396970559452489E-4</v>
      </c>
      <c r="C21" s="7">
        <f t="shared" si="2"/>
        <v>2.7592005973697641E-4</v>
      </c>
      <c r="D21" s="7">
        <f t="shared" si="2"/>
        <v>2.5428828072989877E-4</v>
      </c>
      <c r="E21" s="7">
        <f t="shared" si="2"/>
        <v>-1.254977425038261E-4</v>
      </c>
      <c r="F21" s="7">
        <f t="shared" si="2"/>
        <v>1.3267007696348486E-4</v>
      </c>
      <c r="G21" s="7">
        <f t="shared" si="2"/>
        <v>2.132282711360116E-4</v>
      </c>
      <c r="H21" s="7">
        <f t="shared" si="2"/>
        <v>2.6361258609219581E-4</v>
      </c>
      <c r="I21" s="7">
        <f t="shared" si="2"/>
        <v>1.1899180512341204E-4</v>
      </c>
      <c r="J21" s="7">
        <f t="shared" si="2"/>
        <v>2.4053751778805799E-4</v>
      </c>
      <c r="K21" s="7">
        <f t="shared" si="2"/>
        <v>2.839276399293369E-4</v>
      </c>
      <c r="L21" s="7">
        <f t="shared" si="2"/>
        <v>2.918347019110804E-4</v>
      </c>
      <c r="M21" s="7">
        <f t="shared" si="2"/>
        <v>2.356707782284664E-4</v>
      </c>
      <c r="N21" s="7">
        <f t="shared" si="2"/>
        <v>5.830376789743493E-6</v>
      </c>
      <c r="O21" s="7">
        <f t="shared" si="2"/>
        <v>2.3351850931737793E-4</v>
      </c>
      <c r="P21" s="7">
        <f t="shared" si="2"/>
        <v>3.2909423286975082E-4</v>
      </c>
      <c r="Q21" s="7">
        <f t="shared" si="2"/>
        <v>-4.1104400222112894E-4</v>
      </c>
      <c r="R21" s="7">
        <f t="shared" si="2"/>
        <v>1.5813405279595184E-4</v>
      </c>
      <c r="S21" s="7">
        <f t="shared" si="2"/>
        <v>1.8276257130283606E-4</v>
      </c>
      <c r="T21" s="7">
        <f t="shared" si="2"/>
        <v>8.2027353189271848E-5</v>
      </c>
      <c r="U21" s="7">
        <f t="shared" si="2"/>
        <v>8.7351149622356183E-5</v>
      </c>
      <c r="V21" s="7">
        <f t="shared" si="2"/>
        <v>1.1764551671406322E-4</v>
      </c>
      <c r="W21" s="7">
        <f t="shared" si="2"/>
        <v>-9.6800308532852473E-6</v>
      </c>
      <c r="X21" s="7">
        <f t="shared" si="2"/>
        <v>5.7657813345740795E-5</v>
      </c>
      <c r="Y21" s="7">
        <f t="shared" si="2"/>
        <v>2.1568802982714847E-4</v>
      </c>
      <c r="Z21" s="7">
        <f t="shared" si="2"/>
        <v>1.3117278453678315E-4</v>
      </c>
      <c r="AA21" s="7">
        <f t="shared" si="2"/>
        <v>1.1705195799281591E-4</v>
      </c>
      <c r="AB21" s="7">
        <f t="shared" si="2"/>
        <v>1.3854624387797722E-4</v>
      </c>
      <c r="AC21" s="7">
        <f t="shared" si="2"/>
        <v>-4.1049700832003751E-5</v>
      </c>
      <c r="AD21" s="7">
        <f t="shared" si="2"/>
        <v>8.5243618079074775E-5</v>
      </c>
      <c r="AE21" s="7">
        <f t="shared" si="2"/>
        <v>2.2589406171383457E-4</v>
      </c>
      <c r="AF21" s="7">
        <f t="shared" si="2"/>
        <v>-1.5525983987915647E-3</v>
      </c>
      <c r="AG21" s="7">
        <f t="shared" si="2"/>
        <v>9.7664289347659431E-5</v>
      </c>
      <c r="AH21" s="7">
        <f t="shared" si="2"/>
        <v>2.2867411441224742E-4</v>
      </c>
      <c r="AI21" s="7">
        <f t="shared" si="2"/>
        <v>2.0856212356761255E-4</v>
      </c>
      <c r="AJ21" s="7">
        <f t="shared" si="2"/>
        <v>-3.5787229250452588E-4</v>
      </c>
      <c r="AK21" s="7">
        <f t="shared" si="2"/>
        <v>1.4045837932337852E-4</v>
      </c>
      <c r="AL21" s="7">
        <f t="shared" si="2"/>
        <v>1.5997060648746263E-4</v>
      </c>
      <c r="AM21" s="7">
        <f t="shared" si="2"/>
        <v>-2.7015699082918472E-4</v>
      </c>
      <c r="AN21" s="7">
        <f t="shared" si="2"/>
        <v>6.4709595941343236E-5</v>
      </c>
      <c r="AO21" s="7">
        <f t="shared" si="2"/>
        <v>2.1418662471530818E-4</v>
      </c>
    </row>
    <row r="22" spans="1:41" x14ac:dyDescent="0.2">
      <c r="A22" s="8" t="s">
        <v>28</v>
      </c>
      <c r="B22" s="7">
        <f t="shared" ref="B22:AO22" si="3">SLOPE(B32:B36,$A$11:$A$15)</f>
        <v>4.9736492360232662E-5</v>
      </c>
      <c r="C22" s="7">
        <f t="shared" si="3"/>
        <v>7.3043010925278326E-5</v>
      </c>
      <c r="D22" s="7">
        <f t="shared" si="3"/>
        <v>1.764780525193143E-4</v>
      </c>
      <c r="E22" s="7">
        <f t="shared" si="3"/>
        <v>-1.0462357337774071E-3</v>
      </c>
      <c r="F22" s="7">
        <f t="shared" si="3"/>
        <v>-7.4863677765669913E-5</v>
      </c>
      <c r="G22" s="7">
        <f t="shared" si="3"/>
        <v>2.17892866800846E-5</v>
      </c>
      <c r="H22" s="7">
        <f t="shared" si="3"/>
        <v>3.4789684394270331E-4</v>
      </c>
      <c r="I22" s="7">
        <f t="shared" si="3"/>
        <v>1.3679034127898329E-4</v>
      </c>
      <c r="J22" s="7">
        <f t="shared" si="3"/>
        <v>7.9363155675290508E-5</v>
      </c>
      <c r="K22" s="7">
        <f t="shared" si="3"/>
        <v>-2.0495297509820872E-4</v>
      </c>
      <c r="L22" s="7">
        <f t="shared" si="3"/>
        <v>1.0067744205347214E-4</v>
      </c>
      <c r="M22" s="7">
        <f t="shared" si="3"/>
        <v>-1.3925154074826362E-4</v>
      </c>
      <c r="N22" s="7">
        <f t="shared" si="3"/>
        <v>-3.1791938194736664E-4</v>
      </c>
      <c r="O22" s="7">
        <f t="shared" si="3"/>
        <v>-3.0470463182791995E-5</v>
      </c>
      <c r="P22" s="7">
        <f t="shared" si="3"/>
        <v>9.9893218525856116E-5</v>
      </c>
      <c r="Q22" s="7">
        <f t="shared" si="3"/>
        <v>-1.9038886242769243E-3</v>
      </c>
      <c r="R22" s="7">
        <f t="shared" si="3"/>
        <v>7.694655197254786E-5</v>
      </c>
      <c r="S22" s="7">
        <f t="shared" si="3"/>
        <v>8.2258317393546704E-5</v>
      </c>
      <c r="T22" s="7">
        <f t="shared" si="3"/>
        <v>-4.5517568287620441E-4</v>
      </c>
      <c r="U22" s="7">
        <f t="shared" si="3"/>
        <v>-2.0249177723469363E-4</v>
      </c>
      <c r="V22" s="7">
        <f t="shared" si="3"/>
        <v>-1.8255682396502206E-4</v>
      </c>
      <c r="W22" s="7">
        <f t="shared" si="3"/>
        <v>-3.1458935630191494E-4</v>
      </c>
      <c r="X22" s="7">
        <f t="shared" si="3"/>
        <v>-1.5544071750920503E-4</v>
      </c>
      <c r="Y22" s="7">
        <f t="shared" si="3"/>
        <v>7.2884866719969261E-5</v>
      </c>
      <c r="Z22" s="7">
        <f t="shared" si="3"/>
        <v>-4.6617087438509061E-4</v>
      </c>
      <c r="AA22" s="7">
        <f t="shared" si="3"/>
        <v>-1.5752091370403647E-4</v>
      </c>
      <c r="AB22" s="7">
        <f t="shared" si="3"/>
        <v>1.1087432840520904E-4</v>
      </c>
      <c r="AC22" s="7">
        <f t="shared" si="3"/>
        <v>-4.6478416567999635E-4</v>
      </c>
      <c r="AD22" s="7">
        <f t="shared" si="3"/>
        <v>-3.3654969696465516E-4</v>
      </c>
      <c r="AE22" s="7">
        <f t="shared" si="3"/>
        <v>-8.4263398087453616E-5</v>
      </c>
      <c r="AF22" s="7">
        <f t="shared" si="3"/>
        <v>-2.7516116568805796E-3</v>
      </c>
      <c r="AG22" s="7">
        <f t="shared" si="3"/>
        <v>-8.947190457510396E-5</v>
      </c>
      <c r="AH22" s="7">
        <f t="shared" si="3"/>
        <v>-7.1343203906209217E-5</v>
      </c>
      <c r="AI22" s="7">
        <f t="shared" si="3"/>
        <v>-1.3618685974063882E-5</v>
      </c>
      <c r="AJ22" s="7">
        <f t="shared" si="3"/>
        <v>-1.608626292228665E-3</v>
      </c>
      <c r="AK22" s="7">
        <f t="shared" si="3"/>
        <v>7.6384492236728597E-5</v>
      </c>
      <c r="AL22" s="7">
        <f t="shared" si="3"/>
        <v>3.4837916186917268E-6</v>
      </c>
      <c r="AM22" s="7">
        <f t="shared" si="3"/>
        <v>-1.5145419040518329E-3</v>
      </c>
      <c r="AN22" s="7">
        <f t="shared" si="3"/>
        <v>-4.6950545834897748E-4</v>
      </c>
      <c r="AO22" s="7">
        <f t="shared" si="3"/>
        <v>-6.5044393301990228E-5</v>
      </c>
    </row>
    <row r="23" spans="1:41" x14ac:dyDescent="0.2">
      <c r="A23" s="8" t="s">
        <v>27</v>
      </c>
      <c r="B23" s="7">
        <f t="shared" ref="B23:AO23" si="4">SLOPE(B37:B41,$A$11:$A$15)</f>
        <v>-4.1511187346147272E-5</v>
      </c>
      <c r="C23" s="7">
        <f t="shared" si="4"/>
        <v>1.2530528596634719E-5</v>
      </c>
      <c r="D23" s="7">
        <f t="shared" si="4"/>
        <v>2.8734116428921286E-5</v>
      </c>
      <c r="E23" s="7">
        <f t="shared" si="4"/>
        <v>1.0412456216778935E-4</v>
      </c>
      <c r="F23" s="7">
        <f t="shared" si="4"/>
        <v>-5.8818626813470802E-5</v>
      </c>
      <c r="G23" s="7">
        <f t="shared" si="4"/>
        <v>-6.6301501157270398E-6</v>
      </c>
      <c r="H23" s="7">
        <f t="shared" si="4"/>
        <v>9.0239070362886485E-5</v>
      </c>
      <c r="I23" s="7">
        <f t="shared" si="4"/>
        <v>5.8600803077755786E-5</v>
      </c>
      <c r="J23" s="7">
        <f t="shared" si="4"/>
        <v>-4.5237416474611472E-6</v>
      </c>
      <c r="K23" s="7">
        <f t="shared" si="4"/>
        <v>1.7230528253367865E-4</v>
      </c>
      <c r="L23" s="7">
        <f t="shared" si="4"/>
        <v>1.0559411637935234E-4</v>
      </c>
      <c r="M23" s="7">
        <f t="shared" si="4"/>
        <v>9.4268354488197083E-5</v>
      </c>
      <c r="N23" s="7">
        <f t="shared" si="4"/>
        <v>2.0181896384483458E-4</v>
      </c>
      <c r="O23" s="7">
        <f t="shared" si="4"/>
        <v>8.6528611011672853E-5</v>
      </c>
      <c r="P23" s="7">
        <f t="shared" si="4"/>
        <v>2.6691908748503211E-5</v>
      </c>
      <c r="Q23" s="7">
        <f t="shared" si="4"/>
        <v>1.0251148456469959E-4</v>
      </c>
      <c r="R23" s="7">
        <f t="shared" si="4"/>
        <v>1.3698902672438259E-4</v>
      </c>
      <c r="S23" s="7">
        <f t="shared" si="4"/>
        <v>3.365006006916338E-5</v>
      </c>
      <c r="T23" s="7">
        <f t="shared" si="4"/>
        <v>7.3884429293035012E-5</v>
      </c>
      <c r="U23" s="7">
        <f t="shared" si="4"/>
        <v>1.128435074006505E-4</v>
      </c>
      <c r="V23" s="7">
        <f t="shared" si="4"/>
        <v>3.9224748274438548E-5</v>
      </c>
      <c r="W23" s="7">
        <f t="shared" si="4"/>
        <v>6.4006767412648548E-5</v>
      </c>
      <c r="X23" s="7">
        <f t="shared" si="4"/>
        <v>1.7807036058067818E-5</v>
      </c>
      <c r="Y23" s="7">
        <f t="shared" si="4"/>
        <v>5.3012620489209621E-5</v>
      </c>
      <c r="Z23" s="7">
        <f t="shared" si="4"/>
        <v>1.7392546072903968E-4</v>
      </c>
      <c r="AA23" s="7">
        <f t="shared" si="4"/>
        <v>8.198875751482531E-5</v>
      </c>
      <c r="AB23" s="7">
        <f t="shared" si="4"/>
        <v>9.5109543106288864E-5</v>
      </c>
      <c r="AC23" s="7">
        <f t="shared" si="4"/>
        <v>1.8114672696287483E-4</v>
      </c>
      <c r="AD23" s="7">
        <f t="shared" si="4"/>
        <v>1.0059152469467304E-4</v>
      </c>
      <c r="AE23" s="7">
        <f t="shared" si="4"/>
        <v>7.6106618943103102E-5</v>
      </c>
      <c r="AF23" s="7">
        <f t="shared" si="4"/>
        <v>-7.1090858012511245E-4</v>
      </c>
      <c r="AG23" s="7">
        <f t="shared" si="4"/>
        <v>7.8106824420775815E-5</v>
      </c>
      <c r="AH23" s="7">
        <f t="shared" si="4"/>
        <v>1.0461338659720325E-4</v>
      </c>
      <c r="AI23" s="7">
        <f t="shared" si="4"/>
        <v>-8.6626560214846565E-5</v>
      </c>
      <c r="AJ23" s="7">
        <f t="shared" si="4"/>
        <v>1.7402143936880884E-4</v>
      </c>
      <c r="AK23" s="7">
        <f t="shared" si="4"/>
        <v>6.356883716873444E-5</v>
      </c>
      <c r="AL23" s="7">
        <f t="shared" si="4"/>
        <v>-2.8657174531566618E-5</v>
      </c>
      <c r="AM23" s="7">
        <f t="shared" si="4"/>
        <v>5.1692703515044166E-5</v>
      </c>
      <c r="AN23" s="7">
        <f t="shared" si="4"/>
        <v>2.1970805943266451E-4</v>
      </c>
      <c r="AO23" s="7">
        <f t="shared" si="4"/>
        <v>8.4392843659010058E-5</v>
      </c>
    </row>
    <row r="24" spans="1:41" x14ac:dyDescent="0.2">
      <c r="A24" s="8" t="s">
        <v>26</v>
      </c>
      <c r="B24" s="7">
        <f t="shared" ref="B24:AO24" si="5">SLOPE(B42:B46,$A$11:$A$15)</f>
        <v>-6.8089076702298828E-4</v>
      </c>
      <c r="C24" s="7">
        <f t="shared" si="5"/>
        <v>-8.4458456287172403E-5</v>
      </c>
      <c r="D24" s="7">
        <f t="shared" si="5"/>
        <v>-2.6808730972375072E-5</v>
      </c>
      <c r="E24" s="7">
        <f t="shared" si="5"/>
        <v>7.8954745216397085E-5</v>
      </c>
      <c r="F24" s="7">
        <f t="shared" si="5"/>
        <v>-1.0174557261275815E-3</v>
      </c>
      <c r="G24" s="7">
        <f t="shared" si="5"/>
        <v>-6.2651323968872366E-5</v>
      </c>
      <c r="H24" s="7">
        <f t="shared" si="5"/>
        <v>-1.0237721433890359E-3</v>
      </c>
      <c r="I24" s="7">
        <f t="shared" si="5"/>
        <v>-7.2002596680156123E-4</v>
      </c>
      <c r="J24" s="7">
        <f t="shared" si="5"/>
        <v>-1.1732421744775323E-4</v>
      </c>
      <c r="K24" s="7">
        <f t="shared" si="5"/>
        <v>-3.7019422417929005E-4</v>
      </c>
      <c r="L24" s="7">
        <f t="shared" si="5"/>
        <v>-2.5799142858115505E-4</v>
      </c>
      <c r="M24" s="7">
        <f t="shared" si="5"/>
        <v>-6.5321285123307645E-4</v>
      </c>
      <c r="N24" s="7">
        <f t="shared" si="5"/>
        <v>1.8585040841596979E-4</v>
      </c>
      <c r="O24" s="7">
        <f t="shared" si="5"/>
        <v>-2.1836237420012184E-4</v>
      </c>
      <c r="P24" s="7">
        <f t="shared" si="5"/>
        <v>6.6198632962240244E-4</v>
      </c>
      <c r="Q24" s="7">
        <f t="shared" si="5"/>
        <v>-4.0012135387195363E-4</v>
      </c>
      <c r="R24" s="7">
        <f t="shared" si="5"/>
        <v>-1.5568886160613073E-4</v>
      </c>
      <c r="S24" s="7">
        <f t="shared" si="5"/>
        <v>-3.2256131190212134E-4</v>
      </c>
      <c r="T24" s="7">
        <f t="shared" si="5"/>
        <v>-4.3043009416764112E-4</v>
      </c>
      <c r="U24" s="7">
        <f t="shared" si="5"/>
        <v>-6.1438565231675298E-4</v>
      </c>
      <c r="V24" s="7">
        <f t="shared" si="5"/>
        <v>-4.7532739286763789E-4</v>
      </c>
      <c r="W24" s="7">
        <f t="shared" si="5"/>
        <v>-4.6759882644027586E-4</v>
      </c>
      <c r="X24" s="7">
        <f t="shared" si="5"/>
        <v>-7.1976419238955808E-4</v>
      </c>
      <c r="Y24" s="7">
        <f t="shared" si="5"/>
        <v>2.6172232740633185E-4</v>
      </c>
      <c r="Z24" s="7">
        <f t="shared" si="5"/>
        <v>-4.0451189932670895E-4</v>
      </c>
      <c r="AA24" s="7">
        <f t="shared" si="5"/>
        <v>-1.5649379129626791E-4</v>
      </c>
      <c r="AB24" s="7">
        <f t="shared" si="5"/>
        <v>-7.3082305762347193E-5</v>
      </c>
      <c r="AC24" s="7">
        <f t="shared" si="5"/>
        <v>-4.512874266215935E-4</v>
      </c>
      <c r="AD24" s="7">
        <f t="shared" si="5"/>
        <v>-3.5941145648911264E-4</v>
      </c>
      <c r="AE24" s="7">
        <f t="shared" si="5"/>
        <v>-3.2967197171752087E-4</v>
      </c>
      <c r="AF24" s="7">
        <f t="shared" si="5"/>
        <v>-3.4192324454504394E-4</v>
      </c>
      <c r="AG24" s="7">
        <f t="shared" si="5"/>
        <v>5.9597962544838878E-4</v>
      </c>
      <c r="AH24" s="7">
        <f t="shared" si="5"/>
        <v>-7.5956042562953964E-5</v>
      </c>
      <c r="AI24" s="7">
        <f t="shared" si="5"/>
        <v>-9.6748943797599687E-5</v>
      </c>
      <c r="AJ24" s="7">
        <f t="shared" si="5"/>
        <v>8.1723554434361645E-6</v>
      </c>
      <c r="AK24" s="7">
        <f t="shared" si="5"/>
        <v>-4.2601362977354515E-4</v>
      </c>
      <c r="AL24" s="7">
        <f t="shared" si="5"/>
        <v>4.8407702017387729E-5</v>
      </c>
      <c r="AM24" s="7">
        <f t="shared" si="5"/>
        <v>-2.3616430679841382E-4</v>
      </c>
      <c r="AN24" s="7">
        <f t="shared" si="5"/>
        <v>-6.2964105312796027E-4</v>
      </c>
      <c r="AO24" s="7">
        <f t="shared" si="5"/>
        <v>4.1556940158697973E-4</v>
      </c>
    </row>
    <row r="25" spans="1:41" x14ac:dyDescent="0.2">
      <c r="A25" s="8" t="s">
        <v>25</v>
      </c>
      <c r="B25" s="7">
        <f t="shared" ref="B25:AO25" si="6">SLOPE(B47:B51,$A$11:$A$15)</f>
        <v>-5.5921749752664875E-5</v>
      </c>
      <c r="C25" s="7">
        <f t="shared" si="6"/>
        <v>-2.03511764724763E-3</v>
      </c>
      <c r="D25" s="7">
        <f t="shared" si="6"/>
        <v>-1.332675401004696E-3</v>
      </c>
      <c r="E25" s="7">
        <f t="shared" si="6"/>
        <v>5.1432366079326051E-4</v>
      </c>
      <c r="F25" s="7">
        <f t="shared" si="6"/>
        <v>8.2086133417220433E-4</v>
      </c>
      <c r="G25" s="7">
        <f t="shared" si="6"/>
        <v>-1.4836171044831676E-3</v>
      </c>
      <c r="H25" s="7">
        <f t="shared" si="6"/>
        <v>-2.6990727428065624E-4</v>
      </c>
      <c r="I25" s="7">
        <f t="shared" si="6"/>
        <v>-1.4569788017775428E-3</v>
      </c>
      <c r="J25" s="7">
        <f t="shared" si="6"/>
        <v>-1.7332518284011581E-3</v>
      </c>
      <c r="K25" s="7">
        <f t="shared" si="6"/>
        <v>-2.5100761450188545E-3</v>
      </c>
      <c r="L25" s="7">
        <f t="shared" si="6"/>
        <v>-7.9463629962936357E-4</v>
      </c>
      <c r="M25" s="7">
        <f t="shared" si="6"/>
        <v>-1.9586927483953177E-3</v>
      </c>
      <c r="N25" s="7">
        <f t="shared" si="6"/>
        <v>3.1998991757537588E-4</v>
      </c>
      <c r="O25" s="7">
        <f t="shared" si="6"/>
        <v>-9.6569420894918598E-4</v>
      </c>
      <c r="P25" s="7">
        <f t="shared" si="6"/>
        <v>3.9240410236693687E-4</v>
      </c>
      <c r="Q25" s="7">
        <f t="shared" si="6"/>
        <v>-2.8193536077915642E-3</v>
      </c>
      <c r="R25" s="7">
        <f t="shared" si="6"/>
        <v>-9.8631764923741731E-4</v>
      </c>
      <c r="S25" s="7">
        <f t="shared" si="6"/>
        <v>-3.2438354973326144E-4</v>
      </c>
      <c r="T25" s="7">
        <f t="shared" si="6"/>
        <v>-1.5061927209069229E-3</v>
      </c>
      <c r="U25" s="7">
        <f t="shared" si="6"/>
        <v>-8.9654507854679722E-4</v>
      </c>
      <c r="V25" s="7">
        <f t="shared" si="6"/>
        <v>-3.7437800194585068E-4</v>
      </c>
      <c r="W25" s="7">
        <f t="shared" si="6"/>
        <v>1.7971477707064433E-4</v>
      </c>
      <c r="X25" s="7">
        <f t="shared" si="6"/>
        <v>5.3486642224472069E-4</v>
      </c>
      <c r="Y25" s="7">
        <f t="shared" si="6"/>
        <v>-2.629738046153327E-4</v>
      </c>
      <c r="Z25" s="7">
        <f t="shared" si="6"/>
        <v>-1.5378147478469697E-3</v>
      </c>
      <c r="AA25" s="7">
        <f t="shared" si="6"/>
        <v>-5.372044626341994E-4</v>
      </c>
      <c r="AB25" s="7">
        <f t="shared" si="6"/>
        <v>6.8831316726269758E-4</v>
      </c>
      <c r="AC25" s="7">
        <f t="shared" si="6"/>
        <v>-1.5161623467785117E-3</v>
      </c>
      <c r="AD25" s="7">
        <f t="shared" si="6"/>
        <v>-1.1241852996462813E-3</v>
      </c>
      <c r="AE25" s="7">
        <f t="shared" si="6"/>
        <v>-1.1957527533506061E-3</v>
      </c>
      <c r="AF25" s="7">
        <f t="shared" si="6"/>
        <v>-2.2415934938686578E-3</v>
      </c>
      <c r="AG25" s="7">
        <f t="shared" si="6"/>
        <v>1.2978027383284362E-3</v>
      </c>
      <c r="AH25" s="7">
        <f t="shared" si="6"/>
        <v>-6.9045786074285926E-4</v>
      </c>
      <c r="AI25" s="7">
        <f t="shared" si="6"/>
        <v>-2.3867003455795856E-3</v>
      </c>
      <c r="AJ25" s="7">
        <f t="shared" si="6"/>
        <v>-1.1152896052698904E-3</v>
      </c>
      <c r="AK25" s="7">
        <f t="shared" si="6"/>
        <v>-1.6135062372251883E-3</v>
      </c>
      <c r="AL25" s="7">
        <f t="shared" si="6"/>
        <v>-4.9689135102134996E-4</v>
      </c>
      <c r="AM25" s="7">
        <f t="shared" si="6"/>
        <v>-2.3359818109438173E-3</v>
      </c>
      <c r="AN25" s="7">
        <f t="shared" si="6"/>
        <v>-5.2435805898237687E-4</v>
      </c>
      <c r="AO25" s="7">
        <f t="shared" si="6"/>
        <v>7.8584911441872875E-4</v>
      </c>
    </row>
    <row r="26" spans="1:41" x14ac:dyDescent="0.2">
      <c r="A26" s="8" t="s">
        <v>24</v>
      </c>
      <c r="B26" s="7">
        <f t="shared" ref="B26:AO26" si="7">SLOPE(B52:B56,$A$11:$A$15)</f>
        <v>-5.346175061670431E-4</v>
      </c>
      <c r="C26" s="7">
        <f t="shared" si="7"/>
        <v>-1.7580825042759127E-3</v>
      </c>
      <c r="D26" s="7">
        <f t="shared" si="7"/>
        <v>-8.9998368229893689E-4</v>
      </c>
      <c r="E26" s="7">
        <f t="shared" si="7"/>
        <v>-4.7433050810378471E-4</v>
      </c>
      <c r="F26" s="7">
        <f t="shared" si="7"/>
        <v>-1.9760661957103317E-4</v>
      </c>
      <c r="G26" s="7">
        <f t="shared" si="7"/>
        <v>-1.3178810207516707E-3</v>
      </c>
      <c r="H26" s="7">
        <f t="shared" si="7"/>
        <v>-5.9193091727190671E-4</v>
      </c>
      <c r="I26" s="7">
        <f t="shared" si="7"/>
        <v>-1.8626218190989524E-3</v>
      </c>
      <c r="J26" s="7">
        <f t="shared" si="7"/>
        <v>-1.535199114033024E-3</v>
      </c>
      <c r="K26" s="7">
        <f t="shared" si="7"/>
        <v>-2.6289904218333372E-3</v>
      </c>
      <c r="L26" s="7">
        <f t="shared" si="7"/>
        <v>-5.5452146786661403E-4</v>
      </c>
      <c r="M26" s="7">
        <f t="shared" si="7"/>
        <v>-2.4212180076599943E-3</v>
      </c>
      <c r="N26" s="7">
        <f t="shared" si="7"/>
        <v>3.9557028467855832E-4</v>
      </c>
      <c r="O26" s="7">
        <f t="shared" si="7"/>
        <v>-8.9447992600304768E-4</v>
      </c>
      <c r="P26" s="7">
        <f t="shared" si="7"/>
        <v>1.510069792133448E-3</v>
      </c>
      <c r="Q26" s="7">
        <f t="shared" si="7"/>
        <v>-5.4318961035968666E-3</v>
      </c>
      <c r="R26" s="7">
        <f t="shared" si="7"/>
        <v>-7.6993687935066513E-4</v>
      </c>
      <c r="S26" s="7">
        <f t="shared" si="7"/>
        <v>-3.4827391286983687E-4</v>
      </c>
      <c r="T26" s="7">
        <f t="shared" si="7"/>
        <v>-2.2358867154684612E-3</v>
      </c>
      <c r="U26" s="7">
        <f t="shared" si="7"/>
        <v>-1.5132278510752363E-3</v>
      </c>
      <c r="V26" s="7">
        <f t="shared" si="7"/>
        <v>-8.7539195379000834E-4</v>
      </c>
      <c r="W26" s="7">
        <f t="shared" si="7"/>
        <v>-5.4814666911218136E-4</v>
      </c>
      <c r="X26" s="7">
        <f t="shared" si="7"/>
        <v>-2.6487363825023304E-4</v>
      </c>
      <c r="Y26" s="7">
        <f t="shared" si="7"/>
        <v>3.403340398273263E-4</v>
      </c>
      <c r="Z26" s="7">
        <f t="shared" si="7"/>
        <v>-2.1033992762929453E-3</v>
      </c>
      <c r="AA26" s="7">
        <f t="shared" si="7"/>
        <v>-6.5217845212686254E-4</v>
      </c>
      <c r="AB26" s="7">
        <f t="shared" si="7"/>
        <v>9.5976097688982504E-4</v>
      </c>
      <c r="AC26" s="7">
        <f t="shared" si="7"/>
        <v>-2.2921369129492324E-3</v>
      </c>
      <c r="AD26" s="7">
        <f t="shared" si="7"/>
        <v>-1.6343113103263003E-3</v>
      </c>
      <c r="AE26" s="7">
        <f t="shared" si="7"/>
        <v>-1.3076874424986431E-3</v>
      </c>
      <c r="AF26" s="7">
        <f t="shared" si="7"/>
        <v>-7.5986353742109559E-3</v>
      </c>
      <c r="AG26" s="7">
        <f t="shared" si="7"/>
        <v>1.9800815729701556E-3</v>
      </c>
      <c r="AH26" s="7">
        <f t="shared" si="7"/>
        <v>-5.0446960620257242E-4</v>
      </c>
      <c r="AI26" s="7">
        <f t="shared" si="7"/>
        <v>-2.3751324119984834E-3</v>
      </c>
      <c r="AJ26" s="7">
        <f t="shared" si="7"/>
        <v>-2.8995943951908337E-3</v>
      </c>
      <c r="AK26" s="7">
        <f t="shared" si="7"/>
        <v>-1.7591081582698923E-3</v>
      </c>
      <c r="AL26" s="7">
        <f t="shared" si="7"/>
        <v>-3.1368642542937465E-4</v>
      </c>
      <c r="AM26" s="7">
        <f t="shared" si="7"/>
        <v>-4.3051523091082091E-3</v>
      </c>
      <c r="AN26" s="7">
        <f t="shared" si="7"/>
        <v>-1.3390869150853074E-3</v>
      </c>
      <c r="AO26" s="7">
        <f t="shared" si="7"/>
        <v>1.7609436231284723E-3</v>
      </c>
    </row>
    <row r="27" spans="1:41" s="4" customFormat="1" x14ac:dyDescent="0.2">
      <c r="A27" s="24" t="s">
        <v>107</v>
      </c>
      <c r="B27" s="23">
        <v>0.10918546432861774</v>
      </c>
      <c r="C27" s="23">
        <v>9.2334902317451881E-2</v>
      </c>
      <c r="D27" s="23">
        <v>8.9639709095487727E-2</v>
      </c>
      <c r="E27" s="23">
        <v>0.65411814437080484</v>
      </c>
      <c r="F27" s="23">
        <v>0.14452247687037517</v>
      </c>
      <c r="G27" s="23">
        <v>0.10656762141636798</v>
      </c>
      <c r="H27" s="23">
        <v>0.15566202267974769</v>
      </c>
      <c r="I27" s="23">
        <v>0.10164046419794782</v>
      </c>
      <c r="J27" s="23">
        <v>8.9759182877268015E-2</v>
      </c>
      <c r="K27" s="23">
        <v>0.32248587734075074</v>
      </c>
      <c r="L27" s="23">
        <v>0.16909236043643031</v>
      </c>
      <c r="M27" s="23">
        <v>0.19384268317787695</v>
      </c>
      <c r="N27" s="23">
        <v>0.38644054520716387</v>
      </c>
      <c r="O27" s="23">
        <v>0.14428868420056051</v>
      </c>
      <c r="P27" s="23">
        <v>0.14029512157157792</v>
      </c>
      <c r="Q27" s="23">
        <v>0.87213075044468058</v>
      </c>
      <c r="R27" s="23">
        <v>0.12143396020071487</v>
      </c>
      <c r="S27" s="23">
        <v>0.10266543746328499</v>
      </c>
      <c r="T27" s="23">
        <v>0.32715008300502757</v>
      </c>
      <c r="U27" s="23">
        <v>0.26689571331262435</v>
      </c>
      <c r="V27" s="23">
        <v>0.22141048053243945</v>
      </c>
      <c r="W27" s="23">
        <v>0.39707685893580408</v>
      </c>
      <c r="X27" s="23">
        <v>0.22832455179512351</v>
      </c>
      <c r="Y27" s="23">
        <v>0.14911777856906314</v>
      </c>
      <c r="Z27" s="23">
        <v>0.4244553505076914</v>
      </c>
      <c r="AA27" s="23">
        <v>0.24384509826605419</v>
      </c>
      <c r="AB27" s="23">
        <v>0.1301418939013633</v>
      </c>
      <c r="AC27" s="23">
        <v>0.40124448018409631</v>
      </c>
      <c r="AD27" s="23">
        <v>0.27125025250293944</v>
      </c>
      <c r="AE27" s="23">
        <v>0.2058246196035069</v>
      </c>
      <c r="AF27" s="23">
        <v>1.1978009974252777</v>
      </c>
      <c r="AG27" s="23">
        <v>0.22957865768285787</v>
      </c>
      <c r="AH27" s="23">
        <v>0.19844324420622919</v>
      </c>
      <c r="AI27" s="23">
        <v>8.3606395961081922E-2</v>
      </c>
      <c r="AJ27" s="23">
        <v>0.83331584499181388</v>
      </c>
      <c r="AK27" s="23">
        <v>0.17085677187035903</v>
      </c>
      <c r="AL27" s="23">
        <v>0.10387161160762656</v>
      </c>
      <c r="AM27" s="23">
        <v>0.67143817921862881</v>
      </c>
      <c r="AN27" s="23">
        <v>0.40040167746653171</v>
      </c>
      <c r="AO27" s="23">
        <v>0.11396583527109247</v>
      </c>
    </row>
    <row r="28" spans="1:41" x14ac:dyDescent="0.2">
      <c r="A28" s="11" t="s">
        <v>106</v>
      </c>
      <c r="B28" s="20">
        <v>0.11853935468663986</v>
      </c>
      <c r="C28" s="20">
        <v>0.11424566508938461</v>
      </c>
      <c r="D28" s="20">
        <v>0.11228698149389398</v>
      </c>
      <c r="E28" s="20">
        <v>0.69817899092214919</v>
      </c>
      <c r="F28" s="20">
        <v>0.1578264780506384</v>
      </c>
      <c r="G28" s="20">
        <v>0.12079722194737672</v>
      </c>
      <c r="H28" s="20">
        <v>0.17034435800619305</v>
      </c>
      <c r="I28" s="20">
        <v>0.13344451803361579</v>
      </c>
      <c r="J28" s="20">
        <v>0.12143443532993976</v>
      </c>
      <c r="K28" s="20">
        <v>0.33449288031395014</v>
      </c>
      <c r="L28" s="20">
        <v>0.17410713967277744</v>
      </c>
      <c r="M28" s="20">
        <v>0.19912378229233152</v>
      </c>
      <c r="N28" s="20">
        <v>0.39017223422673653</v>
      </c>
      <c r="O28" s="20">
        <v>0.15463271872178669</v>
      </c>
      <c r="P28" s="20">
        <v>0.14936827234747918</v>
      </c>
      <c r="Q28" s="20">
        <v>0.93583886454103826</v>
      </c>
      <c r="R28" s="20">
        <v>0.12647637844653536</v>
      </c>
      <c r="S28" s="20">
        <v>0.11069670319585478</v>
      </c>
      <c r="T28" s="20">
        <v>0.34409069361481159</v>
      </c>
      <c r="U28" s="20">
        <v>0.27520566589732842</v>
      </c>
      <c r="V28" s="20">
        <v>0.23583535069719536</v>
      </c>
      <c r="W28" s="20">
        <v>0.42146583617353767</v>
      </c>
      <c r="X28" s="20">
        <v>0.24460659384794586</v>
      </c>
      <c r="Y28" s="20">
        <v>0.1648760994815964</v>
      </c>
      <c r="Z28" s="20">
        <v>0.43326731705419985</v>
      </c>
      <c r="AA28" s="20">
        <v>0.24777135745978607</v>
      </c>
      <c r="AB28" s="20">
        <v>0.13620438879417826</v>
      </c>
      <c r="AC28" s="20">
        <v>0.40617625537132579</v>
      </c>
      <c r="AD28" s="20">
        <v>0.27393329095378532</v>
      </c>
      <c r="AE28" s="20">
        <v>0.20323354811440278</v>
      </c>
      <c r="AF28" s="21">
        <v>1.177904203386859</v>
      </c>
      <c r="AG28" s="20">
        <v>0.23580380008457874</v>
      </c>
      <c r="AH28" s="20">
        <v>0.20281722412263953</v>
      </c>
      <c r="AI28" s="20">
        <v>0.12222740412619054</v>
      </c>
      <c r="AJ28" s="20">
        <v>0.86062112178822037</v>
      </c>
      <c r="AK28" s="20">
        <v>0.17322969347660644</v>
      </c>
      <c r="AL28" s="20">
        <v>0.11328861636956687</v>
      </c>
      <c r="AM28" s="20">
        <v>0.68989609404367014</v>
      </c>
      <c r="AN28" s="20">
        <v>0.42798075601738861</v>
      </c>
      <c r="AO28" s="20">
        <v>0.12480137641383143</v>
      </c>
    </row>
    <row r="29" spans="1:41" x14ac:dyDescent="0.2">
      <c r="A29" s="11" t="s">
        <v>105</v>
      </c>
      <c r="B29" s="20">
        <v>0.11972071437425004</v>
      </c>
      <c r="C29" s="20">
        <v>0.11392598780518577</v>
      </c>
      <c r="D29" s="20">
        <v>0.11276887377758671</v>
      </c>
      <c r="E29" s="20">
        <v>0.68142831409334981</v>
      </c>
      <c r="F29" s="20">
        <v>0.15461918288858026</v>
      </c>
      <c r="G29" s="20">
        <v>0.12144410211059867</v>
      </c>
      <c r="H29" s="20">
        <v>0.15723492623612279</v>
      </c>
      <c r="I29" s="20">
        <v>0.1047749502896293</v>
      </c>
      <c r="J29" s="20">
        <v>0.11400184232890877</v>
      </c>
      <c r="K29" s="20">
        <v>0.3490675376590171</v>
      </c>
      <c r="L29" s="20">
        <v>0.17941966541720153</v>
      </c>
      <c r="M29" s="20">
        <v>0.21023203853750824</v>
      </c>
      <c r="N29" s="20">
        <v>0.39071455189350207</v>
      </c>
      <c r="O29" s="20">
        <v>0.15456988138155778</v>
      </c>
      <c r="P29" s="20">
        <v>0.16005514237998428</v>
      </c>
      <c r="Q29" s="20">
        <v>0.91900568374794311</v>
      </c>
      <c r="R29" s="20">
        <v>0.13412935967492293</v>
      </c>
      <c r="S29" s="20">
        <v>0.11010911819355561</v>
      </c>
      <c r="T29" s="20">
        <v>0.34667402045102191</v>
      </c>
      <c r="U29" s="20">
        <v>0.26476176345333552</v>
      </c>
      <c r="V29" s="20">
        <v>0.23825654008523245</v>
      </c>
      <c r="W29" s="20">
        <v>0.41131236293098927</v>
      </c>
      <c r="X29" s="20">
        <v>0.24345848641607912</v>
      </c>
      <c r="Y29" s="20">
        <v>0.15870370058805155</v>
      </c>
      <c r="Z29" s="20">
        <v>0.43320768258730463</v>
      </c>
      <c r="AA29" s="20">
        <v>0.24330946739661422</v>
      </c>
      <c r="AB29" s="20">
        <v>0.14406690632726954</v>
      </c>
      <c r="AC29" s="20">
        <v>0.41203073965776266</v>
      </c>
      <c r="AD29" s="20">
        <v>0.28477286764353521</v>
      </c>
      <c r="AE29" s="20">
        <v>0.21601083140559502</v>
      </c>
      <c r="AF29" s="21">
        <v>1.207808666321128</v>
      </c>
      <c r="AG29" s="20">
        <v>0.22399244001724536</v>
      </c>
      <c r="AH29" s="20">
        <v>0.20693282574393099</v>
      </c>
      <c r="AI29" s="20">
        <v>0.11612814625367848</v>
      </c>
      <c r="AJ29" s="20">
        <v>0.8727200890383362</v>
      </c>
      <c r="AK29" s="20">
        <v>0.17496149193975327</v>
      </c>
      <c r="AL29" s="20">
        <v>0.11938478338853471</v>
      </c>
      <c r="AM29" s="20">
        <v>0.7027551946018995</v>
      </c>
      <c r="AN29" s="20">
        <v>0.40642929048731968</v>
      </c>
      <c r="AO29" s="20">
        <v>0.12091149173451461</v>
      </c>
    </row>
    <row r="30" spans="1:41" x14ac:dyDescent="0.2">
      <c r="A30" s="11" t="s">
        <v>104</v>
      </c>
      <c r="B30" s="20">
        <v>0.12160374156156957</v>
      </c>
      <c r="C30" s="20">
        <v>0.11401571798089728</v>
      </c>
      <c r="D30" s="20">
        <v>0.11372573615948513</v>
      </c>
      <c r="E30" s="20">
        <v>0.70241936892298984</v>
      </c>
      <c r="F30" s="20">
        <v>0.17429966451559167</v>
      </c>
      <c r="G30" s="20">
        <v>0.14028656043688337</v>
      </c>
      <c r="H30" s="20">
        <v>0.17904038830668917</v>
      </c>
      <c r="I30" s="20">
        <v>0.11185468174105914</v>
      </c>
      <c r="J30" s="20">
        <v>0.11841227422392747</v>
      </c>
      <c r="K30" s="20">
        <v>0.36134609627466202</v>
      </c>
      <c r="L30" s="20">
        <v>0.1855191296193654</v>
      </c>
      <c r="M30" s="20">
        <v>0.20565012246178732</v>
      </c>
      <c r="N30" s="20">
        <v>0.41122190993063745</v>
      </c>
      <c r="O30" s="20">
        <v>0.16237990659780771</v>
      </c>
      <c r="P30" s="20">
        <v>0.16106198702623623</v>
      </c>
      <c r="Q30" s="20">
        <v>0.93388651085495189</v>
      </c>
      <c r="R30" s="20">
        <v>0.13748382052027625</v>
      </c>
      <c r="S30" s="20">
        <v>0.14408745284123189</v>
      </c>
      <c r="T30" s="20">
        <v>0.35758717608444818</v>
      </c>
      <c r="U30" s="20">
        <v>0.28225278561827383</v>
      </c>
      <c r="V30" s="20">
        <v>0.24042051152654273</v>
      </c>
      <c r="W30" s="20">
        <v>0.39310242321443561</v>
      </c>
      <c r="X30" s="20">
        <v>0.24922753875899806</v>
      </c>
      <c r="Y30" s="20">
        <v>0.16725605536747506</v>
      </c>
      <c r="Z30" s="20">
        <v>0.41830771739967881</v>
      </c>
      <c r="AA30" s="20">
        <v>0.24824379833546018</v>
      </c>
      <c r="AB30" s="20">
        <v>0.13752459438111483</v>
      </c>
      <c r="AC30" s="20">
        <v>0.42683344178109184</v>
      </c>
      <c r="AD30" s="20">
        <v>0.28937808242885577</v>
      </c>
      <c r="AE30" s="20">
        <v>0.21645536895248005</v>
      </c>
      <c r="AF30" s="21">
        <v>1.0824303973716172</v>
      </c>
      <c r="AG30" s="20">
        <v>0.24413027319550362</v>
      </c>
      <c r="AH30" s="20">
        <v>0.20558182322844809</v>
      </c>
      <c r="AI30" s="20">
        <v>0.12019544380700664</v>
      </c>
      <c r="AJ30" s="20">
        <v>0.85953681474123478</v>
      </c>
      <c r="AK30" s="20">
        <v>0.18043539383540211</v>
      </c>
      <c r="AL30" s="20">
        <v>0.11438575712597664</v>
      </c>
      <c r="AM30" s="20">
        <v>0.70445684641221973</v>
      </c>
      <c r="AN30" s="20">
        <v>0.42177976474281653</v>
      </c>
      <c r="AO30" s="20">
        <v>0.13198028725416064</v>
      </c>
    </row>
    <row r="31" spans="1:41" x14ac:dyDescent="0.2">
      <c r="A31" s="11" t="s">
        <v>103</v>
      </c>
      <c r="B31" s="20">
        <v>0.13558633423491365</v>
      </c>
      <c r="C31" s="20">
        <v>0.13432495996955063</v>
      </c>
      <c r="D31" s="20">
        <v>0.13006573547029729</v>
      </c>
      <c r="E31" s="20">
        <v>0.66361022586011909</v>
      </c>
      <c r="F31" s="20">
        <v>0.16654036921392351</v>
      </c>
      <c r="G31" s="20">
        <v>0.13864389643902911</v>
      </c>
      <c r="H31" s="20">
        <v>0.1895994173263118</v>
      </c>
      <c r="I31" s="20">
        <v>0.12544507537624083</v>
      </c>
      <c r="J31" s="20">
        <v>0.13208495827455649</v>
      </c>
      <c r="K31" s="20">
        <v>0.36423259160238886</v>
      </c>
      <c r="L31" s="20">
        <v>0.20457437504001405</v>
      </c>
      <c r="M31" s="20">
        <v>0.22464413975212416</v>
      </c>
      <c r="N31" s="20">
        <v>0.39051093470136156</v>
      </c>
      <c r="O31" s="20">
        <v>0.17540034665242904</v>
      </c>
      <c r="P31" s="20">
        <v>0.18335530094342051</v>
      </c>
      <c r="Q31" s="20">
        <v>0.86298008038500795</v>
      </c>
      <c r="R31" s="20">
        <v>0.14338996979547805</v>
      </c>
      <c r="S31" s="20">
        <v>0.12829192879767462</v>
      </c>
      <c r="T31" s="20">
        <v>0.3471774752387542</v>
      </c>
      <c r="U31" s="20">
        <v>0.27902408355487041</v>
      </c>
      <c r="V31" s="20">
        <v>0.2431755413444551</v>
      </c>
      <c r="W31" s="20">
        <v>0.40679856227228867</v>
      </c>
      <c r="X31" s="20">
        <v>0.24407915680358891</v>
      </c>
      <c r="Y31" s="20">
        <v>0.17990873063558871</v>
      </c>
      <c r="Z31" s="20">
        <v>0.44269991437598072</v>
      </c>
      <c r="AA31" s="20">
        <v>0.25749914908510024</v>
      </c>
      <c r="AB31" s="20">
        <v>0.15018517924107461</v>
      </c>
      <c r="AC31" s="20">
        <v>0.40229343463906847</v>
      </c>
      <c r="AD31" s="20">
        <v>0.28509677773540498</v>
      </c>
      <c r="AE31" s="20">
        <v>0.23163568859402422</v>
      </c>
      <c r="AF31" s="21">
        <v>1.0245146114118475</v>
      </c>
      <c r="AG31" s="20">
        <v>0.24130306122473727</v>
      </c>
      <c r="AH31" s="20">
        <v>0.22617530085728801</v>
      </c>
      <c r="AI31" s="20">
        <v>0.12707012032477699</v>
      </c>
      <c r="AJ31" s="20">
        <v>0.8146850079304323</v>
      </c>
      <c r="AK31" s="20">
        <v>0.18781179686361152</v>
      </c>
      <c r="AL31" s="20">
        <v>0.12775342966893635</v>
      </c>
      <c r="AM31" s="20">
        <v>0.65774763499697197</v>
      </c>
      <c r="AN31" s="20">
        <v>0.41841319578047997</v>
      </c>
      <c r="AO31" s="20">
        <v>0.14243571046121739</v>
      </c>
    </row>
    <row r="32" spans="1:41" x14ac:dyDescent="0.2">
      <c r="A32" s="11" t="s">
        <v>102</v>
      </c>
      <c r="B32" s="20">
        <v>0.219280113732607</v>
      </c>
      <c r="C32" s="20">
        <v>0.21228414705643189</v>
      </c>
      <c r="D32" s="20">
        <v>0.20530379148969216</v>
      </c>
      <c r="E32" s="20">
        <v>0.89468168157777239</v>
      </c>
      <c r="F32" s="20">
        <v>0.28366334314584268</v>
      </c>
      <c r="G32" s="20">
        <v>0.21830714059118908</v>
      </c>
      <c r="H32" s="20">
        <v>0.29381184745880951</v>
      </c>
      <c r="I32" s="20">
        <v>0.19805710496635331</v>
      </c>
      <c r="J32" s="20">
        <v>0.21187631503600249</v>
      </c>
      <c r="K32" s="20">
        <v>0.50449270120345047</v>
      </c>
      <c r="L32" s="20">
        <v>0.29396422470734807</v>
      </c>
      <c r="M32" s="20">
        <v>0.36272057699409804</v>
      </c>
      <c r="N32" s="20">
        <v>0.55297268041823344</v>
      </c>
      <c r="O32" s="20">
        <v>0.25887897629613321</v>
      </c>
      <c r="P32" s="20">
        <v>0.26893168462507078</v>
      </c>
      <c r="Q32" s="20">
        <v>1.170693844598196</v>
      </c>
      <c r="R32" s="20">
        <v>0.22941805260310505</v>
      </c>
      <c r="S32" s="20">
        <v>0.20314778221086327</v>
      </c>
      <c r="T32" s="20">
        <v>0.49048682872015414</v>
      </c>
      <c r="U32" s="20">
        <v>0.41257671669719453</v>
      </c>
      <c r="V32" s="20">
        <v>0.3712456651282906</v>
      </c>
      <c r="W32" s="20">
        <v>0.55508688701478803</v>
      </c>
      <c r="X32" s="20">
        <v>0.35209873705892425</v>
      </c>
      <c r="Y32" s="20">
        <v>0.27130736520160698</v>
      </c>
      <c r="Z32" s="20">
        <v>0.60701427455241275</v>
      </c>
      <c r="AA32" s="20">
        <v>0.38171362986895674</v>
      </c>
      <c r="AB32" s="20">
        <v>0.23928147212856618</v>
      </c>
      <c r="AC32" s="20">
        <v>0.53353042160384689</v>
      </c>
      <c r="AD32" s="20">
        <v>0.42214607294117584</v>
      </c>
      <c r="AE32" s="20">
        <v>0.34937742257826687</v>
      </c>
      <c r="AF32" s="20">
        <v>1.2794067311745725</v>
      </c>
      <c r="AG32" s="20">
        <v>0.36213430979132821</v>
      </c>
      <c r="AH32" s="20">
        <v>0.34965440801428549</v>
      </c>
      <c r="AI32" s="20">
        <v>0.21250145400514292</v>
      </c>
      <c r="AJ32" s="20">
        <v>1.0956262346620247</v>
      </c>
      <c r="AK32" s="20">
        <v>0.30284218055271828</v>
      </c>
      <c r="AL32" s="20">
        <v>0.21104165173379807</v>
      </c>
      <c r="AM32" s="20">
        <v>0.92029041245453735</v>
      </c>
      <c r="AN32" s="20">
        <v>0.5900594887912467</v>
      </c>
      <c r="AO32" s="20">
        <v>0.21837601462251255</v>
      </c>
    </row>
    <row r="33" spans="1:41" x14ac:dyDescent="0.2">
      <c r="A33" s="11" t="s">
        <v>101</v>
      </c>
      <c r="B33" s="20">
        <v>0.23482829841079295</v>
      </c>
      <c r="C33" s="20">
        <v>0.21959159914956569</v>
      </c>
      <c r="D33" s="20">
        <v>0.20880311566666879</v>
      </c>
      <c r="E33" s="20">
        <v>0.92159296509356947</v>
      </c>
      <c r="F33" s="20">
        <v>0.30631379591700064</v>
      </c>
      <c r="G33" s="20">
        <v>0.22875653229090562</v>
      </c>
      <c r="H33" s="20">
        <v>0.28279520425264304</v>
      </c>
      <c r="I33" s="20">
        <v>0.22190982031081669</v>
      </c>
      <c r="J33" s="20">
        <v>0.21090828122249872</v>
      </c>
      <c r="K33" s="20">
        <v>0.50326774889411008</v>
      </c>
      <c r="L33" s="20">
        <v>0.29699355200870775</v>
      </c>
      <c r="M33" s="20">
        <v>0.38175849350621349</v>
      </c>
      <c r="N33" s="20">
        <v>0.55433764411641917</v>
      </c>
      <c r="O33" s="20">
        <v>0.27845923211024753</v>
      </c>
      <c r="P33" s="20">
        <v>0.29368476479643008</v>
      </c>
      <c r="Q33" s="20">
        <v>1.1902594474245198</v>
      </c>
      <c r="R33" s="20">
        <v>0.23255405397516477</v>
      </c>
      <c r="S33" s="20">
        <v>0.21857762044856857</v>
      </c>
      <c r="T33" s="20">
        <v>0.49615154065008837</v>
      </c>
      <c r="U33" s="20">
        <v>0.41521681100182006</v>
      </c>
      <c r="V33" s="20">
        <v>0.38606552637150848</v>
      </c>
      <c r="W33" s="20">
        <v>0.58614257617932619</v>
      </c>
      <c r="X33" s="20">
        <v>0.37438690362537907</v>
      </c>
      <c r="Y33" s="20">
        <v>0.29458775331443426</v>
      </c>
      <c r="Z33" s="20">
        <v>0.60956542829002325</v>
      </c>
      <c r="AA33" s="20">
        <v>0.38609975347979697</v>
      </c>
      <c r="AB33" s="20">
        <v>0.25088355362162773</v>
      </c>
      <c r="AC33" s="20">
        <v>0.53893979543415027</v>
      </c>
      <c r="AD33" s="20">
        <v>0.4157899205870243</v>
      </c>
      <c r="AE33" s="20">
        <v>0.35746546126141526</v>
      </c>
      <c r="AF33" s="21">
        <v>1.2348716230076742</v>
      </c>
      <c r="AG33" s="20">
        <v>0.37408602351235459</v>
      </c>
      <c r="AH33" s="20">
        <v>0.35872859861495326</v>
      </c>
      <c r="AI33" s="20">
        <v>0.24008128109438229</v>
      </c>
      <c r="AJ33" s="20">
        <v>1.0631807161632028</v>
      </c>
      <c r="AK33" s="20">
        <v>0.29777456149117365</v>
      </c>
      <c r="AL33" s="20">
        <v>0.20426561451663056</v>
      </c>
      <c r="AM33" s="20">
        <v>0.9057795723887897</v>
      </c>
      <c r="AN33" s="20">
        <v>0.60019328614560596</v>
      </c>
      <c r="AO33" s="20">
        <v>7.4576858555967643E-2</v>
      </c>
    </row>
    <row r="34" spans="1:41" x14ac:dyDescent="0.2">
      <c r="A34" s="11" t="s">
        <v>100</v>
      </c>
      <c r="B34" s="20">
        <v>0.22275923788949578</v>
      </c>
      <c r="C34" s="20">
        <v>0.2527529868818153</v>
      </c>
      <c r="D34" s="20">
        <v>0.21049432900108239</v>
      </c>
      <c r="E34" s="20">
        <v>0.89334381831360266</v>
      </c>
      <c r="F34" s="20">
        <v>0.28294861343269323</v>
      </c>
      <c r="G34" s="20">
        <v>0.23050098340698799</v>
      </c>
      <c r="H34" s="20">
        <v>0.2973267541717588</v>
      </c>
      <c r="I34" s="20">
        <v>0.20402771505441825</v>
      </c>
      <c r="J34" s="20">
        <v>0.21634856189359991</v>
      </c>
      <c r="K34" s="20">
        <v>0.50569434599152252</v>
      </c>
      <c r="L34" s="20">
        <v>0.29830673595536061</v>
      </c>
      <c r="M34" s="20">
        <v>0.36556554470489877</v>
      </c>
      <c r="N34" s="20">
        <v>0.5519324739127498</v>
      </c>
      <c r="O34" s="20">
        <v>0.26699397003096997</v>
      </c>
      <c r="P34" s="20">
        <v>0.29929244602657901</v>
      </c>
      <c r="Q34" s="20">
        <v>1.1592659738178039</v>
      </c>
      <c r="R34" s="20">
        <v>0.24628748502377212</v>
      </c>
      <c r="S34" s="20">
        <v>0.20935088622550199</v>
      </c>
      <c r="T34" s="20">
        <v>0.50899974979566254</v>
      </c>
      <c r="U34" s="20">
        <v>0.39917992991547518</v>
      </c>
      <c r="V34" s="20">
        <v>0.38217935137951797</v>
      </c>
      <c r="W34" s="20">
        <v>0.56891025196085965</v>
      </c>
      <c r="X34" s="20">
        <v>0.37539214171381374</v>
      </c>
      <c r="Y34" s="20">
        <v>0.29048798082257427</v>
      </c>
      <c r="Z34" s="20">
        <v>0.60673665262896292</v>
      </c>
      <c r="AA34" s="20">
        <v>0.37225458625044272</v>
      </c>
      <c r="AB34" s="20">
        <v>0.26292337523535247</v>
      </c>
      <c r="AC34" s="20">
        <v>0.54863009679625652</v>
      </c>
      <c r="AD34" s="20">
        <v>0.422875216055001</v>
      </c>
      <c r="AE34" s="20">
        <v>0.36072233979267954</v>
      </c>
      <c r="AF34" s="21">
        <v>1.2528082140411096</v>
      </c>
      <c r="AG34" s="20">
        <v>0.35395784892797094</v>
      </c>
      <c r="AH34" s="20">
        <v>0.3641198035392762</v>
      </c>
      <c r="AI34" s="20">
        <v>0.22348078516764583</v>
      </c>
      <c r="AJ34" s="20">
        <v>1.0811159601583564</v>
      </c>
      <c r="AK34" s="20">
        <v>0.30541468786832837</v>
      </c>
      <c r="AL34" s="20">
        <v>0.2297502405602744</v>
      </c>
      <c r="AM34" s="20">
        <v>0.91377394970444581</v>
      </c>
      <c r="AN34" s="20">
        <v>0.57088555989871503</v>
      </c>
      <c r="AO34" s="20">
        <v>7.8901477419663274E-2</v>
      </c>
    </row>
    <row r="35" spans="1:41" x14ac:dyDescent="0.2">
      <c r="A35" s="11" t="s">
        <v>99</v>
      </c>
      <c r="B35" s="20">
        <v>0.22594174578891946</v>
      </c>
      <c r="C35" s="20">
        <v>0.22652043659616888</v>
      </c>
      <c r="D35" s="20">
        <v>0.21369680723959555</v>
      </c>
      <c r="E35" s="20">
        <v>0.86334314095259224</v>
      </c>
      <c r="F35" s="20">
        <v>0.27692882375171801</v>
      </c>
      <c r="G35" s="20">
        <v>0.22973631490268814</v>
      </c>
      <c r="H35" s="20">
        <v>0.30699061103283054</v>
      </c>
      <c r="I35" s="20">
        <v>0.20861400495779822</v>
      </c>
      <c r="J35" s="20">
        <v>0.22035409435569245</v>
      </c>
      <c r="K35" s="20">
        <v>0.53407577854851562</v>
      </c>
      <c r="L35" s="20">
        <v>0.30253862042760871</v>
      </c>
      <c r="M35" s="20">
        <v>0.34914122575338341</v>
      </c>
      <c r="N35" s="20">
        <v>0.56533949719431142</v>
      </c>
      <c r="O35" s="20">
        <v>0.28872908703797756</v>
      </c>
      <c r="P35" s="20">
        <v>0.2725268494069612</v>
      </c>
      <c r="Q35" s="20">
        <v>1.1530722611089439</v>
      </c>
      <c r="R35" s="20">
        <v>0.25377579152506796</v>
      </c>
      <c r="S35" s="20">
        <v>0.21372730058650094</v>
      </c>
      <c r="T35" s="20">
        <v>0.51500188580289163</v>
      </c>
      <c r="U35" s="20">
        <v>0.41844733408526386</v>
      </c>
      <c r="V35" s="20">
        <v>0.37571642500260471</v>
      </c>
      <c r="W35" s="20">
        <v>0.53917283201298472</v>
      </c>
      <c r="X35" s="20">
        <v>0.37146640398015113</v>
      </c>
      <c r="Y35" s="20">
        <v>0.2981303231279086</v>
      </c>
      <c r="Z35" s="20">
        <v>0.58719409980283888</v>
      </c>
      <c r="AA35" s="20">
        <v>0.373539450315654</v>
      </c>
      <c r="AB35" s="20">
        <v>0.25399479175163919</v>
      </c>
      <c r="AC35" s="20">
        <v>0.55528870123832175</v>
      </c>
      <c r="AD35" s="20">
        <v>0.42287981783949041</v>
      </c>
      <c r="AE35" s="20">
        <v>0.35612385442457817</v>
      </c>
      <c r="AF35" s="21">
        <v>1.1066983727120006</v>
      </c>
      <c r="AG35" s="20">
        <v>0.37760635600444065</v>
      </c>
      <c r="AH35" s="20">
        <v>0.35533797318496185</v>
      </c>
      <c r="AI35" s="20">
        <v>0.23371509355422387</v>
      </c>
      <c r="AJ35" s="20">
        <v>1.0788497906150794</v>
      </c>
      <c r="AK35" s="20">
        <v>0.31003011605609959</v>
      </c>
      <c r="AL35" s="20">
        <v>0.2136488275920049</v>
      </c>
      <c r="AM35" s="20">
        <v>0.90188100365174284</v>
      </c>
      <c r="AN35" s="20">
        <v>0.58385266007664072</v>
      </c>
      <c r="AO35" s="20">
        <v>9.0728152775067086E-2</v>
      </c>
    </row>
    <row r="36" spans="1:41" x14ac:dyDescent="0.2">
      <c r="A36" s="11" t="s">
        <v>98</v>
      </c>
      <c r="B36" s="20">
        <v>0.23056260314731494</v>
      </c>
      <c r="C36" s="20">
        <v>0.2322492636439735</v>
      </c>
      <c r="D36" s="20">
        <v>0.22658625395950083</v>
      </c>
      <c r="E36" s="20">
        <v>0.79124222091427021</v>
      </c>
      <c r="F36" s="20">
        <v>0.28242878083453798</v>
      </c>
      <c r="G36" s="20">
        <v>0.22728008683543202</v>
      </c>
      <c r="H36" s="20">
        <v>0.32840006481291628</v>
      </c>
      <c r="I36" s="20">
        <v>0.22188667044465485</v>
      </c>
      <c r="J36" s="20">
        <v>0.22137968288286405</v>
      </c>
      <c r="K36" s="20">
        <v>0.48439170551789851</v>
      </c>
      <c r="L36" s="20">
        <v>0.30694603098092393</v>
      </c>
      <c r="M36" s="20">
        <v>0.3540281873725673</v>
      </c>
      <c r="N36" s="20">
        <v>0.52039678876377149</v>
      </c>
      <c r="O36" s="20">
        <v>0.26528092085825916</v>
      </c>
      <c r="P36" s="20">
        <v>0.29436310569624052</v>
      </c>
      <c r="Q36" s="20">
        <v>0.97319653132790906</v>
      </c>
      <c r="R36" s="20">
        <v>0.24362660703031808</v>
      </c>
      <c r="S36" s="20">
        <v>0.21863914770942544</v>
      </c>
      <c r="T36" s="20">
        <v>0.44993885096882819</v>
      </c>
      <c r="U36" s="20">
        <v>0.38937749901815649</v>
      </c>
      <c r="V36" s="20">
        <v>0.35946368642773635</v>
      </c>
      <c r="W36" s="20">
        <v>0.53413854598486055</v>
      </c>
      <c r="X36" s="20">
        <v>0.34912862267573608</v>
      </c>
      <c r="Y36" s="20">
        <v>0.29210718948701797</v>
      </c>
      <c r="Z36" s="20">
        <v>0.55770822681044707</v>
      </c>
      <c r="AA36" s="20">
        <v>0.36395213520895581</v>
      </c>
      <c r="AB36" s="20">
        <v>0.26076710619762866</v>
      </c>
      <c r="AC36" s="20">
        <v>0.49096818694763061</v>
      </c>
      <c r="AD36" s="20">
        <v>0.38496473203920617</v>
      </c>
      <c r="AE36" s="20">
        <v>0.3460160477411256</v>
      </c>
      <c r="AF36" s="21">
        <v>0.96092962954026828</v>
      </c>
      <c r="AG36" s="20">
        <v>0.35545250877694479</v>
      </c>
      <c r="AH36" s="20">
        <v>0.34861840433609115</v>
      </c>
      <c r="AI36" s="20">
        <v>0.22339980391759026</v>
      </c>
      <c r="AJ36" s="20">
        <v>0.91208463857954258</v>
      </c>
      <c r="AK36" s="20">
        <v>0.3102366566226788</v>
      </c>
      <c r="AL36" s="20">
        <v>0.2136721673792191</v>
      </c>
      <c r="AM36" s="20">
        <v>0.75404001855240377</v>
      </c>
      <c r="AN36" s="20">
        <v>0.53920422711062677</v>
      </c>
      <c r="AO36" s="20">
        <v>0.12759981492000885</v>
      </c>
    </row>
    <row r="37" spans="1:41" x14ac:dyDescent="0.2">
      <c r="A37" s="11" t="s">
        <v>97</v>
      </c>
      <c r="B37" s="20">
        <v>0.11839652966775033</v>
      </c>
      <c r="C37" s="20">
        <v>0.12318481774154559</v>
      </c>
      <c r="D37" s="20">
        <v>0.12602595137318628</v>
      </c>
      <c r="E37" s="20">
        <v>0.50545873679425513</v>
      </c>
      <c r="F37" s="20">
        <v>0.15014550357872153</v>
      </c>
      <c r="G37" s="20">
        <v>0.12957093456316449</v>
      </c>
      <c r="H37" s="20">
        <v>0.15401533154439623</v>
      </c>
      <c r="I37" s="20">
        <v>0.10684936857547894</v>
      </c>
      <c r="J37" s="20">
        <v>0.12254788632376354</v>
      </c>
      <c r="K37" s="20">
        <v>0.2950989061151631</v>
      </c>
      <c r="L37" s="20">
        <v>0.16510868064722389</v>
      </c>
      <c r="M37" s="20">
        <v>0.19609999146437335</v>
      </c>
      <c r="N37" s="20">
        <v>0.31374684922248974</v>
      </c>
      <c r="O37" s="20">
        <v>0.14351780622539265</v>
      </c>
      <c r="P37" s="20">
        <v>0.15056607203587533</v>
      </c>
      <c r="Q37" s="20">
        <v>0.65872278311445542</v>
      </c>
      <c r="R37" s="20">
        <v>0.11544360731074818</v>
      </c>
      <c r="S37" s="20">
        <v>0.10717862423748714</v>
      </c>
      <c r="T37" s="20">
        <v>0.29011569635489087</v>
      </c>
      <c r="U37" s="20">
        <v>0.24461828404505226</v>
      </c>
      <c r="V37" s="20">
        <v>0.21837814946826711</v>
      </c>
      <c r="W37" s="20">
        <v>0.32113613370563038</v>
      </c>
      <c r="X37" s="20">
        <v>0.19771405802106654</v>
      </c>
      <c r="Y37" s="20">
        <v>0.1504935649112959</v>
      </c>
      <c r="Z37" s="20">
        <v>0.35550779294014767</v>
      </c>
      <c r="AA37" s="20">
        <v>0.21234881739258177</v>
      </c>
      <c r="AB37" s="20">
        <v>0.13364515868751423</v>
      </c>
      <c r="AC37" s="20">
        <v>0.32925806483746467</v>
      </c>
      <c r="AD37" s="20">
        <v>0.24604569271914706</v>
      </c>
      <c r="AE37" s="20">
        <v>0.19375627819153027</v>
      </c>
      <c r="AF37" s="20">
        <v>0.88768007150345307</v>
      </c>
      <c r="AG37" s="20">
        <v>0.20952230522981583</v>
      </c>
      <c r="AH37" s="20">
        <v>0.18827394891747334</v>
      </c>
      <c r="AI37" s="20">
        <v>0.1377337649878653</v>
      </c>
      <c r="AJ37" s="20">
        <v>0.61783748558196316</v>
      </c>
      <c r="AK37" s="20">
        <v>0.13276897334291332</v>
      </c>
      <c r="AL37" s="20">
        <v>0.1128123312794338</v>
      </c>
      <c r="AM37" s="20">
        <v>0.5142941983341256</v>
      </c>
      <c r="AN37" s="20">
        <v>0.31576033984694823</v>
      </c>
      <c r="AO37" s="20">
        <v>0.11962350532000451</v>
      </c>
    </row>
    <row r="38" spans="1:41" x14ac:dyDescent="0.2">
      <c r="A38" s="11" t="s">
        <v>96</v>
      </c>
      <c r="B38" s="20">
        <v>0.12614853131736051</v>
      </c>
      <c r="C38" s="20">
        <v>0.11807641747207753</v>
      </c>
      <c r="D38" s="20">
        <v>0.10927139985647553</v>
      </c>
      <c r="E38" s="20">
        <v>0.54473700771667233</v>
      </c>
      <c r="F38" s="20">
        <v>0.15651590150512684</v>
      </c>
      <c r="G38" s="20">
        <v>0.12237620361431145</v>
      </c>
      <c r="H38" s="20">
        <v>0.16267332354616937</v>
      </c>
      <c r="I38" s="20">
        <v>0.10802169216842626</v>
      </c>
      <c r="J38" s="20">
        <v>0.11209101720151522</v>
      </c>
      <c r="K38" s="20">
        <v>0.28450202612089487</v>
      </c>
      <c r="L38" s="20">
        <v>0.16766699259575737</v>
      </c>
      <c r="M38" s="20">
        <v>0.20101144618858138</v>
      </c>
      <c r="N38" s="20">
        <v>0.31779289519667747</v>
      </c>
      <c r="O38" s="20">
        <v>0.14839279975362638</v>
      </c>
      <c r="P38" s="20">
        <v>0.15795827768763238</v>
      </c>
      <c r="Q38" s="20">
        <v>0.71377430945677567</v>
      </c>
      <c r="R38" s="20">
        <v>0.11668679923753032</v>
      </c>
      <c r="S38" s="20">
        <v>0.12411962266747979</v>
      </c>
      <c r="T38" s="20">
        <v>0.29228627061795198</v>
      </c>
      <c r="U38" s="20">
        <v>0.24391538352603503</v>
      </c>
      <c r="V38" s="20">
        <v>0.21898241412018862</v>
      </c>
      <c r="W38" s="20">
        <v>0.33646054275983028</v>
      </c>
      <c r="X38" s="20">
        <v>0.20535127752181956</v>
      </c>
      <c r="Y38" s="20">
        <v>0.15797497451432957</v>
      </c>
      <c r="Z38" s="20">
        <v>0.34740860962550274</v>
      </c>
      <c r="AA38" s="20">
        <v>0.21991229227430614</v>
      </c>
      <c r="AB38" s="20">
        <v>0.13525846845670794</v>
      </c>
      <c r="AC38" s="20">
        <v>0.33606141435307568</v>
      </c>
      <c r="AD38" s="20">
        <v>0.24440221852530214</v>
      </c>
      <c r="AE38" s="20">
        <v>0.19783787372514103</v>
      </c>
      <c r="AF38" s="21">
        <v>0.88268990550597426</v>
      </c>
      <c r="AG38" s="20">
        <v>0.21417139517016512</v>
      </c>
      <c r="AH38" s="20">
        <v>0.19753691240302218</v>
      </c>
      <c r="AI38" s="20">
        <v>0.11656813110168124</v>
      </c>
      <c r="AJ38" s="20">
        <v>0.65632080964990014</v>
      </c>
      <c r="AK38" s="20">
        <v>0.1305274543854037</v>
      </c>
      <c r="AL38" s="20">
        <v>0.11498950216315605</v>
      </c>
      <c r="AM38" s="20">
        <v>0.53909544684840438</v>
      </c>
      <c r="AN38" s="20">
        <v>0.34183627022430901</v>
      </c>
      <c r="AO38" s="20">
        <v>0.12634571340396478</v>
      </c>
    </row>
    <row r="39" spans="1:41" x14ac:dyDescent="0.2">
      <c r="A39" s="11" t="s">
        <v>95</v>
      </c>
      <c r="B39" s="20">
        <v>0.12017835303723574</v>
      </c>
      <c r="C39" s="20">
        <v>0.12449020166931643</v>
      </c>
      <c r="D39" s="20">
        <v>0.11561851657093239</v>
      </c>
      <c r="E39" s="20">
        <v>0.54509852921139479</v>
      </c>
      <c r="F39" s="20">
        <v>0.15359602987523166</v>
      </c>
      <c r="G39" s="20">
        <v>0.12612149365472228</v>
      </c>
      <c r="H39" s="20">
        <v>0.17326998806074081</v>
      </c>
      <c r="I39" s="20">
        <v>0.11918522659195029</v>
      </c>
      <c r="J39" s="20">
        <v>0.11833883443259142</v>
      </c>
      <c r="K39" s="20">
        <v>0.29413538842923215</v>
      </c>
      <c r="L39" s="20">
        <v>0.16833899713368702</v>
      </c>
      <c r="M39" s="20">
        <v>0.20307552245118937</v>
      </c>
      <c r="N39" s="20">
        <v>0.32096742581142601</v>
      </c>
      <c r="O39" s="20">
        <v>0.15039045963102529</v>
      </c>
      <c r="P39" s="20">
        <v>0.15907767255234806</v>
      </c>
      <c r="Q39" s="20">
        <v>0.71503897859901011</v>
      </c>
      <c r="R39" s="20">
        <v>0.12587532381968053</v>
      </c>
      <c r="S39" s="20">
        <v>0.11431693216801377</v>
      </c>
      <c r="T39" s="20">
        <v>0.2968734807081374</v>
      </c>
      <c r="U39" s="20">
        <v>0.23161340614580178</v>
      </c>
      <c r="V39" s="20">
        <v>0.21876142905293225</v>
      </c>
      <c r="W39" s="20">
        <v>0.33508159097495682</v>
      </c>
      <c r="X39" s="20">
        <v>0.20868938942296986</v>
      </c>
      <c r="Y39" s="20">
        <v>0.15811086524611101</v>
      </c>
      <c r="Z39" s="20">
        <v>0.35951199946365825</v>
      </c>
      <c r="AA39" s="20">
        <v>0.21332845408330012</v>
      </c>
      <c r="AB39" s="20">
        <v>0.136499473963997</v>
      </c>
      <c r="AC39" s="20">
        <v>0.34524929800477228</v>
      </c>
      <c r="AD39" s="20">
        <v>0.24686897408962039</v>
      </c>
      <c r="AE39" s="20">
        <v>0.20355180494647834</v>
      </c>
      <c r="AF39" s="21">
        <v>0.9017551106807572</v>
      </c>
      <c r="AG39" s="20">
        <v>0.20848280128567276</v>
      </c>
      <c r="AH39" s="20">
        <v>0.19931875535730567</v>
      </c>
      <c r="AI39" s="20">
        <v>0.12198568594458216</v>
      </c>
      <c r="AJ39" s="20">
        <v>0.66735659665461056</v>
      </c>
      <c r="AK39" s="20">
        <v>0.13082268898870045</v>
      </c>
      <c r="AL39" s="20">
        <v>0.11619892941762423</v>
      </c>
      <c r="AM39" s="20">
        <v>0.54925770647215211</v>
      </c>
      <c r="AN39" s="20">
        <v>0.33094035706322789</v>
      </c>
      <c r="AO39" s="20">
        <v>0.12784132487345509</v>
      </c>
    </row>
    <row r="40" spans="1:41" x14ac:dyDescent="0.2">
      <c r="A40" s="11" t="s">
        <v>94</v>
      </c>
      <c r="B40" s="20">
        <v>0.12937870190180281</v>
      </c>
      <c r="C40" s="20">
        <v>0.12795371787939358</v>
      </c>
      <c r="D40" s="20">
        <v>0.12621249871427076</v>
      </c>
      <c r="E40" s="20">
        <v>0.52295029536142557</v>
      </c>
      <c r="F40" s="20">
        <v>0.14618893259163718</v>
      </c>
      <c r="G40" s="20">
        <v>0.12609313865555288</v>
      </c>
      <c r="H40" s="20">
        <v>0.17569552471998498</v>
      </c>
      <c r="I40" s="20">
        <v>0.11402155433988903</v>
      </c>
      <c r="J40" s="20">
        <v>0.12040847100175418</v>
      </c>
      <c r="K40" s="20">
        <v>0.30501740486118328</v>
      </c>
      <c r="L40" s="20">
        <v>0.17512388366250409</v>
      </c>
      <c r="M40" s="20">
        <v>0.19575081405067032</v>
      </c>
      <c r="N40" s="20">
        <v>0.33589908000836155</v>
      </c>
      <c r="O40" s="20">
        <v>0.15431866228416641</v>
      </c>
      <c r="P40" s="20">
        <v>0.15562886915952584</v>
      </c>
      <c r="Q40" s="20">
        <v>0.73310740579391787</v>
      </c>
      <c r="R40" s="20">
        <v>0.12665506123382234</v>
      </c>
      <c r="S40" s="20">
        <v>0.11203739684044425</v>
      </c>
      <c r="T40" s="20">
        <v>0.29543451361121992</v>
      </c>
      <c r="U40" s="20">
        <v>0.25389953886131372</v>
      </c>
      <c r="V40" s="20">
        <v>0.21860463121149645</v>
      </c>
      <c r="W40" s="20">
        <v>0.31950928682437968</v>
      </c>
      <c r="X40" s="20">
        <v>0.21064275766279031</v>
      </c>
      <c r="Y40" s="20">
        <v>0.15770890988790748</v>
      </c>
      <c r="Z40" s="20">
        <v>0.34257110445015992</v>
      </c>
      <c r="AA40" s="20">
        <v>0.2164561859457976</v>
      </c>
      <c r="AB40" s="20">
        <v>0.13884233057770631</v>
      </c>
      <c r="AC40" s="20">
        <v>0.35133899057821033</v>
      </c>
      <c r="AD40" s="20">
        <v>0.25208336335686421</v>
      </c>
      <c r="AE40" s="20">
        <v>0.19905269006405982</v>
      </c>
      <c r="AF40" s="21">
        <v>0.83823558674920418</v>
      </c>
      <c r="AG40" s="20">
        <v>0.21925485697671132</v>
      </c>
      <c r="AH40" s="20">
        <v>0.20044322768688916</v>
      </c>
      <c r="AI40" s="20">
        <v>0.124080747128669</v>
      </c>
      <c r="AJ40" s="20">
        <v>0.68634993245178522</v>
      </c>
      <c r="AK40" s="20">
        <v>0.14159719337317933</v>
      </c>
      <c r="AL40" s="20">
        <v>0.11586969609654714</v>
      </c>
      <c r="AM40" s="20">
        <v>0.56662234600844574</v>
      </c>
      <c r="AN40" s="20">
        <v>0.34682692026705236</v>
      </c>
      <c r="AO40" s="20">
        <v>0.12849188620641705</v>
      </c>
    </row>
    <row r="41" spans="1:41" x14ac:dyDescent="0.2">
      <c r="A41" s="11" t="s">
        <v>93</v>
      </c>
      <c r="B41" s="20">
        <v>0.11746514748565097</v>
      </c>
      <c r="C41" s="20">
        <v>0.12343759693409252</v>
      </c>
      <c r="D41" s="20">
        <v>0.12139184414398024</v>
      </c>
      <c r="E41" s="20">
        <v>0.53876953030718899</v>
      </c>
      <c r="F41" s="20">
        <v>0.14655275059104358</v>
      </c>
      <c r="G41" s="20">
        <v>0.12563217778938598</v>
      </c>
      <c r="H41" s="20">
        <v>0.17176809434940637</v>
      </c>
      <c r="I41" s="20">
        <v>0.11657078170218635</v>
      </c>
      <c r="J41" s="20">
        <v>0.11769760869738946</v>
      </c>
      <c r="K41" s="20">
        <v>0.31016801452509174</v>
      </c>
      <c r="L41" s="20">
        <v>0.17828077334526851</v>
      </c>
      <c r="M41" s="20">
        <v>0.20913326402080354</v>
      </c>
      <c r="N41" s="20">
        <v>0.33905302899279527</v>
      </c>
      <c r="O41" s="20">
        <v>0.15628932171907153</v>
      </c>
      <c r="P41" s="20">
        <v>0.15791408636987103</v>
      </c>
      <c r="Q41" s="20">
        <v>0.70364279537780705</v>
      </c>
      <c r="R41" s="20">
        <v>0.13320610519144857</v>
      </c>
      <c r="S41" s="20">
        <v>0.11794956200204876</v>
      </c>
      <c r="T41" s="20">
        <v>0.30038926627454277</v>
      </c>
      <c r="U41" s="20">
        <v>0.25378120402331394</v>
      </c>
      <c r="V41" s="20">
        <v>0.22279172026169444</v>
      </c>
      <c r="W41" s="20">
        <v>0.33579891119983529</v>
      </c>
      <c r="X41" s="20">
        <v>0.20518134079691586</v>
      </c>
      <c r="Y41" s="20">
        <v>0.16054598480793417</v>
      </c>
      <c r="Z41" s="20">
        <v>0.37146605049033138</v>
      </c>
      <c r="AA41" s="20">
        <v>0.22379577468273718</v>
      </c>
      <c r="AB41" s="20">
        <v>0.14507732662441286</v>
      </c>
      <c r="AC41" s="20">
        <v>0.35525842076096958</v>
      </c>
      <c r="AD41" s="20">
        <v>0.2566067023719642</v>
      </c>
      <c r="AE41" s="20">
        <v>0.2055585705379159</v>
      </c>
      <c r="AF41" s="21">
        <v>0.81197927948552173</v>
      </c>
      <c r="AG41" s="20">
        <v>0.21947640724424394</v>
      </c>
      <c r="AH41" s="20">
        <v>0.20535582743074332</v>
      </c>
      <c r="AI41" s="20">
        <v>0.11763320639314699</v>
      </c>
      <c r="AJ41" s="20">
        <v>0.66318348702888685</v>
      </c>
      <c r="AK41" s="20">
        <v>0.13876441359845568</v>
      </c>
      <c r="AL41" s="20">
        <v>0.11142063226823501</v>
      </c>
      <c r="AM41" s="20">
        <v>0.53828850011546714</v>
      </c>
      <c r="AN41" s="20">
        <v>0.35218836447826346</v>
      </c>
      <c r="AO41" s="20">
        <v>0.13295891692649869</v>
      </c>
    </row>
    <row r="42" spans="1:41" x14ac:dyDescent="0.2">
      <c r="A42" s="11" t="s">
        <v>92</v>
      </c>
      <c r="B42" s="20">
        <v>0.10449653290977948</v>
      </c>
      <c r="C42" s="20">
        <v>4.3530168587689558E-2</v>
      </c>
      <c r="D42" s="20">
        <v>2.0996580259203656E-2</v>
      </c>
      <c r="E42" s="20">
        <v>0.10322992631597243</v>
      </c>
      <c r="F42" s="20">
        <v>9.4064901173478113E-2</v>
      </c>
      <c r="G42" s="20">
        <v>3.5663116217360631E-2</v>
      </c>
      <c r="H42" s="20">
        <v>0.13865147347849852</v>
      </c>
      <c r="I42" s="20">
        <v>8.1245316586577077E-2</v>
      </c>
      <c r="J42" s="20">
        <v>3.4213059506901421E-2</v>
      </c>
      <c r="K42" s="20">
        <v>2.8456999138785504E-2</v>
      </c>
      <c r="L42" s="20">
        <v>9.0711473592874584E-2</v>
      </c>
      <c r="M42" s="20">
        <v>0.11961872513320462</v>
      </c>
      <c r="N42" s="20">
        <v>9.1257830974344686E-2</v>
      </c>
      <c r="O42" s="20">
        <v>7.0750461558436964E-2</v>
      </c>
      <c r="P42" s="20">
        <v>5.7039660235366399E-2</v>
      </c>
      <c r="Q42" s="20">
        <v>0.10152063630178576</v>
      </c>
      <c r="R42" s="20">
        <v>9.9780093721382357E-2</v>
      </c>
      <c r="S42" s="20">
        <v>7.5420582322899887E-2</v>
      </c>
      <c r="T42" s="20">
        <v>9.4239683033102914E-2</v>
      </c>
      <c r="U42" s="20">
        <v>0.20548730922188366</v>
      </c>
      <c r="V42" s="20">
        <v>0.19150810299802418</v>
      </c>
      <c r="W42" s="20">
        <v>8.9283842032919433E-2</v>
      </c>
      <c r="X42" s="20">
        <v>0.10668524129634956</v>
      </c>
      <c r="Y42" s="20">
        <v>7.3226674851706183E-2</v>
      </c>
      <c r="Z42" s="20">
        <v>0.1030619983147836</v>
      </c>
      <c r="AA42" s="20">
        <v>9.9297521638614605E-2</v>
      </c>
      <c r="AB42" s="20">
        <v>7.5011212510494113E-2</v>
      </c>
      <c r="AC42" s="20">
        <v>8.3686826826377972E-2</v>
      </c>
      <c r="AD42" s="20">
        <v>0.10639925133563362</v>
      </c>
      <c r="AE42" s="20">
        <v>8.2647431922255099E-2</v>
      </c>
      <c r="AF42" s="20">
        <v>0.2254837174337174</v>
      </c>
      <c r="AG42" s="20">
        <v>8.6830092683461091E-2</v>
      </c>
      <c r="AH42" s="20">
        <v>8.1608989010583763E-2</v>
      </c>
      <c r="AI42" s="20">
        <v>0</v>
      </c>
      <c r="AJ42" s="20">
        <v>0.10727310280074749</v>
      </c>
      <c r="AK42" s="20">
        <v>0.18368326343386243</v>
      </c>
      <c r="AL42" s="20">
        <v>7.6326090895581053E-2</v>
      </c>
      <c r="AM42" s="20">
        <v>0.10648719598522428</v>
      </c>
      <c r="AN42" s="20">
        <v>0.13495655537118348</v>
      </c>
      <c r="AO42" s="20">
        <v>9.3165672927960019E-2</v>
      </c>
    </row>
    <row r="43" spans="1:41" x14ac:dyDescent="0.2">
      <c r="A43" s="11" t="s">
        <v>91</v>
      </c>
      <c r="B43" s="20">
        <v>0.1327763198936561</v>
      </c>
      <c r="C43" s="20">
        <v>0.10555434786411511</v>
      </c>
      <c r="D43" s="20">
        <v>8.2729176231135737E-2</v>
      </c>
      <c r="E43" s="20">
        <v>0.1084154921888681</v>
      </c>
      <c r="F43" s="20">
        <v>0.16235413846446345</v>
      </c>
      <c r="G43" s="20">
        <v>9.5909658743650886E-2</v>
      </c>
      <c r="H43" s="20">
        <v>0.34902160420850037</v>
      </c>
      <c r="I43" s="20">
        <v>0.31831177279461959</v>
      </c>
      <c r="J43" s="20">
        <v>0.16548095900386833</v>
      </c>
      <c r="K43" s="20">
        <v>0.28949931204969737</v>
      </c>
      <c r="L43" s="20">
        <v>9.4446077643251039E-2</v>
      </c>
      <c r="M43" s="20">
        <v>0.23549622932031619</v>
      </c>
      <c r="N43" s="20">
        <v>0.10377897998333187</v>
      </c>
      <c r="O43" s="20">
        <v>0.12069349700184318</v>
      </c>
      <c r="P43" s="20">
        <v>0.200653024231913</v>
      </c>
      <c r="Q43" s="20">
        <v>0.15451083176788791</v>
      </c>
      <c r="R43" s="20">
        <v>8.7177643653466905E-2</v>
      </c>
      <c r="S43" s="20">
        <v>8.7905260295440019E-2</v>
      </c>
      <c r="T43" s="20">
        <v>8.4732913764435799E-2</v>
      </c>
      <c r="U43" s="20">
        <v>7.756440054884628E-2</v>
      </c>
      <c r="V43" s="20">
        <v>0.11757860522054947</v>
      </c>
      <c r="W43" s="20">
        <v>0.14851512860656516</v>
      </c>
      <c r="X43" s="20">
        <v>0.12831468717868361</v>
      </c>
      <c r="Y43" s="20">
        <v>9.8163187344893835E-2</v>
      </c>
      <c r="Z43" s="20">
        <v>0.17440878064055124</v>
      </c>
      <c r="AA43" s="20">
        <v>0.10030295614319741</v>
      </c>
      <c r="AB43" s="20">
        <v>0.10415140013233903</v>
      </c>
      <c r="AC43" s="20">
        <v>0.12202352889930594</v>
      </c>
      <c r="AD43" s="20">
        <v>0.10112887943475794</v>
      </c>
      <c r="AE43" s="20">
        <v>0.14128477851301607</v>
      </c>
      <c r="AF43" s="21">
        <v>4.7132031511433665E-4</v>
      </c>
      <c r="AG43" s="20">
        <v>9.5091825891913173E-2</v>
      </c>
      <c r="AH43" s="20">
        <v>0.10097999954018591</v>
      </c>
      <c r="AI43" s="20">
        <v>0.26372478401342858</v>
      </c>
      <c r="AJ43" s="20">
        <v>0.10308899183663858</v>
      </c>
      <c r="AK43" s="20">
        <v>0.22033142602343275</v>
      </c>
      <c r="AL43" s="20">
        <v>0.12522437643983289</v>
      </c>
      <c r="AM43" s="20">
        <v>9.4851946544215693E-2</v>
      </c>
      <c r="AN43" s="20">
        <v>0.10819333055210281</v>
      </c>
      <c r="AO43" s="20">
        <v>7.4576858555967643E-2</v>
      </c>
    </row>
    <row r="44" spans="1:41" x14ac:dyDescent="0.2">
      <c r="A44" s="11" t="s">
        <v>90</v>
      </c>
      <c r="B44" s="20">
        <v>6.2223723139047483E-2</v>
      </c>
      <c r="C44" s="20">
        <v>0.15793773482923876</v>
      </c>
      <c r="D44" s="20">
        <v>7.9857257489113417E-2</v>
      </c>
      <c r="E44" s="20">
        <v>6.4581261072052365E-2</v>
      </c>
      <c r="F44" s="20">
        <v>0.1020014747907478</v>
      </c>
      <c r="G44" s="20">
        <v>7.5094060594080053E-2</v>
      </c>
      <c r="H44" s="20">
        <v>0.18043772043011971</v>
      </c>
      <c r="I44" s="20">
        <v>9.9665449051687435E-2</v>
      </c>
      <c r="J44" s="20">
        <v>7.7572011313713135E-2</v>
      </c>
      <c r="K44" s="20">
        <v>7.6022133619873075E-2</v>
      </c>
      <c r="L44" s="20">
        <v>7.1934738497485731E-2</v>
      </c>
      <c r="M44" s="20">
        <v>9.4282280320826556E-2</v>
      </c>
      <c r="N44" s="20">
        <v>9.3365638743913876E-2</v>
      </c>
      <c r="O44" s="20">
        <v>6.9148732795386136E-2</v>
      </c>
      <c r="P44" s="20">
        <v>8.90492848546659E-2</v>
      </c>
      <c r="Q44" s="20">
        <v>6.5086000841488717E-2</v>
      </c>
      <c r="R44" s="20">
        <v>8.0610691470912516E-2</v>
      </c>
      <c r="S44" s="20">
        <v>7.3346901108110873E-2</v>
      </c>
      <c r="T44" s="20">
        <v>0.16735149215313125</v>
      </c>
      <c r="U44" s="20">
        <v>7.7421383561668167E-2</v>
      </c>
      <c r="V44" s="20">
        <v>8.7317425662697332E-2</v>
      </c>
      <c r="W44" s="20">
        <v>9.2370765010596753E-2</v>
      </c>
      <c r="X44" s="20">
        <v>9.3305222374192337E-2</v>
      </c>
      <c r="Y44" s="20">
        <v>8.5197096818184728E-2</v>
      </c>
      <c r="Z44" s="20">
        <v>8.3307757632043608E-2</v>
      </c>
      <c r="AA44" s="20">
        <v>8.0640479150615882E-2</v>
      </c>
      <c r="AB44" s="20">
        <v>0.10931457921953588</v>
      </c>
      <c r="AC44" s="20">
        <v>0.1306974660672291</v>
      </c>
      <c r="AD44" s="20">
        <v>9.4869612574773776E-2</v>
      </c>
      <c r="AE44" s="20">
        <v>0.10539767809984897</v>
      </c>
      <c r="AF44" s="21">
        <v>0</v>
      </c>
      <c r="AG44" s="20">
        <v>7.1954443702781923E-2</v>
      </c>
      <c r="AH44" s="20">
        <v>7.7286426312741435E-2</v>
      </c>
      <c r="AI44" s="20">
        <v>7.2598905831906743E-2</v>
      </c>
      <c r="AJ44" s="20">
        <v>6.1825732585179899E-2</v>
      </c>
      <c r="AK44" s="20">
        <v>0.14839415025079575</v>
      </c>
      <c r="AL44" s="20">
        <v>8.5112003712896567E-2</v>
      </c>
      <c r="AM44" s="20">
        <v>7.7196260721226193E-2</v>
      </c>
      <c r="AN44" s="20">
        <v>9.7908040717995706E-2</v>
      </c>
      <c r="AO44" s="20">
        <v>7.8901477419663274E-2</v>
      </c>
    </row>
    <row r="45" spans="1:41" x14ac:dyDescent="0.2">
      <c r="A45" s="11" t="s">
        <v>89</v>
      </c>
      <c r="B45" s="20">
        <v>6.8740753266721771E-2</v>
      </c>
      <c r="C45" s="20">
        <v>7.3072932500849744E-2</v>
      </c>
      <c r="D45" s="20">
        <v>7.095161891055643E-2</v>
      </c>
      <c r="E45" s="20">
        <v>0.12338246115713072</v>
      </c>
      <c r="F45" s="20">
        <v>9.0129285310362975E-2</v>
      </c>
      <c r="G45" s="20">
        <v>9.8800871996789996E-2</v>
      </c>
      <c r="H45" s="20">
        <v>0.11258651535509805</v>
      </c>
      <c r="I45" s="20">
        <v>6.9572208231456101E-2</v>
      </c>
      <c r="J45" s="20">
        <v>8.524548237789982E-2</v>
      </c>
      <c r="K45" s="20">
        <v>0.12922580364320815</v>
      </c>
      <c r="L45" s="20">
        <v>8.6456333595367613E-2</v>
      </c>
      <c r="M45" s="20">
        <v>8.2126151033975886E-2</v>
      </c>
      <c r="N45" s="20">
        <v>7.872796197974638E-2</v>
      </c>
      <c r="O45" s="20">
        <v>9.7284895122243892E-2</v>
      </c>
      <c r="P45" s="20">
        <v>9.0108850902720306E-2</v>
      </c>
      <c r="Q45" s="20">
        <v>7.2318366075296153E-2</v>
      </c>
      <c r="R45" s="20">
        <v>9.7879248047725104E-2</v>
      </c>
      <c r="S45" s="20">
        <v>0.12276671146837692</v>
      </c>
      <c r="T45" s="20">
        <v>0.17155412546005508</v>
      </c>
      <c r="U45" s="20">
        <v>7.2241128438393198E-2</v>
      </c>
      <c r="V45" s="20">
        <v>8.8354944405246869E-2</v>
      </c>
      <c r="W45" s="20">
        <v>9.9428581576049641E-2</v>
      </c>
      <c r="X45" s="20">
        <v>8.6091880073131982E-2</v>
      </c>
      <c r="Y45" s="20">
        <v>9.6225621730207683E-2</v>
      </c>
      <c r="Z45" s="20">
        <v>0.12553317024780458</v>
      </c>
      <c r="AA45" s="20">
        <v>7.6161801968517892E-2</v>
      </c>
      <c r="AB45" s="20">
        <v>4.8453777610495921E-2</v>
      </c>
      <c r="AC45" s="20">
        <v>9.2801184513744583E-2</v>
      </c>
      <c r="AD45" s="20">
        <v>0.10104533483983294</v>
      </c>
      <c r="AE45" s="20">
        <v>8.9106532862254575E-2</v>
      </c>
      <c r="AF45" s="21">
        <v>3.6725765445866322E-3</v>
      </c>
      <c r="AG45" s="20">
        <v>8.6029622947294118E-2</v>
      </c>
      <c r="AH45" s="20">
        <v>9.3851410738538796E-2</v>
      </c>
      <c r="AI45" s="20">
        <v>7.8545459007400953E-2</v>
      </c>
      <c r="AJ45" s="20">
        <v>7.6980189807832652E-2</v>
      </c>
      <c r="AK45" s="20">
        <v>0.13324230570110998</v>
      </c>
      <c r="AL45" s="20">
        <v>3.7041366136171608E-2</v>
      </c>
      <c r="AM45" s="20">
        <v>5.9138921493312631E-2</v>
      </c>
      <c r="AN45" s="20">
        <v>9.5773843514395815E-2</v>
      </c>
      <c r="AO45" s="20">
        <v>9.0728152775067086E-2</v>
      </c>
    </row>
    <row r="46" spans="1:41" x14ac:dyDescent="0.2">
      <c r="A46" s="11" t="s">
        <v>88</v>
      </c>
      <c r="B46" s="20">
        <v>3.0326792975732882E-2</v>
      </c>
      <c r="C46" s="20">
        <v>8.188607753124294E-2</v>
      </c>
      <c r="D46" s="20">
        <v>5.3726452740803503E-2</v>
      </c>
      <c r="E46" s="20">
        <v>0.10541346974406519</v>
      </c>
      <c r="F46" s="20">
        <v>1.0275079589555801E-2</v>
      </c>
      <c r="G46" s="20">
        <v>6.0418319313630488E-2</v>
      </c>
      <c r="H46" s="20">
        <v>0.10562070165312663</v>
      </c>
      <c r="I46" s="20">
        <v>8.4003965983960968E-2</v>
      </c>
      <c r="J46" s="20">
        <v>7.5907430070059567E-2</v>
      </c>
      <c r="K46" s="20">
        <v>8.8127367610391014E-2</v>
      </c>
      <c r="L46" s="20">
        <v>6.026367107736439E-2</v>
      </c>
      <c r="M46" s="20">
        <v>7.9792271903745202E-2</v>
      </c>
      <c r="N46" s="20">
        <v>0.11457025594646512</v>
      </c>
      <c r="O46" s="20">
        <v>6.4598323287313131E-2</v>
      </c>
      <c r="P46" s="20">
        <v>0.18102203446498447</v>
      </c>
      <c r="Q46" s="20">
        <v>6.6345887079430704E-2</v>
      </c>
      <c r="R46" s="20">
        <v>7.4961909050443878E-2</v>
      </c>
      <c r="S46" s="20">
        <v>4.7473518362064537E-2</v>
      </c>
      <c r="T46" s="20">
        <v>6.6733329958589063E-2</v>
      </c>
      <c r="U46" s="20">
        <v>6.4283681840656817E-2</v>
      </c>
      <c r="V46" s="20">
        <v>8.9002296345480111E-2</v>
      </c>
      <c r="W46" s="20">
        <v>6.0071126377387603E-2</v>
      </c>
      <c r="X46" s="20">
        <v>3.3716515952947515E-2</v>
      </c>
      <c r="Y46" s="20">
        <v>0.11255491584987888</v>
      </c>
      <c r="Z46" s="20">
        <v>7.9746474946741849E-2</v>
      </c>
      <c r="AA46" s="20">
        <v>7.7691176240035298E-2</v>
      </c>
      <c r="AB46" s="20">
        <v>8.2956575029490123E-2</v>
      </c>
      <c r="AC46" s="20">
        <v>5.9553980513909185E-2</v>
      </c>
      <c r="AD46" s="20">
        <v>6.4041230372877386E-2</v>
      </c>
      <c r="AE46" s="20">
        <v>7.2037050996483706E-2</v>
      </c>
      <c r="AF46" s="21">
        <v>5.5382858157323051E-2</v>
      </c>
      <c r="AG46" s="20">
        <v>0.14865529035857605</v>
      </c>
      <c r="AH46" s="20">
        <v>7.9399928179136978E-2</v>
      </c>
      <c r="AI46" s="20">
        <v>9.3802606909534875E-2</v>
      </c>
      <c r="AJ46" s="20">
        <v>9.4851352005694611E-2</v>
      </c>
      <c r="AK46" s="20">
        <v>0.13976943733616171</v>
      </c>
      <c r="AL46" s="20">
        <v>9.6792595854030064E-2</v>
      </c>
      <c r="AM46" s="20">
        <v>6.8814248648698659E-2</v>
      </c>
      <c r="AN46" s="20">
        <v>4.9803466544025676E-2</v>
      </c>
      <c r="AO46" s="20">
        <v>0.12759981492000885</v>
      </c>
    </row>
    <row r="47" spans="1:41" x14ac:dyDescent="0.2">
      <c r="A47" s="22" t="s">
        <v>87</v>
      </c>
      <c r="B47" s="20">
        <v>0.28826439875487225</v>
      </c>
      <c r="C47" s="20">
        <v>0.39210114272581975</v>
      </c>
      <c r="D47" s="20">
        <v>0.41176054054673683</v>
      </c>
      <c r="E47" s="20">
        <v>0.46081571356991768</v>
      </c>
      <c r="F47" s="20">
        <v>0.31906629644651091</v>
      </c>
      <c r="G47" s="20">
        <v>0.34166439031084883</v>
      </c>
      <c r="H47" s="20">
        <v>0.36116029294426932</v>
      </c>
      <c r="I47" s="20">
        <v>0.21756294410361018</v>
      </c>
      <c r="J47" s="20">
        <v>0.46301040000469446</v>
      </c>
      <c r="K47" s="20">
        <v>0.49109276400827373</v>
      </c>
      <c r="L47" s="20">
        <v>0.25436324240879554</v>
      </c>
      <c r="M47" s="20">
        <v>0.36285694284588904</v>
      </c>
      <c r="N47" s="20">
        <v>0.34716668449005544</v>
      </c>
      <c r="O47" s="20">
        <v>0.21721359682345093</v>
      </c>
      <c r="P47" s="20">
        <v>0.32013573126684503</v>
      </c>
      <c r="Q47" s="20">
        <v>0.62797525002476984</v>
      </c>
      <c r="R47" s="20">
        <v>0.2440204864389601</v>
      </c>
      <c r="S47" s="20">
        <v>0.21123712984925838</v>
      </c>
      <c r="T47" s="20">
        <v>0.34081717328414313</v>
      </c>
      <c r="U47" s="20">
        <v>0.33954465038895937</v>
      </c>
      <c r="V47" s="20">
        <v>0.31297919212540054</v>
      </c>
      <c r="W47" s="20">
        <v>0.39270785771120736</v>
      </c>
      <c r="X47" s="20">
        <v>0.3000102621207752</v>
      </c>
      <c r="Y47" s="20">
        <v>0.29077796278990203</v>
      </c>
      <c r="Z47" s="20">
        <v>0.37610790442424685</v>
      </c>
      <c r="AA47" s="20">
        <v>0.31130054962133141</v>
      </c>
      <c r="AB47" s="20">
        <v>0.21230066864649441</v>
      </c>
      <c r="AC47" s="20">
        <v>0.34312804053482615</v>
      </c>
      <c r="AD47" s="20">
        <v>0.32468015694837521</v>
      </c>
      <c r="AE47" s="20">
        <v>0.26045053900210147</v>
      </c>
      <c r="AF47" s="20">
        <v>0.67443312755756857</v>
      </c>
      <c r="AG47" s="20">
        <v>0.26412531572851111</v>
      </c>
      <c r="AH47" s="20">
        <v>0.30000472817424384</v>
      </c>
      <c r="AI47" s="20">
        <v>0.56578187158328708</v>
      </c>
      <c r="AJ47" s="20">
        <v>0.54570645475285584</v>
      </c>
      <c r="AK47" s="20">
        <v>0.59934696976378521</v>
      </c>
      <c r="AL47" s="20">
        <v>0.26315750968615303</v>
      </c>
      <c r="AM47" s="20">
        <v>0.53114698584949838</v>
      </c>
      <c r="AN47" s="20">
        <v>0.384564482357236</v>
      </c>
      <c r="AO47" s="20">
        <v>0.22201584454446149</v>
      </c>
    </row>
    <row r="48" spans="1:41" x14ac:dyDescent="0.2">
      <c r="A48" s="22" t="s">
        <v>86</v>
      </c>
      <c r="B48" s="20">
        <v>0.39492563598301605</v>
      </c>
      <c r="C48" s="20">
        <v>0.30428840994397488</v>
      </c>
      <c r="D48" s="20">
        <v>0.30856330767787521</v>
      </c>
      <c r="E48" s="20">
        <v>0.51677199936951801</v>
      </c>
      <c r="F48" s="20">
        <v>0.42263704103481636</v>
      </c>
      <c r="G48" s="20">
        <v>0.24658190379730807</v>
      </c>
      <c r="H48" s="20">
        <v>0.29650744868399459</v>
      </c>
      <c r="I48" s="20">
        <v>0.54882488863935819</v>
      </c>
      <c r="J48" s="20">
        <v>0.30959780202064813</v>
      </c>
      <c r="K48" s="20">
        <v>0.79973888699851881</v>
      </c>
      <c r="L48" s="20">
        <v>0.2599099404751104</v>
      </c>
      <c r="M48" s="20">
        <v>0.61762138434027036</v>
      </c>
      <c r="N48" s="20">
        <v>0.36610289807034802</v>
      </c>
      <c r="O48" s="20">
        <v>0.34923445557918048</v>
      </c>
      <c r="P48" s="20">
        <v>0.53072170472705427</v>
      </c>
      <c r="Q48" s="20">
        <v>0.78333523590953535</v>
      </c>
      <c r="R48" s="20">
        <v>0.25569044440944144</v>
      </c>
      <c r="S48" s="20">
        <v>0.25369877473010399</v>
      </c>
      <c r="T48" s="20">
        <v>0.30584446222499218</v>
      </c>
      <c r="U48" s="20">
        <v>0.25651163801633581</v>
      </c>
      <c r="V48" s="20">
        <v>0.3227649578458196</v>
      </c>
      <c r="W48" s="20">
        <v>0.47355178119326707</v>
      </c>
      <c r="X48" s="20">
        <v>0.3789908181938435</v>
      </c>
      <c r="Y48" s="20">
        <v>0.27690192935804814</v>
      </c>
      <c r="Z48" s="20">
        <v>0.53409888721995114</v>
      </c>
      <c r="AA48" s="20">
        <v>0.29002613868982347</v>
      </c>
      <c r="AB48" s="20">
        <v>0.2641108568135323</v>
      </c>
      <c r="AC48" s="20">
        <v>0.40984016130444478</v>
      </c>
      <c r="AD48" s="20">
        <v>0.31906550010631529</v>
      </c>
      <c r="AE48" s="20">
        <v>0.3861001657609206</v>
      </c>
      <c r="AF48" s="21">
        <v>0.51657830531711568</v>
      </c>
      <c r="AG48" s="20">
        <v>0.28413680484877535</v>
      </c>
      <c r="AH48" s="20">
        <v>0.25559382152716892</v>
      </c>
      <c r="AI48" s="20">
        <v>0.53432704428757405</v>
      </c>
      <c r="AJ48" s="20">
        <v>0.61329241699149573</v>
      </c>
      <c r="AK48" s="20">
        <v>0.43390453126990264</v>
      </c>
      <c r="AL48" s="20">
        <v>0.2276399214393223</v>
      </c>
      <c r="AM48" s="20">
        <v>0.50042538606051568</v>
      </c>
      <c r="AN48" s="20">
        <v>0.38681083699437763</v>
      </c>
      <c r="AO48" s="20">
        <v>0.24281445712393337</v>
      </c>
    </row>
    <row r="49" spans="1:41" x14ac:dyDescent="0.2">
      <c r="A49" s="22" t="s">
        <v>85</v>
      </c>
      <c r="B49" s="20">
        <v>0.19012519300916725</v>
      </c>
      <c r="C49" s="20">
        <v>0.48749806551192731</v>
      </c>
      <c r="D49" s="20">
        <v>0.19322215602577952</v>
      </c>
      <c r="E49" s="20">
        <v>0.41725086046870397</v>
      </c>
      <c r="F49" s="20">
        <v>0.23429370731172328</v>
      </c>
      <c r="G49" s="20">
        <v>0.22300455312108483</v>
      </c>
      <c r="H49" s="20">
        <v>0.40729975913964689</v>
      </c>
      <c r="I49" s="20">
        <v>0.21216925882876017</v>
      </c>
      <c r="J49" s="20">
        <v>0.19009578564355709</v>
      </c>
      <c r="K49" s="20">
        <v>0.26827172210520162</v>
      </c>
      <c r="L49" s="20">
        <v>0.20254319292280396</v>
      </c>
      <c r="M49" s="20">
        <v>0.23985731394317675</v>
      </c>
      <c r="N49" s="20">
        <v>0.33916030149708104</v>
      </c>
      <c r="O49" s="20">
        <v>0.18733174900812347</v>
      </c>
      <c r="P49" s="20">
        <v>0.23839485027635191</v>
      </c>
      <c r="Q49" s="20">
        <v>0.45118647608572598</v>
      </c>
      <c r="R49" s="20">
        <v>0.23323101675331245</v>
      </c>
      <c r="S49" s="20">
        <v>0.18077808017873831</v>
      </c>
      <c r="T49" s="20">
        <v>0.47101599558636165</v>
      </c>
      <c r="U49" s="20">
        <v>0.24784080331901862</v>
      </c>
      <c r="V49" s="20">
        <v>0.23603331738041894</v>
      </c>
      <c r="W49" s="20">
        <v>0.31336296945010822</v>
      </c>
      <c r="X49" s="20">
        <v>0.24726553483255298</v>
      </c>
      <c r="Y49" s="20">
        <v>0.23993594732879617</v>
      </c>
      <c r="Z49" s="20">
        <v>0.28519367895061831</v>
      </c>
      <c r="AA49" s="20">
        <v>0.22476721735102223</v>
      </c>
      <c r="AB49" s="20">
        <v>0.29291336221098324</v>
      </c>
      <c r="AC49" s="20">
        <v>0.38147756365952434</v>
      </c>
      <c r="AD49" s="20">
        <v>0.26856473771154593</v>
      </c>
      <c r="AE49" s="20">
        <v>0.26523031700408295</v>
      </c>
      <c r="AF49" s="21">
        <v>0.48611802509948371</v>
      </c>
      <c r="AG49" s="20">
        <v>0.20598772335605811</v>
      </c>
      <c r="AH49" s="20">
        <v>0.21352922007984507</v>
      </c>
      <c r="AI49" s="20">
        <v>0.18427088455926816</v>
      </c>
      <c r="AJ49" s="20">
        <v>0.44872343707246537</v>
      </c>
      <c r="AK49" s="20">
        <v>0.24958026379538389</v>
      </c>
      <c r="AL49" s="20">
        <v>0.30029609004438118</v>
      </c>
      <c r="AM49" s="20">
        <v>0.4603200017714334</v>
      </c>
      <c r="AN49" s="20">
        <v>0.30383905393745159</v>
      </c>
      <c r="AO49" s="20">
        <v>0.22630195317298293</v>
      </c>
    </row>
    <row r="50" spans="1:41" x14ac:dyDescent="0.2">
      <c r="A50" s="22" t="s">
        <v>84</v>
      </c>
      <c r="B50" s="20">
        <v>0.16993100660305185</v>
      </c>
      <c r="C50" s="20">
        <v>0.18373421095004311</v>
      </c>
      <c r="D50" s="20">
        <v>0.17446682232660193</v>
      </c>
      <c r="E50" s="20">
        <v>0.45549820189739237</v>
      </c>
      <c r="F50" s="20">
        <v>0.25605684081224978</v>
      </c>
      <c r="G50" s="20">
        <v>0.20993403670327049</v>
      </c>
      <c r="H50" s="20">
        <v>0.28538993737908053</v>
      </c>
      <c r="I50" s="20">
        <v>0.15594424456861525</v>
      </c>
      <c r="J50" s="20">
        <v>0.18964903245260892</v>
      </c>
      <c r="K50" s="20">
        <v>0.40013702912843091</v>
      </c>
      <c r="L50" s="20">
        <v>0.19629746263335207</v>
      </c>
      <c r="M50" s="20">
        <v>0.21599003204638173</v>
      </c>
      <c r="N50" s="20">
        <v>0.27250452333840647</v>
      </c>
      <c r="O50" s="20">
        <v>0.24608548748226206</v>
      </c>
      <c r="P50" s="20">
        <v>0.22949561822198983</v>
      </c>
      <c r="Q50" s="20">
        <v>0.44166745921407458</v>
      </c>
      <c r="R50" s="20">
        <v>0.22995465794289546</v>
      </c>
      <c r="S50" s="20">
        <v>0.25569286151871023</v>
      </c>
      <c r="T50" s="20">
        <v>0.4880665458483836</v>
      </c>
      <c r="U50" s="20">
        <v>0.23240694217478339</v>
      </c>
      <c r="V50" s="20">
        <v>0.23964267420769939</v>
      </c>
      <c r="W50" s="20">
        <v>0.33096758931573472</v>
      </c>
      <c r="X50" s="20">
        <v>0.21520771337355024</v>
      </c>
      <c r="Y50" s="20">
        <v>0.24058901630078477</v>
      </c>
      <c r="Z50" s="20">
        <v>0.43692696939382675</v>
      </c>
      <c r="AA50" s="20">
        <v>0.22586004077326613</v>
      </c>
      <c r="AB50" s="20">
        <v>0.26752715817844269</v>
      </c>
      <c r="AC50" s="20">
        <v>0.34462246644758204</v>
      </c>
      <c r="AD50" s="20">
        <v>0.29396269522890162</v>
      </c>
      <c r="AE50" s="20">
        <v>0.24270846731378831</v>
      </c>
      <c r="AF50" s="21">
        <v>0.46234637299612169</v>
      </c>
      <c r="AG50" s="20">
        <v>0.23776130295035852</v>
      </c>
      <c r="AH50" s="20">
        <v>0.22034750344729384</v>
      </c>
      <c r="AI50" s="20">
        <v>0.19648112693011457</v>
      </c>
      <c r="AJ50" s="20">
        <v>0.49692605260054401</v>
      </c>
      <c r="AK50" s="20">
        <v>0.20163238609868905</v>
      </c>
      <c r="AL50" s="20">
        <v>0.22704168387473947</v>
      </c>
      <c r="AM50" s="20">
        <v>0.50612436908666358</v>
      </c>
      <c r="AN50" s="20">
        <v>0.3023527415850783</v>
      </c>
      <c r="AO50" s="20">
        <v>0.20004595526642338</v>
      </c>
    </row>
    <row r="51" spans="1:41" x14ac:dyDescent="0.2">
      <c r="A51" s="22" t="s">
        <v>83</v>
      </c>
      <c r="B51" s="20">
        <v>0.28745754427134584</v>
      </c>
      <c r="C51" s="20">
        <v>0.1612240386646103</v>
      </c>
      <c r="D51" s="20">
        <v>0.17674613093458774</v>
      </c>
      <c r="E51" s="20">
        <v>0.52233755382487679</v>
      </c>
      <c r="F51" s="20">
        <v>0.41541370857448151</v>
      </c>
      <c r="G51" s="20">
        <v>0.12168040098459371</v>
      </c>
      <c r="H51" s="20">
        <v>0.31890531767531677</v>
      </c>
      <c r="I51" s="20">
        <v>0.16453704961614338</v>
      </c>
      <c r="J51" s="20">
        <v>0.15572889458638536</v>
      </c>
      <c r="K51" s="20">
        <v>0.26908773249058893</v>
      </c>
      <c r="L51" s="20">
        <v>0.15770573144687097</v>
      </c>
      <c r="M51" s="20">
        <v>0.20162320758940372</v>
      </c>
      <c r="N51" s="20">
        <v>0.38102917516011342</v>
      </c>
      <c r="O51" s="20">
        <v>0.15209232327883312</v>
      </c>
      <c r="P51" s="20">
        <v>0.40447399638360776</v>
      </c>
      <c r="Q51" s="20">
        <v>0.33053201308440261</v>
      </c>
      <c r="R51" s="20">
        <v>0.14082019341854687</v>
      </c>
      <c r="S51" s="20">
        <v>0.18593893558864633</v>
      </c>
      <c r="T51" s="20">
        <v>0.20888238775576703</v>
      </c>
      <c r="U51" s="20">
        <v>0.19252262460104022</v>
      </c>
      <c r="V51" s="20">
        <v>0.25530489159680653</v>
      </c>
      <c r="W51" s="20">
        <v>0.4157839491902191</v>
      </c>
      <c r="X51" s="20">
        <v>0.36468535879475822</v>
      </c>
      <c r="Y51" s="20">
        <v>0.244514442097092</v>
      </c>
      <c r="Z51" s="20">
        <v>0.24680657082732058</v>
      </c>
      <c r="AA51" s="20">
        <v>0.22387733237695454</v>
      </c>
      <c r="AB51" s="20">
        <v>0.32231120145665171</v>
      </c>
      <c r="AC51" s="20">
        <v>0.21363682071580223</v>
      </c>
      <c r="AD51" s="20">
        <v>0.19031463109092261</v>
      </c>
      <c r="AE51" s="20">
        <v>0.17458481413443008</v>
      </c>
      <c r="AF51" s="21">
        <v>0.33483011683425984</v>
      </c>
      <c r="AG51" s="20">
        <v>0.39222636964171109</v>
      </c>
      <c r="AH51" s="20">
        <v>0.18948239307553164</v>
      </c>
      <c r="AI51" s="20">
        <v>0.19850396934982256</v>
      </c>
      <c r="AJ51" s="20">
        <v>0.42512069280928255</v>
      </c>
      <c r="AK51" s="20">
        <v>0.27678198388786029</v>
      </c>
      <c r="AL51" s="20">
        <v>0.20627618518544852</v>
      </c>
      <c r="AM51" s="20">
        <v>0.25840996039896519</v>
      </c>
      <c r="AN51" s="20">
        <v>0.30741387011640225</v>
      </c>
      <c r="AO51" s="20">
        <v>0.31101571584909626</v>
      </c>
    </row>
    <row r="52" spans="1:41" x14ac:dyDescent="0.2">
      <c r="A52" s="22" t="s">
        <v>82</v>
      </c>
      <c r="B52" s="20">
        <v>0.83962303939362681</v>
      </c>
      <c r="C52" s="20">
        <v>0.86343517842893869</v>
      </c>
      <c r="D52" s="20">
        <v>0.85372657276430663</v>
      </c>
      <c r="E52" s="20">
        <v>2.6183042026287229</v>
      </c>
      <c r="F52" s="20">
        <v>0.99146252121492839</v>
      </c>
      <c r="G52" s="20">
        <v>0.83177320309893099</v>
      </c>
      <c r="H52" s="20">
        <v>1.1033009681057213</v>
      </c>
      <c r="I52" s="20">
        <v>0.7053551984299673</v>
      </c>
      <c r="J52" s="20">
        <v>0.92140684374862991</v>
      </c>
      <c r="K52" s="20">
        <v>1.6416272478064236</v>
      </c>
      <c r="L52" s="20">
        <v>0.97323998179267224</v>
      </c>
      <c r="M52" s="20">
        <v>1.2351389196154419</v>
      </c>
      <c r="N52" s="20">
        <v>1.691584590312287</v>
      </c>
      <c r="O52" s="20">
        <v>0.83464952510397428</v>
      </c>
      <c r="P52" s="20">
        <v>0.93696826973473546</v>
      </c>
      <c r="Q52" s="20">
        <v>3.431043264483888</v>
      </c>
      <c r="R52" s="20">
        <v>0.81009620027491058</v>
      </c>
      <c r="S52" s="20">
        <v>0.69964955608379364</v>
      </c>
      <c r="T52" s="20">
        <v>1.5428094643973187</v>
      </c>
      <c r="U52" s="20">
        <v>1.4691226736657144</v>
      </c>
      <c r="V52" s="20">
        <v>1.3155215902524218</v>
      </c>
      <c r="W52" s="20">
        <v>1.7552915794003492</v>
      </c>
      <c r="X52" s="20">
        <v>1.1848328502922389</v>
      </c>
      <c r="Y52" s="20">
        <v>0.93492334632357421</v>
      </c>
      <c r="Z52" s="20">
        <v>1.866147320739282</v>
      </c>
      <c r="AA52" s="20">
        <v>1.2485056167875386</v>
      </c>
      <c r="AB52" s="20">
        <v>0.79038040587443226</v>
      </c>
      <c r="AC52" s="20">
        <v>1.690847833986612</v>
      </c>
      <c r="AD52" s="20">
        <v>1.3705214264472712</v>
      </c>
      <c r="AE52" s="20">
        <v>1.0920562912976606</v>
      </c>
      <c r="AF52" s="20">
        <v>4.2648046450945891</v>
      </c>
      <c r="AG52" s="20">
        <v>1.1521906811159741</v>
      </c>
      <c r="AH52" s="20">
        <v>1.1179853183228157</v>
      </c>
      <c r="AI52" s="20">
        <v>0.9996234865373772</v>
      </c>
      <c r="AJ52" s="20">
        <v>3.1997591227894051</v>
      </c>
      <c r="AK52" s="20">
        <v>1.3894981589636384</v>
      </c>
      <c r="AL52" s="20">
        <v>0.76720919520259256</v>
      </c>
      <c r="AM52" s="20">
        <v>2.7436569718420145</v>
      </c>
      <c r="AN52" s="20">
        <v>1.8257425438331463</v>
      </c>
      <c r="AO52" s="20">
        <v>0.7671468726860311</v>
      </c>
    </row>
    <row r="53" spans="1:41" x14ac:dyDescent="0.2">
      <c r="A53" s="22" t="s">
        <v>81</v>
      </c>
      <c r="B53" s="20">
        <v>1.0072181402914655</v>
      </c>
      <c r="C53" s="20">
        <v>0.86175643951911785</v>
      </c>
      <c r="D53" s="20">
        <v>0.82165398092604924</v>
      </c>
      <c r="E53" s="20">
        <v>2.7896964552907773</v>
      </c>
      <c r="F53" s="20">
        <v>1.2056473549720457</v>
      </c>
      <c r="G53" s="20">
        <v>0.81442152039355276</v>
      </c>
      <c r="H53" s="20">
        <v>1.2613419386975004</v>
      </c>
      <c r="I53" s="20">
        <v>1.3305126919468364</v>
      </c>
      <c r="J53" s="20">
        <v>0.91951249477847019</v>
      </c>
      <c r="K53" s="20">
        <v>2.2115008543771713</v>
      </c>
      <c r="L53" s="20">
        <v>0.99312370239560399</v>
      </c>
      <c r="M53" s="20">
        <v>1.6350113356477127</v>
      </c>
      <c r="N53" s="20">
        <v>1.7321846515935131</v>
      </c>
      <c r="O53" s="20">
        <v>1.0514127031666842</v>
      </c>
      <c r="P53" s="20">
        <v>1.3323860437905091</v>
      </c>
      <c r="Q53" s="20">
        <v>3.7777186890997569</v>
      </c>
      <c r="R53" s="20">
        <v>0.81858531972213877</v>
      </c>
      <c r="S53" s="20">
        <v>0.79499798133744703</v>
      </c>
      <c r="T53" s="20">
        <v>1.5231058808722797</v>
      </c>
      <c r="U53" s="20">
        <v>1.2684138989903655</v>
      </c>
      <c r="V53" s="20">
        <v>1.2812268542552614</v>
      </c>
      <c r="W53" s="20">
        <v>1.9661358649125265</v>
      </c>
      <c r="X53" s="20">
        <v>1.3316502803676715</v>
      </c>
      <c r="Y53" s="20">
        <v>0.99250394401330211</v>
      </c>
      <c r="Z53" s="20">
        <v>2.0987490228302281</v>
      </c>
      <c r="AA53" s="20">
        <v>1.24411249804691</v>
      </c>
      <c r="AB53" s="20">
        <v>0.89060866781838532</v>
      </c>
      <c r="AC53" s="20">
        <v>1.8130411553623023</v>
      </c>
      <c r="AD53" s="20">
        <v>1.3543198096071851</v>
      </c>
      <c r="AE53" s="20">
        <v>1.2859218273748958</v>
      </c>
      <c r="AF53" s="21">
        <v>3.8125153575327375</v>
      </c>
      <c r="AG53" s="20">
        <v>1.2032898495077871</v>
      </c>
      <c r="AH53" s="20">
        <v>1.1156565562079699</v>
      </c>
      <c r="AI53" s="20">
        <v>1.2769286446232566</v>
      </c>
      <c r="AJ53" s="20">
        <v>3.2965040564294572</v>
      </c>
      <c r="AK53" s="20">
        <v>1.2557676666465192</v>
      </c>
      <c r="AL53" s="20">
        <v>0.78540803092850875</v>
      </c>
      <c r="AM53" s="20">
        <v>2.730048445885596</v>
      </c>
      <c r="AN53" s="20">
        <v>1.865014479933784</v>
      </c>
      <c r="AO53" s="20">
        <v>0.80079069285721527</v>
      </c>
    </row>
    <row r="54" spans="1:41" x14ac:dyDescent="0.2">
      <c r="A54" s="22" t="s">
        <v>80</v>
      </c>
      <c r="B54" s="20">
        <v>0.71500722144919626</v>
      </c>
      <c r="C54" s="20">
        <v>1.1366049766974835</v>
      </c>
      <c r="D54" s="20">
        <v>0.71196113286449447</v>
      </c>
      <c r="E54" s="20">
        <v>2.6017027831591037</v>
      </c>
      <c r="F54" s="20">
        <v>0.92745900829897632</v>
      </c>
      <c r="G54" s="20">
        <v>0.77616519288747376</v>
      </c>
      <c r="H54" s="20">
        <v>1.215569148038389</v>
      </c>
      <c r="I54" s="20">
        <v>0.73982259981644538</v>
      </c>
      <c r="J54" s="20">
        <v>0.7163570356123703</v>
      </c>
      <c r="K54" s="20">
        <v>1.4931911278048464</v>
      </c>
      <c r="L54" s="20">
        <v>0.92054332992653898</v>
      </c>
      <c r="M54" s="20">
        <v>1.1130126999575998</v>
      </c>
      <c r="N54" s="20">
        <v>1.6961403918586728</v>
      </c>
      <c r="O54" s="20">
        <v>0.82843479284706256</v>
      </c>
      <c r="P54" s="20">
        <v>0.94586939608992915</v>
      </c>
      <c r="Q54" s="20">
        <v>3.3095831130919717</v>
      </c>
      <c r="R54" s="20">
        <v>0.82013387674260063</v>
      </c>
      <c r="S54" s="20">
        <v>0.68790191787392052</v>
      </c>
      <c r="T54" s="20">
        <v>1.7909147386943145</v>
      </c>
      <c r="U54" s="20">
        <v>1.2208172863952993</v>
      </c>
      <c r="V54" s="20">
        <v>1.162548063560799</v>
      </c>
      <c r="W54" s="20">
        <v>1.7210379403275105</v>
      </c>
      <c r="X54" s="20">
        <v>1.168110774759608</v>
      </c>
      <c r="Y54" s="20">
        <v>0.93243559080371774</v>
      </c>
      <c r="Z54" s="20">
        <v>1.7679577712625876</v>
      </c>
      <c r="AA54" s="20">
        <v>1.1343002042319952</v>
      </c>
      <c r="AB54" s="20">
        <v>0.94571769695713814</v>
      </c>
      <c r="AC54" s="20">
        <v>1.8180851641855451</v>
      </c>
      <c r="AD54" s="20">
        <v>1.3179514080744761</v>
      </c>
      <c r="AE54" s="20">
        <v>1.150912971248685</v>
      </c>
      <c r="AF54" s="21">
        <v>3.8484900161424784</v>
      </c>
      <c r="AG54" s="20">
        <v>1.0643752572897291</v>
      </c>
      <c r="AH54" s="20">
        <v>1.0611870310330993</v>
      </c>
      <c r="AI54" s="20">
        <v>0.71846440775708142</v>
      </c>
      <c r="AJ54" s="20">
        <v>3.1317418155089487</v>
      </c>
      <c r="AK54" s="20">
        <v>1.0091732828429616</v>
      </c>
      <c r="AL54" s="20">
        <v>0.85074204712371104</v>
      </c>
      <c r="AM54" s="20">
        <v>2.7033031132711574</v>
      </c>
      <c r="AN54" s="20">
        <v>1.7100023021047099</v>
      </c>
      <c r="AO54" s="20">
        <v>0.78010946290710725</v>
      </c>
    </row>
    <row r="55" spans="1:41" x14ac:dyDescent="0.2">
      <c r="A55" s="22" t="s">
        <v>79</v>
      </c>
      <c r="B55" s="20">
        <v>0.71559594912206548</v>
      </c>
      <c r="C55" s="20">
        <v>0.72529701590735263</v>
      </c>
      <c r="D55" s="20">
        <v>0.69905348335050976</v>
      </c>
      <c r="E55" s="20">
        <v>2.667593468291531</v>
      </c>
      <c r="F55" s="20">
        <v>0.94360354698155968</v>
      </c>
      <c r="G55" s="20">
        <v>0.80485092269518488</v>
      </c>
      <c r="H55" s="20">
        <v>1.0597029767936832</v>
      </c>
      <c r="I55" s="20">
        <v>0.66000669383881772</v>
      </c>
      <c r="J55" s="20">
        <v>0.73406935441188281</v>
      </c>
      <c r="K55" s="20">
        <v>1.7298021124560001</v>
      </c>
      <c r="L55" s="20">
        <v>0.9459354299381979</v>
      </c>
      <c r="M55" s="20">
        <v>1.0486583453461986</v>
      </c>
      <c r="N55" s="20">
        <v>1.6636929724514631</v>
      </c>
      <c r="O55" s="20">
        <v>0.94879803852445765</v>
      </c>
      <c r="P55" s="20">
        <v>0.90882217471743343</v>
      </c>
      <c r="Q55" s="20">
        <v>3.3340520030471841</v>
      </c>
      <c r="R55" s="20">
        <v>0.84574857926978708</v>
      </c>
      <c r="S55" s="20">
        <v>0.84831172325526416</v>
      </c>
      <c r="T55" s="20">
        <v>1.8276442468069982</v>
      </c>
      <c r="U55" s="20">
        <v>1.259247729178028</v>
      </c>
      <c r="V55" s="20">
        <v>1.1627391863535901</v>
      </c>
      <c r="W55" s="20">
        <v>1.6821807129435842</v>
      </c>
      <c r="X55" s="20">
        <v>1.1326362938486216</v>
      </c>
      <c r="Y55" s="20">
        <v>0.95990992641428363</v>
      </c>
      <c r="Z55" s="20">
        <v>1.9105330612943088</v>
      </c>
      <c r="AA55" s="20">
        <v>1.1402612773386958</v>
      </c>
      <c r="AB55" s="20">
        <v>0.84634265249939911</v>
      </c>
      <c r="AC55" s="20">
        <v>1.7708847845589506</v>
      </c>
      <c r="AD55" s="20">
        <v>1.3593492936939451</v>
      </c>
      <c r="AE55" s="20">
        <v>1.103446913617161</v>
      </c>
      <c r="AF55" s="21">
        <v>3.4933833063735298</v>
      </c>
      <c r="AG55" s="20">
        <v>1.1647824120743082</v>
      </c>
      <c r="AH55" s="20">
        <v>1.0755619382861317</v>
      </c>
      <c r="AI55" s="20">
        <v>0.75301787042741508</v>
      </c>
      <c r="AJ55" s="20">
        <v>3.1986427802164763</v>
      </c>
      <c r="AK55" s="20">
        <v>0.96693739506448007</v>
      </c>
      <c r="AL55" s="20">
        <v>0.70798733082543974</v>
      </c>
      <c r="AM55" s="20">
        <v>2.7382234866523847</v>
      </c>
      <c r="AN55" s="20">
        <v>1.7505859301859839</v>
      </c>
      <c r="AO55" s="20">
        <v>0.78661032715476464</v>
      </c>
    </row>
    <row r="56" spans="1:41" x14ac:dyDescent="0.2">
      <c r="A56" s="22" t="s">
        <v>78</v>
      </c>
      <c r="B56" s="20">
        <v>0.80139842211495826</v>
      </c>
      <c r="C56" s="20">
        <v>0.73312193674346993</v>
      </c>
      <c r="D56" s="20">
        <v>0.70851641724916958</v>
      </c>
      <c r="E56" s="20">
        <v>2.6213730006505207</v>
      </c>
      <c r="F56" s="20">
        <v>1.0212106888035424</v>
      </c>
      <c r="G56" s="20">
        <v>0.6736548813620713</v>
      </c>
      <c r="H56" s="20">
        <v>1.1142935958170779</v>
      </c>
      <c r="I56" s="20">
        <v>0.71244354312318636</v>
      </c>
      <c r="J56" s="20">
        <v>0.70279857451125494</v>
      </c>
      <c r="K56" s="20">
        <v>1.5160074117463591</v>
      </c>
      <c r="L56" s="20">
        <v>0.9077705818904418</v>
      </c>
      <c r="M56" s="20">
        <v>1.0692210706386438</v>
      </c>
      <c r="N56" s="20">
        <v>1.7455601835645069</v>
      </c>
      <c r="O56" s="20">
        <v>0.8136612357959061</v>
      </c>
      <c r="P56" s="20">
        <v>1.2211285238581242</v>
      </c>
      <c r="Q56" s="20">
        <v>2.9366973072545579</v>
      </c>
      <c r="R56" s="20">
        <v>0.73600478448623552</v>
      </c>
      <c r="S56" s="20">
        <v>0.6982930924598596</v>
      </c>
      <c r="T56" s="20">
        <v>1.3731213101964812</v>
      </c>
      <c r="U56" s="20">
        <v>1.178989093038038</v>
      </c>
      <c r="V56" s="20">
        <v>1.1697381359761725</v>
      </c>
      <c r="W56" s="20">
        <v>1.7525910950245913</v>
      </c>
      <c r="X56" s="20">
        <v>1.1967909950239466</v>
      </c>
      <c r="Y56" s="20">
        <v>0.98963126287751169</v>
      </c>
      <c r="Z56" s="20">
        <v>1.6984272374508216</v>
      </c>
      <c r="AA56" s="20">
        <v>1.146815567593783</v>
      </c>
      <c r="AB56" s="20">
        <v>0.96129738854925795</v>
      </c>
      <c r="AC56" s="20">
        <v>1.5217108435773798</v>
      </c>
      <c r="AD56" s="20">
        <v>1.1810240736103754</v>
      </c>
      <c r="AE56" s="20">
        <v>1.0298321720039796</v>
      </c>
      <c r="AF56" s="21">
        <v>3.1876364954292207</v>
      </c>
      <c r="AG56" s="20">
        <v>1.3571136372462131</v>
      </c>
      <c r="AH56" s="20">
        <v>1.0490318538787911</v>
      </c>
      <c r="AI56" s="20">
        <v>0.76040970689487164</v>
      </c>
      <c r="AJ56" s="20">
        <v>2.9099251783538391</v>
      </c>
      <c r="AK56" s="20">
        <v>1.0533642883087679</v>
      </c>
      <c r="AL56" s="20">
        <v>0.75591501035586905</v>
      </c>
      <c r="AM56" s="20">
        <v>2.2773003627125066</v>
      </c>
      <c r="AN56" s="20">
        <v>1.6670231240297981</v>
      </c>
      <c r="AO56" s="20">
        <v>0.9668673461798436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761C-D11F-5448-BE04-6059D8D1DD0A}">
  <sheetPr codeName="Feuil13"/>
  <dimension ref="A1:AO56"/>
  <sheetViews>
    <sheetView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5.83203125" customWidth="1"/>
    <col min="2" max="2" width="21.6640625" customWidth="1"/>
    <col min="3" max="3" width="12.5" customWidth="1"/>
    <col min="4" max="41" width="15.1640625" bestFit="1" customWidth="1"/>
  </cols>
  <sheetData>
    <row r="1" spans="1:4" s="14" customFormat="1" x14ac:dyDescent="0.2"/>
    <row r="2" spans="1:4" s="14" customFormat="1" x14ac:dyDescent="0.2">
      <c r="A2" s="48"/>
      <c r="B2" s="46" t="s">
        <v>117</v>
      </c>
      <c r="C2" s="46" t="s">
        <v>119</v>
      </c>
      <c r="D2" s="19"/>
    </row>
    <row r="3" spans="1:4" s="14" customFormat="1" x14ac:dyDescent="0.2">
      <c r="A3" s="34" t="s">
        <v>76</v>
      </c>
      <c r="B3" s="43">
        <f t="shared" ref="B3:B8" si="0">AVERAGE(B27:AO27)*-1</f>
        <v>18.325654561744944</v>
      </c>
      <c r="C3" s="38">
        <f>(STDEV(B27:AO27))/SQRT(COUNT(B27:AO27))</f>
        <v>2.2517704958424374</v>
      </c>
    </row>
    <row r="4" spans="1:4" s="14" customFormat="1" x14ac:dyDescent="0.2">
      <c r="A4" s="33" t="s">
        <v>75</v>
      </c>
      <c r="B4" s="47">
        <f t="shared" si="0"/>
        <v>16.635611142713064</v>
      </c>
      <c r="C4" s="39">
        <f t="shared" ref="C4:C8" si="1">(STDEV(B28:AO28))/SQRT(COUNT(B28:AO28))</f>
        <v>1.7907098439333216</v>
      </c>
    </row>
    <row r="5" spans="1:4" s="14" customFormat="1" x14ac:dyDescent="0.2">
      <c r="A5" s="33" t="s">
        <v>74</v>
      </c>
      <c r="B5" s="47">
        <f t="shared" si="0"/>
        <v>14.968681443201461</v>
      </c>
      <c r="C5" s="39">
        <f t="shared" si="1"/>
        <v>1.7914096672038946</v>
      </c>
    </row>
    <row r="6" spans="1:4" s="14" customFormat="1" x14ac:dyDescent="0.2">
      <c r="A6" s="33" t="s">
        <v>73</v>
      </c>
      <c r="B6" s="47">
        <f t="shared" si="0"/>
        <v>9.9098337798580367</v>
      </c>
      <c r="C6" s="39">
        <f t="shared" si="1"/>
        <v>1.7003435080653138</v>
      </c>
    </row>
    <row r="7" spans="1:4" s="14" customFormat="1" x14ac:dyDescent="0.2">
      <c r="A7" s="33" t="s">
        <v>72</v>
      </c>
      <c r="B7" s="47">
        <f t="shared" si="0"/>
        <v>10.496675607918991</v>
      </c>
      <c r="C7" s="39">
        <f t="shared" si="1"/>
        <v>1.165972963855326</v>
      </c>
    </row>
    <row r="8" spans="1:4" s="14" customFormat="1" x14ac:dyDescent="0.2">
      <c r="A8" s="32" t="s">
        <v>71</v>
      </c>
      <c r="B8" s="45">
        <f t="shared" si="0"/>
        <v>15.151831222635526</v>
      </c>
      <c r="C8" s="40">
        <f t="shared" si="1"/>
        <v>1.4071672066483938</v>
      </c>
    </row>
    <row r="9" spans="1:4" s="14" customFormat="1" x14ac:dyDescent="0.2"/>
    <row r="10" spans="1:4" s="14" customFormat="1" x14ac:dyDescent="0.2">
      <c r="A10" s="17" t="s">
        <v>70</v>
      </c>
    </row>
    <row r="11" spans="1:4" s="14" customFormat="1" x14ac:dyDescent="0.2">
      <c r="A11" s="16">
        <v>0</v>
      </c>
    </row>
    <row r="12" spans="1:4" s="14" customFormat="1" x14ac:dyDescent="0.2">
      <c r="A12" s="16">
        <v>1</v>
      </c>
    </row>
    <row r="13" spans="1:4" s="14" customFormat="1" x14ac:dyDescent="0.2">
      <c r="A13" s="16">
        <v>2</v>
      </c>
    </row>
    <row r="14" spans="1:4" s="14" customFormat="1" x14ac:dyDescent="0.2">
      <c r="A14" s="15">
        <v>3</v>
      </c>
    </row>
    <row r="15" spans="1:4" s="14" customFormat="1" x14ac:dyDescent="0.2"/>
    <row r="16" spans="1:4" s="14" customFormat="1" x14ac:dyDescent="0.2"/>
    <row r="17" spans="1:41" s="14" customFormat="1" x14ac:dyDescent="0.2"/>
    <row r="18" spans="1:41" s="14" customFormat="1" x14ac:dyDescent="0.2"/>
    <row r="19" spans="1:41" s="14" customFormat="1" x14ac:dyDescent="0.2"/>
    <row r="20" spans="1:41" x14ac:dyDescent="0.2">
      <c r="A20" s="12"/>
      <c r="B20" s="12" t="s">
        <v>69</v>
      </c>
      <c r="C20" s="12" t="s">
        <v>68</v>
      </c>
      <c r="D20" s="12" t="s">
        <v>67</v>
      </c>
      <c r="E20" s="11" t="s">
        <v>66</v>
      </c>
      <c r="F20" s="11" t="s">
        <v>65</v>
      </c>
      <c r="G20" s="11" t="s">
        <v>64</v>
      </c>
      <c r="H20" s="12" t="s">
        <v>63</v>
      </c>
      <c r="I20" s="12" t="s">
        <v>62</v>
      </c>
      <c r="J20" s="12" t="s">
        <v>61</v>
      </c>
      <c r="K20" s="12" t="s">
        <v>60</v>
      </c>
      <c r="L20" s="12" t="s">
        <v>59</v>
      </c>
      <c r="M20" s="12" t="s">
        <v>58</v>
      </c>
      <c r="N20" s="12" t="s">
        <v>57</v>
      </c>
      <c r="O20" s="12" t="s">
        <v>56</v>
      </c>
      <c r="P20" s="12" t="s">
        <v>55</v>
      </c>
      <c r="Q20" s="12" t="s">
        <v>54</v>
      </c>
      <c r="R20" s="12" t="s">
        <v>53</v>
      </c>
      <c r="S20" s="12" t="s">
        <v>52</v>
      </c>
      <c r="T20" s="13" t="s">
        <v>51</v>
      </c>
      <c r="U20" s="13" t="s">
        <v>50</v>
      </c>
      <c r="V20" s="13" t="s">
        <v>49</v>
      </c>
      <c r="W20" s="11" t="s">
        <v>48</v>
      </c>
      <c r="X20" s="11" t="s">
        <v>47</v>
      </c>
      <c r="Y20" s="11" t="s">
        <v>46</v>
      </c>
      <c r="Z20" s="12" t="s">
        <v>45</v>
      </c>
      <c r="AA20" s="12" t="s">
        <v>44</v>
      </c>
      <c r="AB20" s="12" t="s">
        <v>43</v>
      </c>
      <c r="AC20" s="12" t="s">
        <v>42</v>
      </c>
      <c r="AD20" s="12" t="s">
        <v>41</v>
      </c>
      <c r="AE20" s="12" t="s">
        <v>40</v>
      </c>
      <c r="AF20" s="12" t="s">
        <v>39</v>
      </c>
      <c r="AG20" s="12" t="s">
        <v>38</v>
      </c>
      <c r="AH20" s="12" t="s">
        <v>37</v>
      </c>
      <c r="AI20" s="12" t="s">
        <v>36</v>
      </c>
      <c r="AJ20" s="12" t="s">
        <v>35</v>
      </c>
      <c r="AK20" s="12" t="s">
        <v>34</v>
      </c>
      <c r="AL20" s="12" t="s">
        <v>33</v>
      </c>
      <c r="AM20" s="11" t="s">
        <v>32</v>
      </c>
      <c r="AN20" s="11" t="s">
        <v>31</v>
      </c>
      <c r="AO20" s="11" t="s">
        <v>30</v>
      </c>
    </row>
    <row r="21" spans="1:41" s="4" customFormat="1" x14ac:dyDescent="0.2">
      <c r="A21" s="10" t="s">
        <v>29</v>
      </c>
      <c r="B21" s="9">
        <f t="shared" ref="B21:AO21" si="2">SLOPE(B33:B36,$A$11:$A$14)</f>
        <v>-2.040126369017798E-2</v>
      </c>
      <c r="C21" s="9">
        <f t="shared" si="2"/>
        <v>-2.0576283127753947E-2</v>
      </c>
      <c r="D21" s="9">
        <f t="shared" si="2"/>
        <v>-2.173477439353589E-2</v>
      </c>
      <c r="E21" s="9">
        <f t="shared" si="2"/>
        <v>-0.16442800995730722</v>
      </c>
      <c r="F21" s="9">
        <f t="shared" si="2"/>
        <v>-3.5493721657641406E-2</v>
      </c>
      <c r="G21" s="9">
        <f t="shared" si="2"/>
        <v>-2.4928799714203961E-2</v>
      </c>
      <c r="H21" s="9">
        <f t="shared" si="2"/>
        <v>-3.3403941099241698E-2</v>
      </c>
      <c r="I21" s="9">
        <f t="shared" si="2"/>
        <v>-1.81399984242884E-2</v>
      </c>
      <c r="J21" s="9">
        <f t="shared" si="2"/>
        <v>-1.9455588260230836E-2</v>
      </c>
      <c r="K21" s="9">
        <f t="shared" si="2"/>
        <v>-7.711986647354592E-2</v>
      </c>
      <c r="L21" s="9">
        <f t="shared" si="2"/>
        <v>-3.2520332839618679E-2</v>
      </c>
      <c r="M21" s="9">
        <f t="shared" si="2"/>
        <v>-3.2691988560392266E-2</v>
      </c>
      <c r="N21" s="9">
        <f t="shared" si="2"/>
        <v>-8.52373549656745E-2</v>
      </c>
      <c r="O21" s="9">
        <f t="shared" si="2"/>
        <v>-2.7642887767337386E-2</v>
      </c>
      <c r="P21" s="9">
        <f t="shared" si="2"/>
        <v>-3.0292781596025498E-2</v>
      </c>
      <c r="Q21" s="9">
        <f t="shared" si="2"/>
        <v>-0.20632877245748071</v>
      </c>
      <c r="R21" s="9">
        <f t="shared" si="2"/>
        <v>-2.5934421080828406E-2</v>
      </c>
      <c r="S21" s="9">
        <f t="shared" si="2"/>
        <v>-1.9544276833600518E-2</v>
      </c>
      <c r="T21" s="9">
        <f t="shared" si="2"/>
        <v>-7.8359782126882896E-2</v>
      </c>
      <c r="U21" s="9">
        <f t="shared" si="2"/>
        <v>-6.2385120267307428E-2</v>
      </c>
      <c r="V21" s="9">
        <f t="shared" si="2"/>
        <v>-5.1961157298587135E-2</v>
      </c>
      <c r="W21" s="9">
        <f t="shared" si="2"/>
        <v>-9.2739428335805466E-2</v>
      </c>
      <c r="X21" s="9">
        <f t="shared" si="2"/>
        <v>-4.8902653417535108E-2</v>
      </c>
      <c r="Y21" s="9">
        <f t="shared" si="2"/>
        <v>-2.7585975006974527E-2</v>
      </c>
      <c r="Z21" s="9">
        <f t="shared" si="2"/>
        <v>-9.6871953673912409E-2</v>
      </c>
      <c r="AA21" s="9">
        <f t="shared" si="2"/>
        <v>-5.5906364705701629E-2</v>
      </c>
      <c r="AB21" s="9">
        <f t="shared" si="2"/>
        <v>-2.5661543365382296E-2</v>
      </c>
      <c r="AC21" s="9">
        <f t="shared" si="2"/>
        <v>-9.7330635535754412E-2</v>
      </c>
      <c r="AD21" s="9">
        <f t="shared" si="2"/>
        <v>-5.9240561270865244E-2</v>
      </c>
      <c r="AE21" s="9">
        <f t="shared" si="2"/>
        <v>4.8182875962848815E-2</v>
      </c>
      <c r="AF21" s="9">
        <f t="shared" si="2"/>
        <v>-0.35421220578532214</v>
      </c>
      <c r="AG21" s="9">
        <f t="shared" si="2"/>
        <v>-4.8678997975150393E-2</v>
      </c>
      <c r="AH21" s="9">
        <f t="shared" si="2"/>
        <v>-5.1888426687302577E-2</v>
      </c>
      <c r="AI21" s="9">
        <f t="shared" si="2"/>
        <v>4.5605745582841098E-2</v>
      </c>
      <c r="AJ21" s="9">
        <f t="shared" si="2"/>
        <v>-0.24377739001785184</v>
      </c>
      <c r="AK21" s="9">
        <f t="shared" si="2"/>
        <v>-4.6593013801651983E-2</v>
      </c>
      <c r="AL21" s="9">
        <f t="shared" si="2"/>
        <v>1.6607888483479653E-2</v>
      </c>
      <c r="AM21" s="9">
        <f t="shared" si="2"/>
        <v>-0.18308111339455987</v>
      </c>
      <c r="AN21" s="9">
        <f t="shared" si="2"/>
        <v>-0.11377103606831356</v>
      </c>
      <c r="AO21" s="9">
        <f t="shared" si="2"/>
        <v>-1.5777778150993276E-2</v>
      </c>
    </row>
    <row r="22" spans="1:41" x14ac:dyDescent="0.2">
      <c r="A22" s="8" t="s">
        <v>28</v>
      </c>
      <c r="B22" s="7">
        <f t="shared" ref="B22:AO22" si="3">SLOPE(B37:B40,$A$11:$A$14)</f>
        <v>-3.7320551163836986E-2</v>
      </c>
      <c r="C22" s="7">
        <f t="shared" si="3"/>
        <v>-3.604482866075763E-2</v>
      </c>
      <c r="D22" s="7">
        <f t="shared" si="3"/>
        <v>-3.6692897473415052E-2</v>
      </c>
      <c r="E22" s="7">
        <f t="shared" si="3"/>
        <v>-0.18445508231808405</v>
      </c>
      <c r="F22" s="7">
        <f t="shared" si="3"/>
        <v>-5.4261550787695477E-2</v>
      </c>
      <c r="G22" s="7">
        <f t="shared" si="3"/>
        <v>-3.7113353362014136E-2</v>
      </c>
      <c r="H22" s="7">
        <f t="shared" si="3"/>
        <v>-5.457110157127424E-2</v>
      </c>
      <c r="I22" s="7">
        <f t="shared" si="3"/>
        <v>-3.0937136855911547E-2</v>
      </c>
      <c r="J22" s="7">
        <f t="shared" si="3"/>
        <v>-4.0371002045838725E-2</v>
      </c>
      <c r="K22" s="7">
        <f t="shared" si="3"/>
        <v>-9.7233527978485015E-2</v>
      </c>
      <c r="L22" s="7">
        <f t="shared" si="3"/>
        <v>-5.6896651733597411E-2</v>
      </c>
      <c r="M22" s="7">
        <f t="shared" si="3"/>
        <v>-5.755547953941155E-2</v>
      </c>
      <c r="N22" s="7">
        <f t="shared" si="3"/>
        <v>-0.10139456207912105</v>
      </c>
      <c r="O22" s="7">
        <f t="shared" si="3"/>
        <v>-3.9650050938350563E-2</v>
      </c>
      <c r="P22" s="7">
        <f t="shared" si="3"/>
        <v>-5.1845048455074497E-2</v>
      </c>
      <c r="Q22" s="7">
        <f t="shared" si="3"/>
        <v>-0.23406362109777734</v>
      </c>
      <c r="R22" s="7">
        <f t="shared" si="3"/>
        <v>-4.3308820321969352E-2</v>
      </c>
      <c r="S22" s="7">
        <f t="shared" si="3"/>
        <v>-4.0471450493245048E-2</v>
      </c>
      <c r="T22" s="7">
        <f t="shared" si="3"/>
        <v>-0.10615341851678724</v>
      </c>
      <c r="U22" s="7">
        <f t="shared" si="3"/>
        <v>-8.366215283203117E-2</v>
      </c>
      <c r="V22" s="7">
        <f t="shared" si="3"/>
        <v>-7.2489922323876924E-2</v>
      </c>
      <c r="W22" s="7">
        <f t="shared" si="3"/>
        <v>-0.11136647481536284</v>
      </c>
      <c r="X22" s="7">
        <f t="shared" si="3"/>
        <v>-6.8182345937507813E-2</v>
      </c>
      <c r="Y22" s="7">
        <f t="shared" si="3"/>
        <v>-4.5638006508047384E-2</v>
      </c>
      <c r="Z22" s="7">
        <f t="shared" si="3"/>
        <v>-0.12720737540439514</v>
      </c>
      <c r="AA22" s="7">
        <f t="shared" si="3"/>
        <v>-7.9074296575177644E-2</v>
      </c>
      <c r="AB22" s="7">
        <f t="shared" si="3"/>
        <v>-4.5246323100625235E-2</v>
      </c>
      <c r="AC22" s="7">
        <f t="shared" si="3"/>
        <v>-0.10932998616013818</v>
      </c>
      <c r="AD22" s="7">
        <f t="shared" si="3"/>
        <v>-8.1443606096881102E-2</v>
      </c>
      <c r="AE22" s="7">
        <f t="shared" si="3"/>
        <v>6.4455768163483751E-2</v>
      </c>
      <c r="AF22" s="7">
        <f t="shared" si="3"/>
        <v>-0.33754305377277732</v>
      </c>
      <c r="AG22" s="7">
        <f t="shared" si="3"/>
        <v>-6.2157724900377853E-2</v>
      </c>
      <c r="AH22" s="7">
        <f t="shared" si="3"/>
        <v>-8.0488461988583088E-2</v>
      </c>
      <c r="AI22" s="7">
        <f t="shared" si="3"/>
        <v>6.4785709556856974E-2</v>
      </c>
      <c r="AJ22" s="7">
        <f t="shared" si="3"/>
        <v>-0.29664028587661645</v>
      </c>
      <c r="AK22" s="7">
        <f t="shared" si="3"/>
        <v>-6.0303192850207465E-2</v>
      </c>
      <c r="AL22" s="7">
        <f t="shared" si="3"/>
        <v>2.7317652562460704E-2</v>
      </c>
      <c r="AM22" s="7">
        <f t="shared" si="3"/>
        <v>-0.22092752523576742</v>
      </c>
      <c r="AN22" s="7">
        <f t="shared" si="3"/>
        <v>-0.14711990757512017</v>
      </c>
      <c r="AO22" s="7">
        <f t="shared" si="3"/>
        <v>-2.6391626743692977E-2</v>
      </c>
    </row>
    <row r="23" spans="1:41" x14ac:dyDescent="0.2">
      <c r="A23" s="8" t="s">
        <v>27</v>
      </c>
      <c r="B23" s="7">
        <f t="shared" ref="B23:AO23" si="4">SLOPE(B41:B44,$A$11:$A$14)</f>
        <v>-1.8474748944188137E-2</v>
      </c>
      <c r="C23" s="7">
        <f t="shared" si="4"/>
        <v>-1.7236003105856705E-2</v>
      </c>
      <c r="D23" s="7">
        <f t="shared" si="4"/>
        <v>-1.8439710344326482E-2</v>
      </c>
      <c r="E23" s="7">
        <f t="shared" si="4"/>
        <v>-0.10747841716268258</v>
      </c>
      <c r="F23" s="7">
        <f t="shared" si="4"/>
        <v>-2.6418253146135634E-2</v>
      </c>
      <c r="G23" s="7">
        <f t="shared" si="4"/>
        <v>-1.7550020673900331E-2</v>
      </c>
      <c r="H23" s="7">
        <f t="shared" si="4"/>
        <v>-2.6923389712949091E-2</v>
      </c>
      <c r="I23" s="7">
        <f t="shared" si="4"/>
        <v>-1.8305560100209346E-2</v>
      </c>
      <c r="J23" s="7">
        <f t="shared" si="4"/>
        <v>-1.5896636622675861E-2</v>
      </c>
      <c r="K23" s="7">
        <f t="shared" si="4"/>
        <v>-5.0070833847898524E-2</v>
      </c>
      <c r="L23" s="7">
        <f t="shared" si="4"/>
        <v>-2.9455132864439338E-2</v>
      </c>
      <c r="M23" s="7">
        <f t="shared" si="4"/>
        <v>-2.9722865572183333E-2</v>
      </c>
      <c r="N23" s="7">
        <f t="shared" si="4"/>
        <v>-5.5284660218320923E-2</v>
      </c>
      <c r="O23" s="7">
        <f t="shared" si="4"/>
        <v>-2.071135239902509E-2</v>
      </c>
      <c r="P23" s="7">
        <f t="shared" si="4"/>
        <v>-2.4598001895900379E-2</v>
      </c>
      <c r="Q23" s="7">
        <f t="shared" si="4"/>
        <v>-0.13803577667353215</v>
      </c>
      <c r="R23" s="7">
        <f t="shared" si="4"/>
        <v>-1.8955638173058478E-2</v>
      </c>
      <c r="S23" s="7">
        <f t="shared" si="4"/>
        <v>-1.5889868848488382E-2</v>
      </c>
      <c r="T23" s="7">
        <f t="shared" si="4"/>
        <v>-5.9190023871743637E-2</v>
      </c>
      <c r="U23" s="7">
        <f t="shared" si="4"/>
        <v>-4.4569422775831521E-2</v>
      </c>
      <c r="V23" s="7">
        <f t="shared" si="4"/>
        <v>-3.3328678792773236E-2</v>
      </c>
      <c r="W23" s="7">
        <f t="shared" si="4"/>
        <v>-6.2899724859613315E-2</v>
      </c>
      <c r="X23" s="7">
        <f t="shared" si="4"/>
        <v>-3.6559937946010257E-2</v>
      </c>
      <c r="Y23" s="7">
        <f t="shared" si="4"/>
        <v>-2.1630651703452873E-2</v>
      </c>
      <c r="Z23" s="7">
        <f t="shared" si="4"/>
        <v>-7.4177481755771851E-2</v>
      </c>
      <c r="AA23" s="7">
        <f t="shared" si="4"/>
        <v>-3.9121194834353425E-2</v>
      </c>
      <c r="AB23" s="7">
        <f t="shared" si="4"/>
        <v>-2.3052898592690097E-2</v>
      </c>
      <c r="AC23" s="7">
        <f t="shared" si="4"/>
        <v>-6.3339925645975834E-2</v>
      </c>
      <c r="AD23" s="7">
        <f t="shared" si="4"/>
        <v>-4.4040428865686272E-2</v>
      </c>
      <c r="AE23" s="7">
        <f t="shared" si="4"/>
        <v>2.4589061533956947E-2</v>
      </c>
      <c r="AF23" s="7">
        <f t="shared" si="4"/>
        <v>-0.24486901869474159</v>
      </c>
      <c r="AG23" s="7">
        <f t="shared" si="4"/>
        <v>-2.6654820169828806E-2</v>
      </c>
      <c r="AH23" s="7">
        <f t="shared" si="4"/>
        <v>-3.6084145438172871E-2</v>
      </c>
      <c r="AI23" s="7">
        <f t="shared" si="4"/>
        <v>4.0983556843627145E-2</v>
      </c>
      <c r="AJ23" s="7">
        <f t="shared" si="4"/>
        <v>-0.17603983947062268</v>
      </c>
      <c r="AK23" s="7">
        <f t="shared" si="4"/>
        <v>-1.9845079009551181E-2</v>
      </c>
      <c r="AL23" s="7">
        <f t="shared" si="4"/>
        <v>1.8662345507124291E-2</v>
      </c>
      <c r="AM23" s="7">
        <f t="shared" si="4"/>
        <v>-0.1271124378412167</v>
      </c>
      <c r="AN23" s="7">
        <f t="shared" si="4"/>
        <v>-8.2009604914911285E-2</v>
      </c>
      <c r="AO23" s="7">
        <f t="shared" si="4"/>
        <v>-1.0742676120905389E-2</v>
      </c>
    </row>
    <row r="24" spans="1:41" x14ac:dyDescent="0.2">
      <c r="A24" s="8" t="s">
        <v>26</v>
      </c>
      <c r="B24" s="7">
        <f t="shared" ref="B24:AO24" si="5">SLOPE(B45:B48,$A$11:$A$14)</f>
        <v>-3.0861570639097013E-2</v>
      </c>
      <c r="C24" s="7">
        <f t="shared" si="5"/>
        <v>-7.5330052817823177E-3</v>
      </c>
      <c r="D24" s="7">
        <f t="shared" si="5"/>
        <v>-1.7528932552142534E-2</v>
      </c>
      <c r="E24" s="7">
        <f t="shared" si="5"/>
        <v>-1.0141143540613471E-2</v>
      </c>
      <c r="F24" s="7">
        <f t="shared" si="5"/>
        <v>-1.8078812799831961E-2</v>
      </c>
      <c r="G24" s="7">
        <f t="shared" si="5"/>
        <v>-1.4158780815266031E-2</v>
      </c>
      <c r="H24" s="7">
        <f t="shared" si="5"/>
        <v>-5.2900706667656019E-3</v>
      </c>
      <c r="I24" s="7">
        <f t="shared" si="5"/>
        <v>-2.6286106078482595E-2</v>
      </c>
      <c r="J24" s="7">
        <f t="shared" si="5"/>
        <v>-3.4921031637867514E-2</v>
      </c>
      <c r="K24" s="7">
        <f t="shared" si="5"/>
        <v>-9.7196705098118487E-3</v>
      </c>
      <c r="L24" s="7">
        <f t="shared" si="5"/>
        <v>2.2572605796076493E-3</v>
      </c>
      <c r="M24" s="7">
        <f t="shared" si="5"/>
        <v>5.3294187185856544E-3</v>
      </c>
      <c r="N24" s="7">
        <f t="shared" si="5"/>
        <v>-1.3438311955979615E-2</v>
      </c>
      <c r="O24" s="7">
        <f t="shared" si="5"/>
        <v>-1.4133449335446358E-2</v>
      </c>
      <c r="P24" s="7">
        <f t="shared" si="5"/>
        <v>-1.0142205417993754E-2</v>
      </c>
      <c r="Q24" s="7">
        <f t="shared" si="5"/>
        <v>-1.3847199450848988E-3</v>
      </c>
      <c r="R24" s="7">
        <f t="shared" si="5"/>
        <v>-1.5351175795500233E-2</v>
      </c>
      <c r="S24" s="7">
        <f t="shared" si="5"/>
        <v>-3.4409730448507099E-2</v>
      </c>
      <c r="T24" s="7">
        <f t="shared" si="5"/>
        <v>-2.5729274383329732E-3</v>
      </c>
      <c r="U24" s="7">
        <f t="shared" si="5"/>
        <v>-1.4362980128172428E-3</v>
      </c>
      <c r="V24" s="7">
        <f t="shared" si="5"/>
        <v>-5.6269342606273367E-3</v>
      </c>
      <c r="W24" s="7">
        <f t="shared" si="5"/>
        <v>-9.8994296163716078E-3</v>
      </c>
      <c r="X24" s="7">
        <f t="shared" si="5"/>
        <v>-6.6937463776145512E-6</v>
      </c>
      <c r="Y24" s="7">
        <f t="shared" si="5"/>
        <v>-6.6070179434384356E-3</v>
      </c>
      <c r="Z24" s="7">
        <f t="shared" si="5"/>
        <v>2.8546421408268351E-3</v>
      </c>
      <c r="AA24" s="7">
        <f t="shared" si="5"/>
        <v>-9.0905310711647726E-3</v>
      </c>
      <c r="AB24" s="7">
        <f t="shared" si="5"/>
        <v>-1.4590525539068106E-2</v>
      </c>
      <c r="AC24" s="7">
        <f t="shared" si="5"/>
        <v>-8.511848023719704E-3</v>
      </c>
      <c r="AD24" s="7">
        <f t="shared" si="5"/>
        <v>-1.7546327410974956E-2</v>
      </c>
      <c r="AE24" s="7">
        <f t="shared" si="5"/>
        <v>-1.1899079218082689E-2</v>
      </c>
      <c r="AF24" s="7">
        <f t="shared" si="5"/>
        <v>1.5119803319406155E-2</v>
      </c>
      <c r="AG24" s="7">
        <f t="shared" si="5"/>
        <v>-1.1700166442662845E-2</v>
      </c>
      <c r="AH24" s="7">
        <f t="shared" si="5"/>
        <v>-1.2353170223770926E-2</v>
      </c>
      <c r="AI24" s="7">
        <f t="shared" si="5"/>
        <v>-9.5084052369818974E-4</v>
      </c>
      <c r="AJ24" s="7">
        <f t="shared" si="5"/>
        <v>-1.2415612693548E-2</v>
      </c>
      <c r="AK24" s="7">
        <f t="shared" si="5"/>
        <v>-4.0188313420090251E-2</v>
      </c>
      <c r="AL24" s="7">
        <f t="shared" si="5"/>
        <v>-7.0769786324634222E-3</v>
      </c>
      <c r="AM24" s="7">
        <f t="shared" si="5"/>
        <v>-1.6044785695370302E-2</v>
      </c>
      <c r="AN24" s="7">
        <f t="shared" si="5"/>
        <v>-1.9020934235010733E-2</v>
      </c>
      <c r="AO24" s="7">
        <f t="shared" si="5"/>
        <v>-9.6113390489716184E-3</v>
      </c>
    </row>
    <row r="25" spans="1:41" x14ac:dyDescent="0.2">
      <c r="A25" s="8" t="s">
        <v>25</v>
      </c>
      <c r="B25" s="7">
        <f t="shared" ref="B25:AO25" si="6">SLOPE(B49:B52,$A$11:$A$14)</f>
        <v>-6.1189421931440703E-2</v>
      </c>
      <c r="C25" s="7">
        <f t="shared" si="6"/>
        <v>-1.1628197675407907E-2</v>
      </c>
      <c r="D25" s="7">
        <f t="shared" si="6"/>
        <v>-4.6683102489592315E-2</v>
      </c>
      <c r="E25" s="7">
        <f t="shared" si="6"/>
        <v>-5.8444487767945807E-2</v>
      </c>
      <c r="F25" s="7">
        <f t="shared" si="6"/>
        <v>-3.4894972344736028E-2</v>
      </c>
      <c r="G25" s="7">
        <f t="shared" si="6"/>
        <v>-3.4691547042666734E-2</v>
      </c>
      <c r="H25" s="7">
        <f t="shared" si="6"/>
        <v>7.96075972956653E-4</v>
      </c>
      <c r="I25" s="7">
        <f t="shared" si="6"/>
        <v>-6.701840936519024E-2</v>
      </c>
      <c r="J25" s="7">
        <f t="shared" si="6"/>
        <v>-6.6918165711912517E-2</v>
      </c>
      <c r="K25" s="7">
        <f t="shared" si="6"/>
        <v>-2.8558486472843224E-2</v>
      </c>
      <c r="L25" s="7">
        <f t="shared" si="6"/>
        <v>8.7079302159126012E-3</v>
      </c>
      <c r="M25" s="7">
        <f t="shared" si="6"/>
        <v>8.6367875392394881E-3</v>
      </c>
      <c r="N25" s="7">
        <f t="shared" si="6"/>
        <v>-3.2134362662101977E-2</v>
      </c>
      <c r="O25" s="7">
        <f t="shared" si="6"/>
        <v>-2.2009983363496528E-2</v>
      </c>
      <c r="P25" s="7">
        <f t="shared" si="6"/>
        <v>-2.1879365648325454E-2</v>
      </c>
      <c r="Q25" s="7">
        <f t="shared" si="6"/>
        <v>-6.063433055099101E-2</v>
      </c>
      <c r="R25" s="7">
        <f t="shared" si="6"/>
        <v>-4.5601215847918611E-2</v>
      </c>
      <c r="S25" s="7">
        <f t="shared" si="6"/>
        <v>-0.11472216676218752</v>
      </c>
      <c r="T25" s="7">
        <f t="shared" si="6"/>
        <v>-8.0320952242247806E-2</v>
      </c>
      <c r="U25" s="7">
        <f t="shared" si="6"/>
        <v>-2.2289663422925283E-2</v>
      </c>
      <c r="V25" s="7">
        <f t="shared" si="6"/>
        <v>-1.327741676512641E-2</v>
      </c>
      <c r="W25" s="7">
        <f t="shared" si="6"/>
        <v>-5.537593880563689E-2</v>
      </c>
      <c r="X25" s="7">
        <f t="shared" si="6"/>
        <v>-7.2009742505927385E-2</v>
      </c>
      <c r="Y25" s="7">
        <f t="shared" si="6"/>
        <v>-1.648800075072588E-2</v>
      </c>
      <c r="Z25" s="7">
        <f t="shared" si="6"/>
        <v>-0.11512721818171232</v>
      </c>
      <c r="AA25" s="7">
        <f t="shared" si="6"/>
        <v>-3.6396397012211361E-2</v>
      </c>
      <c r="AB25" s="7">
        <f t="shared" si="6"/>
        <v>-6.1749752537380756E-2</v>
      </c>
      <c r="AC25" s="7">
        <f t="shared" si="6"/>
        <v>-3.5786208707318759E-2</v>
      </c>
      <c r="AD25" s="7">
        <f t="shared" si="6"/>
        <v>-5.3374943162163777E-2</v>
      </c>
      <c r="AE25" s="7">
        <f t="shared" si="6"/>
        <v>2.0415026651855381E-2</v>
      </c>
      <c r="AF25" s="7">
        <f t="shared" si="6"/>
        <v>-7.7283290634070176E-2</v>
      </c>
      <c r="AG25" s="7">
        <f t="shared" si="6"/>
        <v>-2.1755484706556187E-2</v>
      </c>
      <c r="AH25" s="7">
        <f t="shared" si="6"/>
        <v>-3.4322803862356664E-2</v>
      </c>
      <c r="AI25" s="7">
        <f t="shared" si="6"/>
        <v>-9.3938256974334441E-3</v>
      </c>
      <c r="AJ25" s="7">
        <f t="shared" si="6"/>
        <v>-0.12936228050487014</v>
      </c>
      <c r="AK25" s="7">
        <f t="shared" si="6"/>
        <v>-6.4635904240012004E-2</v>
      </c>
      <c r="AL25" s="7">
        <f t="shared" si="6"/>
        <v>1.1017909628273939E-2</v>
      </c>
      <c r="AM25" s="7">
        <f t="shared" si="6"/>
        <v>-7.9489588790221943E-2</v>
      </c>
      <c r="AN25" s="7">
        <f t="shared" si="6"/>
        <v>-5.6377068723104197E-2</v>
      </c>
      <c r="AO25" s="7">
        <f t="shared" si="6"/>
        <v>-1.8880631190972108E-3</v>
      </c>
    </row>
    <row r="26" spans="1:41" x14ac:dyDescent="0.2">
      <c r="A26" s="8" t="s">
        <v>24</v>
      </c>
      <c r="B26" s="7">
        <f t="shared" ref="B26:AO26" si="7">SLOPE(B53:B56,$A$11:$A$14)</f>
        <v>-0.16824755636874084</v>
      </c>
      <c r="C26" s="7">
        <f t="shared" si="7"/>
        <v>-9.3018317851558535E-2</v>
      </c>
      <c r="D26" s="7">
        <f t="shared" si="7"/>
        <v>-0.14107941725301226</v>
      </c>
      <c r="E26" s="7">
        <f t="shared" si="7"/>
        <v>-0.52494714074663329</v>
      </c>
      <c r="F26" s="7">
        <f t="shared" si="7"/>
        <v>-0.16914731073604047</v>
      </c>
      <c r="G26" s="7">
        <f t="shared" si="7"/>
        <v>-0.12844250160805121</v>
      </c>
      <c r="H26" s="7">
        <f t="shared" si="7"/>
        <v>-0.11939242707727396</v>
      </c>
      <c r="I26" s="7">
        <f t="shared" si="7"/>
        <v>-0.16068721082408216</v>
      </c>
      <c r="J26" s="7">
        <f t="shared" si="7"/>
        <v>-0.17756242427852548</v>
      </c>
      <c r="K26" s="7">
        <f t="shared" si="7"/>
        <v>-0.26270238528258461</v>
      </c>
      <c r="L26" s="7">
        <f t="shared" si="7"/>
        <v>-0.10790692664213522</v>
      </c>
      <c r="M26" s="7">
        <f t="shared" si="7"/>
        <v>-0.10600412741416196</v>
      </c>
      <c r="N26" s="7">
        <f t="shared" si="7"/>
        <v>-0.28748925188119812</v>
      </c>
      <c r="O26" s="7">
        <f t="shared" si="7"/>
        <v>-0.12414772380365595</v>
      </c>
      <c r="P26" s="7">
        <f t="shared" si="7"/>
        <v>-0.13875740301331962</v>
      </c>
      <c r="Q26" s="7">
        <f t="shared" si="7"/>
        <v>-0.64044722072486615</v>
      </c>
      <c r="R26" s="7">
        <f t="shared" si="7"/>
        <v>-0.14915127121927507</v>
      </c>
      <c r="S26" s="7">
        <f t="shared" si="7"/>
        <v>-0.22503749338602858</v>
      </c>
      <c r="T26" s="7">
        <f t="shared" si="7"/>
        <v>-0.32659710419599447</v>
      </c>
      <c r="U26" s="7">
        <f t="shared" si="7"/>
        <v>-0.21434265731091257</v>
      </c>
      <c r="V26" s="7">
        <f t="shared" si="7"/>
        <v>-0.17668410944099106</v>
      </c>
      <c r="W26" s="7">
        <f t="shared" si="7"/>
        <v>-0.33228099643279002</v>
      </c>
      <c r="X26" s="7">
        <f t="shared" si="7"/>
        <v>-0.22566137355335814</v>
      </c>
      <c r="Y26" s="7">
        <f t="shared" si="7"/>
        <v>-0.11794965191263906</v>
      </c>
      <c r="Z26" s="7">
        <f t="shared" si="7"/>
        <v>-0.41052938687496476</v>
      </c>
      <c r="AA26" s="7">
        <f t="shared" si="7"/>
        <v>-0.21958878419860878</v>
      </c>
      <c r="AB26" s="7">
        <f t="shared" si="7"/>
        <v>-0.17030104313514643</v>
      </c>
      <c r="AC26" s="7">
        <f t="shared" si="7"/>
        <v>-0.31429860407290688</v>
      </c>
      <c r="AD26" s="7">
        <f t="shared" si="7"/>
        <v>-0.25564586680657142</v>
      </c>
      <c r="AE26" s="7">
        <f t="shared" si="7"/>
        <v>0.14574365309406226</v>
      </c>
      <c r="AF26" s="7">
        <f t="shared" si="7"/>
        <v>-0.99878776556750493</v>
      </c>
      <c r="AG26" s="7">
        <f t="shared" si="7"/>
        <v>-0.1709471941945761</v>
      </c>
      <c r="AH26" s="7">
        <f t="shared" si="7"/>
        <v>-0.21513700820018614</v>
      </c>
      <c r="AI26" s="7">
        <f t="shared" si="7"/>
        <v>0.1410303457621935</v>
      </c>
      <c r="AJ26" s="7">
        <f t="shared" si="7"/>
        <v>-0.85823540856350922</v>
      </c>
      <c r="AK26" s="7">
        <f t="shared" si="7"/>
        <v>-0.23156550332151288</v>
      </c>
      <c r="AL26" s="7">
        <f t="shared" si="7"/>
        <v>6.6528817548875172E-2</v>
      </c>
      <c r="AM26" s="7">
        <f t="shared" si="7"/>
        <v>-0.62665545095713637</v>
      </c>
      <c r="AN26" s="7">
        <f t="shared" si="7"/>
        <v>-0.41829855151645995</v>
      </c>
      <c r="AO26" s="7">
        <f t="shared" si="7"/>
        <v>-6.4411483183660453E-2</v>
      </c>
    </row>
    <row r="27" spans="1:41" s="4" customFormat="1" x14ac:dyDescent="0.2">
      <c r="A27" s="10" t="s">
        <v>114</v>
      </c>
      <c r="B27" s="9">
        <f t="shared" ref="B27:AO27" si="8">(B21/B33)*100</f>
        <v>-18.991218232452614</v>
      </c>
      <c r="C27" s="9">
        <f t="shared" si="8"/>
        <v>-19.823342593509818</v>
      </c>
      <c r="D27" s="9">
        <f t="shared" si="8"/>
        <v>-19.506453637813536</v>
      </c>
      <c r="E27" s="9">
        <f t="shared" si="8"/>
        <v>-24.375362973324886</v>
      </c>
      <c r="F27" s="9">
        <f t="shared" si="8"/>
        <v>-23.307812212449495</v>
      </c>
      <c r="G27" s="9">
        <f t="shared" si="8"/>
        <v>-21.655604225305755</v>
      </c>
      <c r="H27" s="9">
        <f t="shared" si="8"/>
        <v>-21.715623109914723</v>
      </c>
      <c r="I27" s="9">
        <f t="shared" si="8"/>
        <v>-19.449527995438714</v>
      </c>
      <c r="J27" s="9">
        <f t="shared" si="8"/>
        <v>-18.854984386093836</v>
      </c>
      <c r="K27" s="9">
        <f t="shared" si="8"/>
        <v>-22.466882351085015</v>
      </c>
      <c r="L27" s="9">
        <f t="shared" si="8"/>
        <v>-18.9694966304831</v>
      </c>
      <c r="M27" s="9">
        <f t="shared" si="8"/>
        <v>-15.828311554245648</v>
      </c>
      <c r="N27" s="9">
        <f t="shared" si="8"/>
        <v>-21.936940317171754</v>
      </c>
      <c r="O27" s="9">
        <f t="shared" si="8"/>
        <v>-19.60193424117211</v>
      </c>
      <c r="P27" s="9">
        <f t="shared" si="8"/>
        <v>-19.469747697807453</v>
      </c>
      <c r="Q27" s="9">
        <f t="shared" si="8"/>
        <v>-23.890375134424239</v>
      </c>
      <c r="R27" s="9">
        <f t="shared" si="8"/>
        <v>-20.851867110397173</v>
      </c>
      <c r="S27" s="9">
        <f t="shared" si="8"/>
        <v>-19.446103136116875</v>
      </c>
      <c r="T27" s="9">
        <f t="shared" si="8"/>
        <v>-23.880167952672224</v>
      </c>
      <c r="U27" s="9">
        <f t="shared" si="8"/>
        <v>-23.796623041350571</v>
      </c>
      <c r="V27" s="9">
        <f t="shared" si="8"/>
        <v>-22.555914399358869</v>
      </c>
      <c r="W27" s="9">
        <f t="shared" si="8"/>
        <v>-23.700445883031488</v>
      </c>
      <c r="X27" s="9">
        <f t="shared" si="8"/>
        <v>-22.028201016358878</v>
      </c>
      <c r="Y27" s="9">
        <f t="shared" si="8"/>
        <v>-19.360079784523485</v>
      </c>
      <c r="Z27" s="9">
        <f t="shared" si="8"/>
        <v>-23.801062068977995</v>
      </c>
      <c r="AA27" s="9">
        <f t="shared" si="8"/>
        <v>-23.700823506692586</v>
      </c>
      <c r="AB27" s="9">
        <f t="shared" si="8"/>
        <v>-20.450013584356682</v>
      </c>
      <c r="AC27" s="9">
        <f t="shared" si="8"/>
        <v>-23.996011735708695</v>
      </c>
      <c r="AD27" s="9">
        <f t="shared" si="8"/>
        <v>-21.658578974310451</v>
      </c>
      <c r="AE27" s="9">
        <f t="shared" si="8"/>
        <v>23.246926517328252</v>
      </c>
      <c r="AF27" s="9">
        <f t="shared" si="8"/>
        <v>-29.553109081909017</v>
      </c>
      <c r="AG27" s="9">
        <f t="shared" si="8"/>
        <v>-21.586229083360973</v>
      </c>
      <c r="AH27" s="9">
        <f t="shared" si="8"/>
        <v>-25.847981185122375</v>
      </c>
      <c r="AI27" s="9">
        <f t="shared" si="8"/>
        <v>45.081667967696234</v>
      </c>
      <c r="AJ27" s="9">
        <f t="shared" si="8"/>
        <v>-29.840031351414737</v>
      </c>
      <c r="AK27" s="9">
        <f t="shared" si="8"/>
        <v>-24.156840476064275</v>
      </c>
      <c r="AL27" s="9">
        <f t="shared" si="8"/>
        <v>16.471062075897976</v>
      </c>
      <c r="AM27" s="9">
        <f t="shared" si="8"/>
        <v>-26.744004411101919</v>
      </c>
      <c r="AN27" s="9">
        <f t="shared" si="8"/>
        <v>-28.032362931939677</v>
      </c>
      <c r="AO27" s="9">
        <f t="shared" si="8"/>
        <v>-12.995771023258337</v>
      </c>
    </row>
    <row r="28" spans="1:41" x14ac:dyDescent="0.2">
      <c r="A28" s="8" t="s">
        <v>113</v>
      </c>
      <c r="B28" s="7">
        <f t="shared" ref="B28:AO28" si="9">(B22/B37)*100</f>
        <v>-17.4263491409564</v>
      </c>
      <c r="C28" s="7">
        <f t="shared" si="9"/>
        <v>-17.074683573422163</v>
      </c>
      <c r="D28" s="7">
        <f t="shared" si="9"/>
        <v>-16.687025500988483</v>
      </c>
      <c r="E28" s="7">
        <f t="shared" si="9"/>
        <v>-20.583380358427124</v>
      </c>
      <c r="F28" s="7">
        <f t="shared" si="9"/>
        <v>-19.566163733055934</v>
      </c>
      <c r="G28" s="7">
        <f t="shared" si="9"/>
        <v>-17.940436092374192</v>
      </c>
      <c r="H28" s="7">
        <f t="shared" si="9"/>
        <v>-18.555976915645555</v>
      </c>
      <c r="I28" s="7">
        <f t="shared" si="9"/>
        <v>-16.109977751448611</v>
      </c>
      <c r="J28" s="7">
        <f t="shared" si="9"/>
        <v>-17.963549320903375</v>
      </c>
      <c r="K28" s="7">
        <f t="shared" si="9"/>
        <v>-19.399693905933685</v>
      </c>
      <c r="L28" s="7">
        <f t="shared" si="9"/>
        <v>-19.432134370430191</v>
      </c>
      <c r="M28" s="7">
        <f t="shared" si="9"/>
        <v>-16.638037196611872</v>
      </c>
      <c r="N28" s="7">
        <f t="shared" si="9"/>
        <v>-18.357827787821442</v>
      </c>
      <c r="O28" s="7">
        <f t="shared" si="9"/>
        <v>-16.437756350793894</v>
      </c>
      <c r="P28" s="7">
        <f t="shared" si="9"/>
        <v>-18.393013160598645</v>
      </c>
      <c r="Q28" s="7">
        <f t="shared" si="9"/>
        <v>-21.123363367585046</v>
      </c>
      <c r="R28" s="7">
        <f t="shared" si="9"/>
        <v>-18.528520675416615</v>
      </c>
      <c r="S28" s="7">
        <f t="shared" si="9"/>
        <v>-17.829162767968533</v>
      </c>
      <c r="T28" s="7">
        <f t="shared" si="9"/>
        <v>-21.384408797327534</v>
      </c>
      <c r="U28" s="7">
        <f t="shared" si="9"/>
        <v>-20.651764378393377</v>
      </c>
      <c r="V28" s="7">
        <f t="shared" si="9"/>
        <v>-19.680764617489857</v>
      </c>
      <c r="W28" s="7">
        <f t="shared" si="9"/>
        <v>-20.213054509783557</v>
      </c>
      <c r="X28" s="7">
        <f t="shared" si="9"/>
        <v>-19.084455112249294</v>
      </c>
      <c r="Y28" s="7">
        <f t="shared" si="9"/>
        <v>-17.214760052244387</v>
      </c>
      <c r="Z28" s="7">
        <f t="shared" si="9"/>
        <v>-21.163616152435441</v>
      </c>
      <c r="AA28" s="7">
        <f t="shared" si="9"/>
        <v>-20.91913735780356</v>
      </c>
      <c r="AB28" s="7">
        <f t="shared" si="9"/>
        <v>-18.61935007193534</v>
      </c>
      <c r="AC28" s="7">
        <f t="shared" si="9"/>
        <v>-20.404646450739335</v>
      </c>
      <c r="AD28" s="7">
        <f t="shared" si="9"/>
        <v>-19.608457733650585</v>
      </c>
      <c r="AE28" s="7">
        <f t="shared" si="9"/>
        <v>18.184515698306598</v>
      </c>
      <c r="AF28" s="7">
        <f t="shared" si="9"/>
        <v>-27.300358294601374</v>
      </c>
      <c r="AG28" s="7">
        <f t="shared" si="9"/>
        <v>-18.32340337091885</v>
      </c>
      <c r="AH28" s="7">
        <f t="shared" si="9"/>
        <v>-23.108521038022147</v>
      </c>
      <c r="AI28" s="7">
        <f t="shared" si="9"/>
        <v>30.188211081597515</v>
      </c>
      <c r="AJ28" s="7">
        <f t="shared" si="9"/>
        <v>-28.429025781087315</v>
      </c>
      <c r="AK28" s="7">
        <f t="shared" si="9"/>
        <v>-20.528742905808386</v>
      </c>
      <c r="AL28" s="7">
        <f t="shared" si="9"/>
        <v>13.388791169720571</v>
      </c>
      <c r="AM28" s="7">
        <f t="shared" si="9"/>
        <v>-24.711872731183323</v>
      </c>
      <c r="AN28" s="7">
        <f t="shared" si="9"/>
        <v>-25.816282005050084</v>
      </c>
      <c r="AO28" s="7">
        <f t="shared" si="9"/>
        <v>-11.97629032704196</v>
      </c>
    </row>
    <row r="29" spans="1:41" x14ac:dyDescent="0.2">
      <c r="A29" s="8" t="s">
        <v>112</v>
      </c>
      <c r="B29" s="7">
        <f t="shared" ref="B29:AO29" si="10">(B23/B41)*100</f>
        <v>-15.643053015072548</v>
      </c>
      <c r="C29" s="7">
        <f t="shared" si="10"/>
        <v>-15.187652835585894</v>
      </c>
      <c r="D29" s="7">
        <f t="shared" si="10"/>
        <v>-14.916662248800113</v>
      </c>
      <c r="E29" s="7">
        <f t="shared" si="10"/>
        <v>-20.427091100071308</v>
      </c>
      <c r="F29" s="7">
        <f t="shared" si="10"/>
        <v>-17.688220448080546</v>
      </c>
      <c r="G29" s="7">
        <f t="shared" si="10"/>
        <v>-14.890188189628963</v>
      </c>
      <c r="H29" s="7">
        <f t="shared" si="10"/>
        <v>-16.917081371971673</v>
      </c>
      <c r="I29" s="7">
        <f t="shared" si="10"/>
        <v>-16.095177767629139</v>
      </c>
      <c r="J29" s="7">
        <f t="shared" si="10"/>
        <v>-14.342381060013082</v>
      </c>
      <c r="K29" s="7">
        <f t="shared" si="10"/>
        <v>-17.962433102150317</v>
      </c>
      <c r="L29" s="7">
        <f t="shared" si="10"/>
        <v>-17.986886343361817</v>
      </c>
      <c r="M29" s="7">
        <f t="shared" si="10"/>
        <v>-15.302828323221737</v>
      </c>
      <c r="N29" s="7">
        <f t="shared" si="10"/>
        <v>-17.592619981301862</v>
      </c>
      <c r="O29" s="7">
        <f t="shared" si="10"/>
        <v>-15.055406810587069</v>
      </c>
      <c r="P29" s="7">
        <f t="shared" si="10"/>
        <v>-16.079373142454305</v>
      </c>
      <c r="Q29" s="7">
        <f t="shared" si="10"/>
        <v>-20.893097072189285</v>
      </c>
      <c r="R29" s="7">
        <f t="shared" si="10"/>
        <v>-15.556376266355038</v>
      </c>
      <c r="S29" s="7">
        <f t="shared" si="10"/>
        <v>-14.347937995976137</v>
      </c>
      <c r="T29" s="7">
        <f t="shared" si="10"/>
        <v>-19.985411488743601</v>
      </c>
      <c r="U29" s="7">
        <f t="shared" si="10"/>
        <v>-18.90079339388743</v>
      </c>
      <c r="V29" s="7">
        <f t="shared" si="10"/>
        <v>-16.081110812745493</v>
      </c>
      <c r="W29" s="7">
        <f t="shared" si="10"/>
        <v>-19.401879133690944</v>
      </c>
      <c r="X29" s="7">
        <f t="shared" si="10"/>
        <v>-17.713755468033426</v>
      </c>
      <c r="Y29" s="7">
        <f t="shared" si="10"/>
        <v>-15.042105041582337</v>
      </c>
      <c r="Z29" s="7">
        <f t="shared" si="10"/>
        <v>-20.988572300347691</v>
      </c>
      <c r="AA29" s="7">
        <f t="shared" si="10"/>
        <v>-18.236158957063545</v>
      </c>
      <c r="AB29" s="7">
        <f t="shared" si="10"/>
        <v>-16.571351759718947</v>
      </c>
      <c r="AC29" s="7">
        <f t="shared" si="10"/>
        <v>-18.970709940942758</v>
      </c>
      <c r="AD29" s="7">
        <f t="shared" si="10"/>
        <v>-18.480514522285453</v>
      </c>
      <c r="AE29" s="7">
        <f t="shared" si="10"/>
        <v>12.424480261074034</v>
      </c>
      <c r="AF29" s="7">
        <f t="shared" si="10"/>
        <v>-28.296135547784157</v>
      </c>
      <c r="AG29" s="7">
        <f t="shared" si="10"/>
        <v>-14.250728576335781</v>
      </c>
      <c r="AH29" s="7">
        <f t="shared" si="10"/>
        <v>-18.964649344969786</v>
      </c>
      <c r="AI29" s="7">
        <f t="shared" si="10"/>
        <v>33.700900579713448</v>
      </c>
      <c r="AJ29" s="7">
        <f t="shared" si="10"/>
        <v>-28.229223782965658</v>
      </c>
      <c r="AK29" s="7">
        <f t="shared" si="10"/>
        <v>-15.975226153041234</v>
      </c>
      <c r="AL29" s="7">
        <f t="shared" si="10"/>
        <v>17.001982038330606</v>
      </c>
      <c r="AM29" s="7">
        <f t="shared" si="10"/>
        <v>-24.390573361775925</v>
      </c>
      <c r="AN29" s="7">
        <f t="shared" si="10"/>
        <v>-25.70106363638191</v>
      </c>
      <c r="AO29" s="7">
        <f t="shared" si="10"/>
        <v>-8.8101903104298405</v>
      </c>
    </row>
    <row r="30" spans="1:41" x14ac:dyDescent="0.2">
      <c r="A30" s="8" t="s">
        <v>111</v>
      </c>
      <c r="B30" s="7">
        <f t="shared" ref="B30:AO30" si="11">(B24/B45)*100</f>
        <v>-22.1186330291705</v>
      </c>
      <c r="C30" s="7">
        <f t="shared" si="11"/>
        <v>-7.8729255095569561</v>
      </c>
      <c r="D30" s="7">
        <f t="shared" si="11"/>
        <v>-16.328862212342898</v>
      </c>
      <c r="E30" s="7">
        <f t="shared" si="11"/>
        <v>-8.7826901477179167</v>
      </c>
      <c r="F30" s="7">
        <f t="shared" si="11"/>
        <v>-17.789367149900279</v>
      </c>
      <c r="G30" s="7">
        <f t="shared" si="11"/>
        <v>-15.646830555316981</v>
      </c>
      <c r="H30" s="7">
        <f t="shared" si="11"/>
        <v>-5.0202806061606964</v>
      </c>
      <c r="I30" s="7">
        <f t="shared" si="11"/>
        <v>-21.584030477210806</v>
      </c>
      <c r="J30" s="7">
        <f t="shared" si="11"/>
        <v>-23.807716275194242</v>
      </c>
      <c r="K30" s="7">
        <f t="shared" si="11"/>
        <v>-10.106833641995253</v>
      </c>
      <c r="L30" s="7">
        <f t="shared" si="11"/>
        <v>2.8692400237237385</v>
      </c>
      <c r="M30" s="7">
        <f t="shared" si="11"/>
        <v>5.3837057117316967</v>
      </c>
      <c r="N30" s="7">
        <f t="shared" si="11"/>
        <v>-12.023348078249507</v>
      </c>
      <c r="O30" s="7">
        <f t="shared" si="11"/>
        <v>-17.167543131234932</v>
      </c>
      <c r="P30" s="7">
        <f t="shared" si="11"/>
        <v>-11.523875572125318</v>
      </c>
      <c r="Q30" s="7">
        <f t="shared" si="11"/>
        <v>-1.7337590813577184</v>
      </c>
      <c r="R30" s="7">
        <f t="shared" si="11"/>
        <v>-16.182695812565473</v>
      </c>
      <c r="S30" s="7">
        <f t="shared" si="11"/>
        <v>-20.193226986002433</v>
      </c>
      <c r="T30" s="7">
        <f t="shared" si="11"/>
        <v>-6.1739018109297854</v>
      </c>
      <c r="U30" s="7">
        <f t="shared" si="11"/>
        <v>-1.9971615260465116</v>
      </c>
      <c r="V30" s="7">
        <f t="shared" si="11"/>
        <v>-6.806853914395079</v>
      </c>
      <c r="W30" s="7">
        <f t="shared" si="11"/>
        <v>-12.003590051833431</v>
      </c>
      <c r="X30" s="7">
        <f t="shared" si="11"/>
        <v>-1.3795239076458285E-2</v>
      </c>
      <c r="Y30" s="7">
        <f t="shared" si="11"/>
        <v>-5.7380951458472076</v>
      </c>
      <c r="Z30" s="7">
        <f t="shared" si="11"/>
        <v>7.0488461692412301</v>
      </c>
      <c r="AA30" s="7">
        <f t="shared" si="11"/>
        <v>-12.876964795661253</v>
      </c>
      <c r="AB30" s="7">
        <f t="shared" si="11"/>
        <v>-15.227482841609529</v>
      </c>
      <c r="AC30" s="7">
        <f t="shared" si="11"/>
        <v>-10.339680313056101</v>
      </c>
      <c r="AD30" s="7">
        <f t="shared" si="11"/>
        <v>-18.237252594511201</v>
      </c>
      <c r="AE30" s="7">
        <f t="shared" si="11"/>
        <v>-12.325412265229845</v>
      </c>
      <c r="AF30" s="7">
        <f t="shared" si="11"/>
        <v>36.855700538923891</v>
      </c>
      <c r="AG30" s="7">
        <f t="shared" si="11"/>
        <v>-12.06119865543725</v>
      </c>
      <c r="AH30" s="7">
        <f t="shared" si="11"/>
        <v>-13.359831727316356</v>
      </c>
      <c r="AI30" s="7">
        <f t="shared" si="11"/>
        <v>-1.4655187597480992</v>
      </c>
      <c r="AJ30" s="7">
        <f t="shared" si="11"/>
        <v>-15.475793579018321</v>
      </c>
      <c r="AK30" s="7">
        <f t="shared" si="11"/>
        <v>-24.030545138029357</v>
      </c>
      <c r="AL30" s="7">
        <f t="shared" si="11"/>
        <v>-8.350356888393943</v>
      </c>
      <c r="AM30" s="7">
        <f t="shared" si="11"/>
        <v>-15.013814099221968</v>
      </c>
      <c r="AN30" s="7">
        <f t="shared" si="11"/>
        <v>-17.219781184448628</v>
      </c>
      <c r="AO30" s="7">
        <f t="shared" si="11"/>
        <v>-11.951194842029835</v>
      </c>
    </row>
    <row r="31" spans="1:41" x14ac:dyDescent="0.2">
      <c r="A31" s="8" t="s">
        <v>110</v>
      </c>
      <c r="B31" s="7">
        <f t="shared" ref="B31:AO31" si="12">(B25/B49)*100</f>
        <v>-16.423682346793001</v>
      </c>
      <c r="C31" s="7">
        <f t="shared" si="12"/>
        <v>-4.0691144363713656</v>
      </c>
      <c r="D31" s="7">
        <f t="shared" si="12"/>
        <v>-14.148091383009545</v>
      </c>
      <c r="E31" s="7">
        <f t="shared" si="12"/>
        <v>-11.170232490648102</v>
      </c>
      <c r="F31" s="7">
        <f t="shared" si="12"/>
        <v>-12.882348929534784</v>
      </c>
      <c r="G31" s="7">
        <f t="shared" si="12"/>
        <v>-14.397484264054194</v>
      </c>
      <c r="H31" s="7">
        <f t="shared" si="12"/>
        <v>0.26490864846977163</v>
      </c>
      <c r="I31" s="7">
        <f t="shared" si="12"/>
        <v>-18.285944280790865</v>
      </c>
      <c r="J31" s="7">
        <f t="shared" si="12"/>
        <v>-20.320031808019973</v>
      </c>
      <c r="K31" s="7">
        <f t="shared" si="12"/>
        <v>-8.333768106860493</v>
      </c>
      <c r="L31" s="7">
        <f t="shared" si="12"/>
        <v>3.7882913313391242</v>
      </c>
      <c r="M31" s="7">
        <f t="shared" si="12"/>
        <v>2.9656359488728961</v>
      </c>
      <c r="N31" s="7">
        <f t="shared" si="12"/>
        <v>-8.3989324605350628</v>
      </c>
      <c r="O31" s="7">
        <f t="shared" si="12"/>
        <v>-9.3338688633204789</v>
      </c>
      <c r="P31" s="7">
        <f t="shared" si="12"/>
        <v>-8.7167361174981863</v>
      </c>
      <c r="Q31" s="7">
        <f t="shared" si="12"/>
        <v>-11.27138674410722</v>
      </c>
      <c r="R31" s="7">
        <f t="shared" si="12"/>
        <v>-14.012600421709845</v>
      </c>
      <c r="S31" s="7">
        <f t="shared" si="12"/>
        <v>-20.358897334479472</v>
      </c>
      <c r="T31" s="7">
        <f t="shared" si="12"/>
        <v>-17.115271357821289</v>
      </c>
      <c r="U31" s="7">
        <f t="shared" si="12"/>
        <v>-7.0306939952641425</v>
      </c>
      <c r="V31" s="7">
        <f t="shared" si="12"/>
        <v>-5.0659010974669263</v>
      </c>
      <c r="W31" s="7">
        <f t="shared" si="12"/>
        <v>-14.013259946212758</v>
      </c>
      <c r="X31" s="7">
        <f t="shared" si="12"/>
        <v>-16.60718896205535</v>
      </c>
      <c r="Y31" s="7">
        <f t="shared" si="12"/>
        <v>-4.8386197345025108</v>
      </c>
      <c r="Z31" s="7">
        <f t="shared" si="12"/>
        <v>-18.909992287805593</v>
      </c>
      <c r="AA31" s="7">
        <f t="shared" si="12"/>
        <v>-10.995975460691069</v>
      </c>
      <c r="AB31" s="7">
        <f t="shared" si="12"/>
        <v>-15.388494545151996</v>
      </c>
      <c r="AC31" s="7">
        <f t="shared" si="12"/>
        <v>-10.625911924948008</v>
      </c>
      <c r="AD31" s="7">
        <f t="shared" si="12"/>
        <v>-17.520274307772425</v>
      </c>
      <c r="AE31" s="7">
        <f t="shared" si="12"/>
        <v>6.6688640169745002</v>
      </c>
      <c r="AF31" s="7">
        <f t="shared" si="12"/>
        <v>-13.772729728228308</v>
      </c>
      <c r="AG31" s="7">
        <f t="shared" si="12"/>
        <v>-7.6328298910536567</v>
      </c>
      <c r="AH31" s="7">
        <f t="shared" si="12"/>
        <v>-12.198399692299372</v>
      </c>
      <c r="AI31" s="7">
        <f t="shared" si="12"/>
        <v>-2.487426956771484</v>
      </c>
      <c r="AJ31" s="7">
        <f t="shared" si="12"/>
        <v>-21.445198558419822</v>
      </c>
      <c r="AK31" s="7">
        <f t="shared" si="12"/>
        <v>-17.28274041545146</v>
      </c>
      <c r="AL31" s="7">
        <f t="shared" si="12"/>
        <v>4.2779574386973556</v>
      </c>
      <c r="AM31" s="7">
        <f t="shared" si="12"/>
        <v>-16.139483287099281</v>
      </c>
      <c r="AN31" s="7">
        <f t="shared" si="12"/>
        <v>-15.73794886808669</v>
      </c>
      <c r="AO31" s="7">
        <f t="shared" si="12"/>
        <v>-0.90122069627864154</v>
      </c>
    </row>
    <row r="32" spans="1:41" x14ac:dyDescent="0.2">
      <c r="A32" s="8" t="s">
        <v>109</v>
      </c>
      <c r="B32" s="7">
        <f t="shared" ref="B32:AO32" si="13">(B26/B53)*100</f>
        <v>-17.677073725211727</v>
      </c>
      <c r="C32" s="7">
        <f t="shared" si="13"/>
        <v>-11.486069970740205</v>
      </c>
      <c r="D32" s="7">
        <f t="shared" si="13"/>
        <v>-15.811818506987169</v>
      </c>
      <c r="E32" s="7">
        <f t="shared" si="13"/>
        <v>-19.189873657246384</v>
      </c>
      <c r="F32" s="7">
        <f t="shared" si="13"/>
        <v>-17.777614766499553</v>
      </c>
      <c r="G32" s="7">
        <f t="shared" si="13"/>
        <v>-16.652880551891496</v>
      </c>
      <c r="H32" s="7">
        <f t="shared" si="13"/>
        <v>-11.7866491095921</v>
      </c>
      <c r="I32" s="7">
        <f t="shared" si="13"/>
        <v>-18.109179362683427</v>
      </c>
      <c r="J32" s="7">
        <f t="shared" si="13"/>
        <v>-19.410793822617649</v>
      </c>
      <c r="K32" s="7">
        <f t="shared" si="13"/>
        <v>-16.81749269250297</v>
      </c>
      <c r="L32" s="7">
        <f t="shared" si="13"/>
        <v>-11.522044359091058</v>
      </c>
      <c r="M32" s="7">
        <f t="shared" si="13"/>
        <v>-9.3237982005641324</v>
      </c>
      <c r="N32" s="7">
        <f t="shared" si="13"/>
        <v>-16.432673359294952</v>
      </c>
      <c r="O32" s="7">
        <f t="shared" si="13"/>
        <v>-14.815889865650272</v>
      </c>
      <c r="P32" s="7">
        <f t="shared" si="13"/>
        <v>-14.928888795400519</v>
      </c>
      <c r="Q32" s="7">
        <f t="shared" si="13"/>
        <v>-19.704727607838816</v>
      </c>
      <c r="R32" s="7">
        <f t="shared" si="13"/>
        <v>-16.567596649249651</v>
      </c>
      <c r="S32" s="7">
        <f t="shared" si="13"/>
        <v>-19.198716862893718</v>
      </c>
      <c r="T32" s="7">
        <f t="shared" si="13"/>
        <v>-20.016031336306067</v>
      </c>
      <c r="U32" s="7">
        <f t="shared" si="13"/>
        <v>-16.589651608651675</v>
      </c>
      <c r="V32" s="7">
        <f t="shared" si="13"/>
        <v>-15.354383084950909</v>
      </c>
      <c r="W32" s="7">
        <f t="shared" si="13"/>
        <v>-19.051781934438793</v>
      </c>
      <c r="X32" s="7">
        <f t="shared" si="13"/>
        <v>-17.799620769662138</v>
      </c>
      <c r="Y32" s="7">
        <f t="shared" si="13"/>
        <v>-11.709476681600481</v>
      </c>
      <c r="Z32" s="7">
        <f t="shared" si="13"/>
        <v>-20.416155961219758</v>
      </c>
      <c r="AA32" s="7">
        <f t="shared" si="13"/>
        <v>-17.852723817109066</v>
      </c>
      <c r="AB32" s="7">
        <f t="shared" si="13"/>
        <v>-16.950547558015895</v>
      </c>
      <c r="AC32" s="7">
        <f t="shared" si="13"/>
        <v>-18.549165205861435</v>
      </c>
      <c r="AD32" s="7">
        <f t="shared" si="13"/>
        <v>-19.249934220133238</v>
      </c>
      <c r="AE32" s="7">
        <f t="shared" si="13"/>
        <v>12.53931685957698</v>
      </c>
      <c r="AF32" s="7">
        <f t="shared" si="13"/>
        <v>-25.593513453128825</v>
      </c>
      <c r="AG32" s="7">
        <f t="shared" si="13"/>
        <v>-15.077248028188128</v>
      </c>
      <c r="AH32" s="7">
        <f t="shared" si="13"/>
        <v>-19.326727665250214</v>
      </c>
      <c r="AI32" s="7">
        <f t="shared" si="13"/>
        <v>16.027790897118802</v>
      </c>
      <c r="AJ32" s="7">
        <f t="shared" si="13"/>
        <v>-27.09550060821228</v>
      </c>
      <c r="AK32" s="7">
        <f t="shared" si="13"/>
        <v>-20.099763060103616</v>
      </c>
      <c r="AL32" s="7">
        <f t="shared" si="13"/>
        <v>8.7892787044594289</v>
      </c>
      <c r="AM32" s="7">
        <f t="shared" si="13"/>
        <v>-23.217031656703792</v>
      </c>
      <c r="AN32" s="7">
        <f t="shared" si="13"/>
        <v>-23.719760320330817</v>
      </c>
      <c r="AO32" s="7">
        <f t="shared" si="13"/>
        <v>-8.546836530753394</v>
      </c>
    </row>
    <row r="33" spans="1:41" s="4" customFormat="1" x14ac:dyDescent="0.2">
      <c r="A33" s="6" t="s">
        <v>23</v>
      </c>
      <c r="B33" s="5">
        <v>0.10742472357732086</v>
      </c>
      <c r="C33" s="5">
        <v>0.10379825213983157</v>
      </c>
      <c r="D33" s="5">
        <v>0.11142350525162975</v>
      </c>
      <c r="E33" s="5">
        <v>0.67456640599464535</v>
      </c>
      <c r="F33" s="5">
        <v>0.15228251083421293</v>
      </c>
      <c r="G33" s="5">
        <v>0.11511477331615295</v>
      </c>
      <c r="H33" s="5">
        <v>0.15382446513353987</v>
      </c>
      <c r="I33" s="5">
        <v>9.3267036755558155E-2</v>
      </c>
      <c r="J33" s="5">
        <v>0.10318538515778336</v>
      </c>
      <c r="K33" s="5">
        <v>0.34326020525861478</v>
      </c>
      <c r="L33" s="5">
        <v>0.17143487501592433</v>
      </c>
      <c r="M33" s="5">
        <v>0.20654122487008575</v>
      </c>
      <c r="N33" s="5">
        <v>0.38855626050526554</v>
      </c>
      <c r="O33" s="5">
        <v>0.14102122488134855</v>
      </c>
      <c r="P33" s="5">
        <v>0.15558897868736563</v>
      </c>
      <c r="Q33" s="5">
        <v>0.86364810638815137</v>
      </c>
      <c r="R33" s="5">
        <v>0.12437457491706805</v>
      </c>
      <c r="S33" s="5">
        <v>0.10050485023552769</v>
      </c>
      <c r="T33" s="5">
        <v>0.32813748329652903</v>
      </c>
      <c r="U33" s="5">
        <v>0.26215955162588805</v>
      </c>
      <c r="V33" s="5">
        <v>0.23036599793118601</v>
      </c>
      <c r="W33" s="5">
        <v>0.39129824305205563</v>
      </c>
      <c r="X33" s="5">
        <v>0.22200021409473414</v>
      </c>
      <c r="Y33" s="5">
        <v>0.14248895311385468</v>
      </c>
      <c r="Z33" s="5">
        <v>0.40700685285878102</v>
      </c>
      <c r="AA33" s="5">
        <v>0.2358836379247114</v>
      </c>
      <c r="AB33" s="5">
        <v>0.12548423627949173</v>
      </c>
      <c r="AC33" s="5">
        <v>0.40561171834616067</v>
      </c>
      <c r="AD33" s="5">
        <v>0.27352007415228541</v>
      </c>
      <c r="AE33" s="5">
        <v>0.20726557520166511</v>
      </c>
      <c r="AF33" s="5">
        <v>1.1985615618430945</v>
      </c>
      <c r="AG33" s="5">
        <v>0.22550950324470048</v>
      </c>
      <c r="AH33" s="5">
        <v>0.20074460096391825</v>
      </c>
      <c r="AI33" s="5">
        <v>0.10116250715372908</v>
      </c>
      <c r="AJ33" s="5">
        <v>0.81694749964226887</v>
      </c>
      <c r="AK33" s="5">
        <v>0.19287710182057341</v>
      </c>
      <c r="AL33" s="5">
        <v>0.10083070786177108</v>
      </c>
      <c r="AM33" s="5">
        <v>0.68456881243468382</v>
      </c>
      <c r="AN33" s="5">
        <v>0.40585603270241788</v>
      </c>
      <c r="AO33" s="5">
        <v>0.12140701865826985</v>
      </c>
    </row>
    <row r="34" spans="1:41" x14ac:dyDescent="0.2">
      <c r="A34" s="3" t="s">
        <v>22</v>
      </c>
      <c r="B34" s="1">
        <v>6.5604592354074662E-2</v>
      </c>
      <c r="C34" s="1">
        <v>6.1757758425224948E-2</v>
      </c>
      <c r="D34" s="1">
        <v>5.9127628071314269E-2</v>
      </c>
      <c r="E34" s="1">
        <v>0.28339158601336506</v>
      </c>
      <c r="F34" s="1">
        <v>7.5563851956042552E-2</v>
      </c>
      <c r="G34" s="1">
        <v>6.3431550067988979E-2</v>
      </c>
      <c r="H34" s="1">
        <v>8.5283195827775118E-2</v>
      </c>
      <c r="I34" s="1">
        <v>6.9098871402280465E-2</v>
      </c>
      <c r="J34" s="1">
        <v>5.9726157692098464E-2</v>
      </c>
      <c r="K34" s="1">
        <v>0.14284597138236563</v>
      </c>
      <c r="L34" s="1">
        <v>9.5285341054279646E-2</v>
      </c>
      <c r="M34" s="1">
        <v>9.9927310207538075E-2</v>
      </c>
      <c r="N34" s="1">
        <v>0.15194875686689785</v>
      </c>
      <c r="O34" s="1">
        <v>7.2258894230837062E-2</v>
      </c>
      <c r="P34" s="1">
        <v>7.8851730176088611E-2</v>
      </c>
      <c r="Q34" s="1">
        <v>0.41715843343184017</v>
      </c>
      <c r="R34" s="1">
        <v>6.6671686713054776E-2</v>
      </c>
      <c r="S34" s="1">
        <v>5.8518353057861544E-2</v>
      </c>
      <c r="T34" s="1">
        <v>0.13662454901599397</v>
      </c>
      <c r="U34" s="1">
        <v>0.11158242441171909</v>
      </c>
      <c r="V34" s="1">
        <v>9.8528276280623092E-2</v>
      </c>
      <c r="W34" s="1">
        <v>0.1557276396433579</v>
      </c>
      <c r="X34" s="1">
        <v>0.10337317479299807</v>
      </c>
      <c r="Y34" s="1">
        <v>7.9959796371216599E-2</v>
      </c>
      <c r="Z34" s="1">
        <v>0.18406520947090266</v>
      </c>
      <c r="AA34" s="1">
        <v>0.11373526992292399</v>
      </c>
      <c r="AB34" s="1">
        <v>6.7182627373624168E-2</v>
      </c>
      <c r="AC34" s="1">
        <v>0.18014511335108191</v>
      </c>
      <c r="AD34" s="1">
        <v>0.11340644740167667</v>
      </c>
      <c r="AE34" s="1">
        <v>9.4338505802311803E-2</v>
      </c>
      <c r="AF34" s="1">
        <v>0.67519741279461021</v>
      </c>
      <c r="AG34" s="1">
        <v>0.11380205749041579</v>
      </c>
      <c r="AH34" s="1">
        <v>0.10587762731919272</v>
      </c>
      <c r="AI34" s="1">
        <v>6.0583994924763261E-2</v>
      </c>
      <c r="AJ34" s="1">
        <v>0.43119786975771757</v>
      </c>
      <c r="AK34" s="1">
        <v>8.2610128635850419E-2</v>
      </c>
      <c r="AL34" s="1">
        <v>5.5475045136121469E-2</v>
      </c>
      <c r="AM34" s="1">
        <v>0.27072863589279028</v>
      </c>
      <c r="AN34" s="1">
        <v>0.15556455405079761</v>
      </c>
      <c r="AO34" s="1">
        <v>6.4390380796830807E-2</v>
      </c>
    </row>
    <row r="35" spans="1:41" x14ac:dyDescent="0.2">
      <c r="A35" s="3" t="s">
        <v>21</v>
      </c>
      <c r="B35" s="1">
        <v>4.4371990709341835E-2</v>
      </c>
      <c r="C35" s="1">
        <v>4.6700086959360322E-2</v>
      </c>
      <c r="D35" s="1">
        <v>4.8069145062305009E-2</v>
      </c>
      <c r="E35" s="1">
        <v>0.1940991538852751</v>
      </c>
      <c r="F35" s="1">
        <v>5.3819918851807445E-2</v>
      </c>
      <c r="G35" s="1">
        <v>4.4034969499250037E-2</v>
      </c>
      <c r="H35" s="1">
        <v>6.271440702890016E-2</v>
      </c>
      <c r="I35" s="1">
        <v>4.8644466733098579E-2</v>
      </c>
      <c r="J35" s="1">
        <v>5.0991279034452851E-2</v>
      </c>
      <c r="K35" s="1">
        <v>0.11458535793067912</v>
      </c>
      <c r="L35" s="1">
        <v>6.8450461030304083E-2</v>
      </c>
      <c r="M35" s="1">
        <v>8.4139717489508964E-2</v>
      </c>
      <c r="N35" s="1">
        <v>0.13786773279381295</v>
      </c>
      <c r="O35" s="1">
        <v>6.4982250152022816E-2</v>
      </c>
      <c r="P35" s="1">
        <v>5.9806352003615407E-2</v>
      </c>
      <c r="Q35" s="1">
        <v>0.29114790010645686</v>
      </c>
      <c r="R35" s="1">
        <v>5.2236409978972879E-2</v>
      </c>
      <c r="S35" s="1">
        <v>4.8423620209328583E-2</v>
      </c>
      <c r="T35" s="1">
        <v>0.10142854543125954</v>
      </c>
      <c r="U35" s="1">
        <v>7.8820303902784286E-2</v>
      </c>
      <c r="V35" s="1">
        <v>7.5742431056363385E-2</v>
      </c>
      <c r="W35" s="1">
        <v>0.11910800228016055</v>
      </c>
      <c r="X35" s="1">
        <v>7.3416494565512982E-2</v>
      </c>
      <c r="Y35" s="1">
        <v>6.5980525381659216E-2</v>
      </c>
      <c r="Z35" s="1">
        <v>0.137408088010949</v>
      </c>
      <c r="AA35" s="1">
        <v>8.0890602429208938E-2</v>
      </c>
      <c r="AB35" s="1">
        <v>5.0803138926603889E-2</v>
      </c>
      <c r="AC35" s="1">
        <v>0.11988023027221401</v>
      </c>
      <c r="AD35" s="1">
        <v>9.4150279577811177E-2</v>
      </c>
      <c r="AE35" s="1">
        <v>7.7529756630972627E-2</v>
      </c>
      <c r="AF35" s="1">
        <v>0.52663876117041897</v>
      </c>
      <c r="AG35" s="1">
        <v>0.10187913288472075</v>
      </c>
      <c r="AH35" s="1">
        <v>7.4821607347183669E-2</v>
      </c>
      <c r="AI35" s="1">
        <v>4.8372512659130451E-2</v>
      </c>
      <c r="AJ35" s="1">
        <v>0.30396012344316226</v>
      </c>
      <c r="AK35" s="1">
        <v>5.8479072981239444E-2</v>
      </c>
      <c r="AL35" s="1">
        <v>4.8685239573485875E-2</v>
      </c>
      <c r="AM35" s="1">
        <v>0.18599197790339131</v>
      </c>
      <c r="AN35" s="1">
        <v>0.11337729550812545</v>
      </c>
      <c r="AO35" s="1">
        <v>4.9913281186193419E-2</v>
      </c>
    </row>
    <row r="36" spans="1:41" x14ac:dyDescent="0.2">
      <c r="A36" s="3" t="s">
        <v>20</v>
      </c>
      <c r="B36" s="1">
        <v>4.6498045158305197E-2</v>
      </c>
      <c r="C36" s="1">
        <v>4.0229865535939963E-2</v>
      </c>
      <c r="D36" s="1">
        <v>4.2660418276179876E-2</v>
      </c>
      <c r="E36" s="1">
        <v>0.15623718351298457</v>
      </c>
      <c r="F36" s="1">
        <v>4.1218083010153297E-2</v>
      </c>
      <c r="G36" s="1">
        <v>3.8484301125052724E-2</v>
      </c>
      <c r="H36" s="1">
        <v>5.0000924402359218E-2</v>
      </c>
      <c r="I36" s="1">
        <v>3.9618510230990785E-2</v>
      </c>
      <c r="J36" s="1">
        <v>4.1245050509562446E-2</v>
      </c>
      <c r="K36" s="1">
        <v>9.5614188164023894E-2</v>
      </c>
      <c r="L36" s="1">
        <v>7.1978725558520584E-2</v>
      </c>
      <c r="M36" s="1">
        <v>0.1028304605747879</v>
      </c>
      <c r="N36" s="1">
        <v>0.10912541864404547</v>
      </c>
      <c r="O36" s="1">
        <v>5.1303813683161996E-2</v>
      </c>
      <c r="P36" s="1">
        <v>6.0961499424771699E-2</v>
      </c>
      <c r="Q36" s="1">
        <v>0.21788904263834344</v>
      </c>
      <c r="R36" s="1">
        <v>4.273826355900065E-2</v>
      </c>
      <c r="S36" s="1">
        <v>3.8722171739703611E-2</v>
      </c>
      <c r="T36" s="1">
        <v>7.8670210735164198E-2</v>
      </c>
      <c r="U36" s="1">
        <v>6.512985757117494E-2</v>
      </c>
      <c r="V36" s="1">
        <v>6.4757422010648796E-2</v>
      </c>
      <c r="W36" s="1">
        <v>9.4373361053769853E-2</v>
      </c>
      <c r="X36" s="1">
        <v>6.8976929445445465E-2</v>
      </c>
      <c r="Y36" s="1">
        <v>5.5195460087125378E-2</v>
      </c>
      <c r="Z36" s="1">
        <v>9.9652714432390863E-2</v>
      </c>
      <c r="AA36" s="1">
        <v>6.0477311403610991E-2</v>
      </c>
      <c r="AB36" s="1">
        <v>4.5405587877224193E-2</v>
      </c>
      <c r="AC36" s="1">
        <v>0.10126456091993524</v>
      </c>
      <c r="AD36" s="1">
        <v>8.247025919068976E-2</v>
      </c>
      <c r="AE36" s="1">
        <v>0.37347807813494088</v>
      </c>
      <c r="AF36" s="1">
        <v>6.7373759766751085E-2</v>
      </c>
      <c r="AG36" s="1">
        <v>6.7220484862764177E-2</v>
      </c>
      <c r="AH36" s="1">
        <v>3.8135185330246027E-2</v>
      </c>
      <c r="AI36" s="1">
        <v>0.25725215318507699</v>
      </c>
      <c r="AJ36" s="1">
        <v>4.676878168761462E-2</v>
      </c>
      <c r="AK36" s="1">
        <v>4.5610741033270466E-2</v>
      </c>
      <c r="AL36" s="1">
        <v>0.15845360466091513</v>
      </c>
      <c r="AM36" s="1">
        <v>0.10254398711595054</v>
      </c>
      <c r="AN36" s="1">
        <v>4.0681665322263381E-2</v>
      </c>
      <c r="AO36" s="1">
        <v>7.364012469183806E-2</v>
      </c>
    </row>
    <row r="37" spans="1:41" x14ac:dyDescent="0.2">
      <c r="A37" s="3" t="s">
        <v>19</v>
      </c>
      <c r="B37" s="1">
        <v>0.2141616173414321</v>
      </c>
      <c r="C37" s="1">
        <v>0.21110100521490019</v>
      </c>
      <c r="D37" s="1">
        <v>0.21988878408103044</v>
      </c>
      <c r="E37" s="1">
        <v>0.896136004417591</v>
      </c>
      <c r="F37" s="1">
        <v>0.27732340139842354</v>
      </c>
      <c r="G37" s="1">
        <v>0.20686985071555553</v>
      </c>
      <c r="H37" s="1">
        <v>0.29408907878766744</v>
      </c>
      <c r="I37" s="1">
        <v>0.19203711720290659</v>
      </c>
      <c r="J37" s="1">
        <v>0.22473844853622996</v>
      </c>
      <c r="K37" s="1">
        <v>0.50121166060638045</v>
      </c>
      <c r="L37" s="1">
        <v>0.29279671830685178</v>
      </c>
      <c r="M37" s="1">
        <v>0.34592709980917702</v>
      </c>
      <c r="N37" s="1">
        <v>0.55232330998543333</v>
      </c>
      <c r="O37" s="1">
        <v>0.24121327809093351</v>
      </c>
      <c r="P37" s="1">
        <v>0.28187360060251854</v>
      </c>
      <c r="Q37" s="1">
        <v>1.1080793196833452</v>
      </c>
      <c r="R37" s="1">
        <v>0.23374138216782139</v>
      </c>
      <c r="S37" s="1">
        <v>0.22699579907338738</v>
      </c>
      <c r="T37" s="1">
        <v>0.49640567351131781</v>
      </c>
      <c r="U37" s="1">
        <v>0.40510898390629296</v>
      </c>
      <c r="V37" s="1">
        <v>0.36832879073944486</v>
      </c>
      <c r="W37" s="1">
        <v>0.55096311525533681</v>
      </c>
      <c r="X37" s="1">
        <v>0.35726640103937368</v>
      </c>
      <c r="Y37" s="1">
        <v>0.26510974518112607</v>
      </c>
      <c r="Z37" s="1">
        <v>0.60106635127077057</v>
      </c>
      <c r="AA37" s="1">
        <v>0.37799979618031526</v>
      </c>
      <c r="AB37" s="1">
        <v>0.24300699501227124</v>
      </c>
      <c r="AC37" s="1">
        <v>0.53580926493424619</v>
      </c>
      <c r="AD37" s="1">
        <v>0.41534937221051099</v>
      </c>
      <c r="AE37" s="1">
        <v>0.3544541368758371</v>
      </c>
      <c r="AF37" s="1">
        <v>1.236405215383295</v>
      </c>
      <c r="AG37" s="1">
        <v>0.33922587219265521</v>
      </c>
      <c r="AH37" s="1">
        <v>0.34830641846853594</v>
      </c>
      <c r="AI37" s="1">
        <v>0.21460599100007555</v>
      </c>
      <c r="AJ37" s="1">
        <v>1.0434416154842678</v>
      </c>
      <c r="AK37" s="1">
        <v>0.29375005146148198</v>
      </c>
      <c r="AL37" s="1">
        <v>0.20403374894845591</v>
      </c>
      <c r="AM37" s="1">
        <v>0.89401368985274932</v>
      </c>
      <c r="AN37" s="1">
        <v>0.5698725616118584</v>
      </c>
      <c r="AO37" s="1">
        <v>0.22036562260103024</v>
      </c>
    </row>
    <row r="38" spans="1:41" x14ac:dyDescent="0.2">
      <c r="A38" s="3" t="s">
        <v>18</v>
      </c>
      <c r="B38" s="1">
        <v>0.15038503237017467</v>
      </c>
      <c r="C38" s="1">
        <v>0.14433723319477373</v>
      </c>
      <c r="D38" s="1">
        <v>0.13215100003059271</v>
      </c>
      <c r="E38" s="1">
        <v>0.49555640129926437</v>
      </c>
      <c r="F38" s="1">
        <v>0.15362891611178259</v>
      </c>
      <c r="G38" s="1">
        <v>0.13548083710356701</v>
      </c>
      <c r="H38" s="1">
        <v>0.18864902354297694</v>
      </c>
      <c r="I38" s="1">
        <v>0.14903289881008311</v>
      </c>
      <c r="J38" s="1">
        <v>0.14641537531959517</v>
      </c>
      <c r="K38" s="1">
        <v>0.26519604162345112</v>
      </c>
      <c r="L38" s="1">
        <v>0.18789283758203987</v>
      </c>
      <c r="M38" s="1">
        <v>0.21667155335323246</v>
      </c>
      <c r="N38" s="1">
        <v>0.27941810976632503</v>
      </c>
      <c r="O38" s="1">
        <v>0.15487236734782359</v>
      </c>
      <c r="P38" s="1">
        <v>0.17261366811596721</v>
      </c>
      <c r="Q38" s="1">
        <v>0.65406797402267858</v>
      </c>
      <c r="R38" s="1">
        <v>0.14368305132879952</v>
      </c>
      <c r="S38" s="1">
        <v>0.12693174119754874</v>
      </c>
      <c r="T38" s="1">
        <v>0.26383837936663462</v>
      </c>
      <c r="U38" s="1">
        <v>0.2165091133993505</v>
      </c>
      <c r="V38" s="1">
        <v>0.20461964468421798</v>
      </c>
      <c r="W38" s="1">
        <v>0.27537587073313491</v>
      </c>
      <c r="X38" s="1">
        <v>0.19466690403028644</v>
      </c>
      <c r="Y38" s="1">
        <v>0.17051905727375335</v>
      </c>
      <c r="Z38" s="1">
        <v>0.33524083311920516</v>
      </c>
      <c r="AA38" s="1">
        <v>0.22051375433629311</v>
      </c>
      <c r="AB38" s="1">
        <v>0.15043619960056395</v>
      </c>
      <c r="AC38" s="1">
        <v>0.29821734927725513</v>
      </c>
      <c r="AD38" s="1">
        <v>0.23051758702097561</v>
      </c>
      <c r="AE38" s="1">
        <v>0.19687582670314094</v>
      </c>
      <c r="AF38" s="1">
        <v>0.85377203802100954</v>
      </c>
      <c r="AG38" s="1">
        <v>0.21653855960140062</v>
      </c>
      <c r="AH38" s="1">
        <v>0.2072808406701796</v>
      </c>
      <c r="AI38" s="1">
        <v>0.13541659218446706</v>
      </c>
      <c r="AJ38" s="1">
        <v>0.65667063577602613</v>
      </c>
      <c r="AK38" s="1">
        <v>0.15742298402396093</v>
      </c>
      <c r="AL38" s="1">
        <v>0.14200723968725409</v>
      </c>
      <c r="AM38" s="1">
        <v>0.47552897155789975</v>
      </c>
      <c r="AN38" s="1">
        <v>0.29299062037526363</v>
      </c>
      <c r="AO38" s="1">
        <v>0.13361813043991497</v>
      </c>
    </row>
    <row r="39" spans="1:41" x14ac:dyDescent="0.2">
      <c r="A39" s="3" t="s">
        <v>17</v>
      </c>
      <c r="B39" s="1">
        <v>0.10625135788782375</v>
      </c>
      <c r="C39" s="1">
        <v>0.1146391070256826</v>
      </c>
      <c r="D39" s="1">
        <v>0.11866263677926871</v>
      </c>
      <c r="E39" s="1">
        <v>0.38522406125082237</v>
      </c>
      <c r="F39" s="1">
        <v>0.12651234474798109</v>
      </c>
      <c r="G39" s="1">
        <v>0.10725371205392913</v>
      </c>
      <c r="H39" s="1">
        <v>0.14793263175042257</v>
      </c>
      <c r="I39" s="1">
        <v>0.11537336040629571</v>
      </c>
      <c r="J39" s="1">
        <v>0.11650457071193418</v>
      </c>
      <c r="K39" s="1">
        <v>0.21738397658223121</v>
      </c>
      <c r="L39" s="1">
        <v>0.13689973554685939</v>
      </c>
      <c r="M39" s="1">
        <v>0.17718583619557074</v>
      </c>
      <c r="N39" s="1">
        <v>0.25024966121081127</v>
      </c>
      <c r="O39" s="1">
        <v>0.13383616775574836</v>
      </c>
      <c r="P39" s="1">
        <v>0.12868625016788637</v>
      </c>
      <c r="Q39" s="1">
        <v>0.47828135754815237</v>
      </c>
      <c r="R39" s="1">
        <v>0.11843293168379994</v>
      </c>
      <c r="S39" s="1">
        <v>0.10505584762775239</v>
      </c>
      <c r="T39" s="1">
        <v>0.20715955972466379</v>
      </c>
      <c r="U39" s="1">
        <v>0.17151291416927372</v>
      </c>
      <c r="V39" s="1">
        <v>0.16133238243609641</v>
      </c>
      <c r="W39" s="1">
        <v>0.24142018956715977</v>
      </c>
      <c r="X39" s="1">
        <v>0.15260500308651903</v>
      </c>
      <c r="Y39" s="1">
        <v>0.13872614218278362</v>
      </c>
      <c r="Z39" s="1">
        <v>0.25699194721794688</v>
      </c>
      <c r="AA39" s="1">
        <v>0.16927575821773352</v>
      </c>
      <c r="AB39" s="1">
        <v>0.11589261759048655</v>
      </c>
      <c r="AC39" s="1">
        <v>0.23306852663263841</v>
      </c>
      <c r="AD39" s="1">
        <v>0.17544942576014805</v>
      </c>
      <c r="AE39" s="1">
        <v>0.1567928338364965</v>
      </c>
      <c r="AF39" s="1">
        <v>0.75565214834964101</v>
      </c>
      <c r="AG39" s="1">
        <v>0.177884783741143</v>
      </c>
      <c r="AH39" s="1">
        <v>0.17132299983763202</v>
      </c>
      <c r="AI39" s="1">
        <v>0.11706944573611662</v>
      </c>
      <c r="AJ39" s="1">
        <v>0.50655248190161861</v>
      </c>
      <c r="AK39" s="1">
        <v>0.13387970776903393</v>
      </c>
      <c r="AL39" s="1">
        <v>0.11580510822226575</v>
      </c>
      <c r="AM39" s="1">
        <v>0.34939351164638194</v>
      </c>
      <c r="AN39" s="1">
        <v>0.24303786943728539</v>
      </c>
      <c r="AO39" s="1">
        <v>0.10496512412327777</v>
      </c>
    </row>
    <row r="40" spans="1:41" x14ac:dyDescent="0.2">
      <c r="A40" s="3" t="s">
        <v>16</v>
      </c>
      <c r="B40" s="1">
        <v>0.10447100495609245</v>
      </c>
      <c r="C40" s="1">
        <v>0.10085095173540515</v>
      </c>
      <c r="D40" s="1">
        <v>0.10207524692008825</v>
      </c>
      <c r="E40" s="1">
        <v>0.31806317670679146</v>
      </c>
      <c r="F40" s="1">
        <v>0.10549042256070575</v>
      </c>
      <c r="G40" s="1">
        <v>9.2567714525387701E-2</v>
      </c>
      <c r="H40" s="1">
        <v>0.1257575374809381</v>
      </c>
      <c r="I40" s="1">
        <v>0.10013317381779722</v>
      </c>
      <c r="J40" s="1">
        <v>0.10013870991932119</v>
      </c>
      <c r="K40" s="1">
        <v>0.19303725569183708</v>
      </c>
      <c r="L40" s="1">
        <v>0.12013891320658722</v>
      </c>
      <c r="M40" s="1">
        <v>0.16723740706369244</v>
      </c>
      <c r="N40" s="1">
        <v>0.22406425257353443</v>
      </c>
      <c r="O40" s="1">
        <v>0.11605850816045671</v>
      </c>
      <c r="P40" s="1">
        <v>0.12369924506829719</v>
      </c>
      <c r="Q40" s="1">
        <v>0.38646278818226271</v>
      </c>
      <c r="R40" s="1">
        <v>9.7795354309590063E-2</v>
      </c>
      <c r="S40" s="1">
        <v>9.938292861916935E-2</v>
      </c>
      <c r="T40" s="1">
        <v>0.16145388500268396</v>
      </c>
      <c r="U40" s="1">
        <v>0.141233874209548</v>
      </c>
      <c r="V40" s="1">
        <v>0.14112480374256234</v>
      </c>
      <c r="W40" s="1">
        <v>0.19106009292611914</v>
      </c>
      <c r="X40" s="1">
        <v>0.14401254822893675</v>
      </c>
      <c r="Y40" s="1">
        <v>0.12358069518462469</v>
      </c>
      <c r="Z40" s="1">
        <v>0.2031247285565396</v>
      </c>
      <c r="AA40" s="1">
        <v>0.13149813963590967</v>
      </c>
      <c r="AB40" s="1">
        <v>0.1037004453468796</v>
      </c>
      <c r="AC40" s="1">
        <v>0.19309225194865784</v>
      </c>
      <c r="AD40" s="1">
        <v>0.16222673897451645</v>
      </c>
      <c r="AE40" s="1">
        <v>0.58266769504299776</v>
      </c>
      <c r="AF40" s="1">
        <v>0.14396833269782683</v>
      </c>
      <c r="AG40" s="1">
        <v>0.14491804781148157</v>
      </c>
      <c r="AH40" s="1">
        <v>9.1997492117441529E-2</v>
      </c>
      <c r="AI40" s="1">
        <v>0.43667407167238226</v>
      </c>
      <c r="AJ40" s="1">
        <v>0.1046800471870155</v>
      </c>
      <c r="AK40" s="1">
        <v>0.10058716737909945</v>
      </c>
      <c r="AL40" s="1">
        <v>0.30382663464498771</v>
      </c>
      <c r="AM40" s="1">
        <v>0.19963375903736391</v>
      </c>
      <c r="AN40" s="1">
        <v>9.6123786674117251E-2</v>
      </c>
      <c r="AO40" s="1">
        <v>0.14194453556093273</v>
      </c>
    </row>
    <row r="41" spans="1:41" x14ac:dyDescent="0.2">
      <c r="A41" s="3" t="s">
        <v>15</v>
      </c>
      <c r="B41" s="1">
        <v>0.11810193909326502</v>
      </c>
      <c r="C41" s="1">
        <v>0.11348694424639048</v>
      </c>
      <c r="D41" s="1">
        <v>0.12361820651808188</v>
      </c>
      <c r="E41" s="1">
        <v>0.52615625316473669</v>
      </c>
      <c r="F41" s="1">
        <v>0.14935506499186826</v>
      </c>
      <c r="G41" s="1">
        <v>0.11786298769631363</v>
      </c>
      <c r="H41" s="1">
        <v>0.15914914116069651</v>
      </c>
      <c r="I41" s="1">
        <v>0.1137331961441629</v>
      </c>
      <c r="J41" s="1">
        <v>0.11083680287226562</v>
      </c>
      <c r="K41" s="1">
        <v>0.27875307071793326</v>
      </c>
      <c r="L41" s="1">
        <v>0.16375893138008266</v>
      </c>
      <c r="M41" s="1">
        <v>0.19423119010672998</v>
      </c>
      <c r="N41" s="1">
        <v>0.31424915832365879</v>
      </c>
      <c r="O41" s="1">
        <v>0.1375675374275554</v>
      </c>
      <c r="P41" s="1">
        <v>0.15297861227534032</v>
      </c>
      <c r="Q41" s="1">
        <v>0.66067647221756798</v>
      </c>
      <c r="R41" s="1">
        <v>0.12185124510041123</v>
      </c>
      <c r="S41" s="1">
        <v>0.11074670696893642</v>
      </c>
      <c r="T41" s="1">
        <v>0.29616615051974926</v>
      </c>
      <c r="U41" s="1">
        <v>0.23580715289044638</v>
      </c>
      <c r="V41" s="1">
        <v>0.2072535857806399</v>
      </c>
      <c r="W41" s="1">
        <v>0.32419398361465568</v>
      </c>
      <c r="X41" s="1">
        <v>0.2063929244816945</v>
      </c>
      <c r="Y41" s="1">
        <v>0.143800695738111</v>
      </c>
      <c r="Z41" s="1">
        <v>0.35341842548548691</v>
      </c>
      <c r="AA41" s="1">
        <v>0.21452541034799616</v>
      </c>
      <c r="AB41" s="1">
        <v>0.13911296390875164</v>
      </c>
      <c r="AC41" s="1">
        <v>0.33388273735225393</v>
      </c>
      <c r="AD41" s="1">
        <v>0.23830737403213748</v>
      </c>
      <c r="AE41" s="1">
        <v>0.19790817013887183</v>
      </c>
      <c r="AF41" s="1">
        <v>0.86537972042587652</v>
      </c>
      <c r="AG41" s="1">
        <v>0.1870418065086917</v>
      </c>
      <c r="AH41" s="1">
        <v>0.19027056489048075</v>
      </c>
      <c r="AI41" s="1">
        <v>0.12160967849119603</v>
      </c>
      <c r="AJ41" s="1">
        <v>0.62360850168629256</v>
      </c>
      <c r="AK41" s="1">
        <v>0.12422408809388427</v>
      </c>
      <c r="AL41" s="1">
        <v>0.10976570534570869</v>
      </c>
      <c r="AM41" s="1">
        <v>0.52115395548848797</v>
      </c>
      <c r="AN41" s="1">
        <v>0.31909031499700324</v>
      </c>
      <c r="AO41" s="1">
        <v>0.12193466590826985</v>
      </c>
    </row>
    <row r="42" spans="1:41" x14ac:dyDescent="0.2">
      <c r="A42" s="3" t="s">
        <v>14</v>
      </c>
      <c r="B42" s="1">
        <v>0.10742333579678211</v>
      </c>
      <c r="C42" s="1">
        <v>8.8395312666240997E-2</v>
      </c>
      <c r="D42" s="1">
        <v>7.9745421166239561E-2</v>
      </c>
      <c r="E42" s="1">
        <v>0.31199812396978654</v>
      </c>
      <c r="F42" s="1">
        <v>0.10198443090714257</v>
      </c>
      <c r="G42" s="1">
        <v>8.7186787560593129E-2</v>
      </c>
      <c r="H42" s="1">
        <v>0.10972277329067547</v>
      </c>
      <c r="I42" s="1">
        <v>8.8772363490828843E-2</v>
      </c>
      <c r="J42" s="1">
        <v>8.6960866895730807E-2</v>
      </c>
      <c r="K42" s="1">
        <v>0.17194444291161773</v>
      </c>
      <c r="L42" s="1">
        <v>0.11981982850253099</v>
      </c>
      <c r="M42" s="1">
        <v>0.1327726108499383</v>
      </c>
      <c r="N42" s="1">
        <v>0.18061550937014667</v>
      </c>
      <c r="O42" s="1">
        <v>9.7744509134504512E-2</v>
      </c>
      <c r="P42" s="1">
        <v>0.10819881219373056</v>
      </c>
      <c r="Q42" s="1">
        <v>0.40535188985746667</v>
      </c>
      <c r="R42" s="1">
        <v>8.8389736193323659E-2</v>
      </c>
      <c r="S42" s="1">
        <v>8.1367388179296535E-2</v>
      </c>
      <c r="T42" s="1">
        <v>0.1811185213565876</v>
      </c>
      <c r="U42" s="1">
        <v>0.14573289646056861</v>
      </c>
      <c r="V42" s="1">
        <v>0.12858646189632525</v>
      </c>
      <c r="W42" s="1">
        <v>0.17592113661776701</v>
      </c>
      <c r="X42" s="1">
        <v>0.12451200033062579</v>
      </c>
      <c r="Y42" s="1">
        <v>0.10437264146545575</v>
      </c>
      <c r="Z42" s="1">
        <v>0.21161628334658367</v>
      </c>
      <c r="AA42" s="1">
        <v>0.13673091949342497</v>
      </c>
      <c r="AB42" s="1">
        <v>9.7897814499559935E-2</v>
      </c>
      <c r="AC42" s="1">
        <v>0.18859386531805675</v>
      </c>
      <c r="AD42" s="1">
        <v>0.15044583021412711</v>
      </c>
      <c r="AE42" s="1">
        <v>0.12736354375057166</v>
      </c>
      <c r="AF42" s="1">
        <v>0.4932411851569482</v>
      </c>
      <c r="AG42" s="1">
        <v>0.13855983158317317</v>
      </c>
      <c r="AH42" s="1">
        <v>0.12544855484239428</v>
      </c>
      <c r="AI42" s="1">
        <v>8.1354724637754866E-2</v>
      </c>
      <c r="AJ42" s="1">
        <v>0.40424021569742485</v>
      </c>
      <c r="AK42" s="1">
        <v>9.1903027444426424E-2</v>
      </c>
      <c r="AL42" s="1">
        <v>0.10624503235673435</v>
      </c>
      <c r="AM42" s="1">
        <v>0.29423080643098154</v>
      </c>
      <c r="AN42" s="1">
        <v>0.19294361310000457</v>
      </c>
      <c r="AO42" s="1">
        <v>8.6407081301982533E-2</v>
      </c>
    </row>
    <row r="43" spans="1:41" x14ac:dyDescent="0.2">
      <c r="A43" s="3" t="s">
        <v>13</v>
      </c>
      <c r="B43" s="1">
        <v>7.74371878376795E-2</v>
      </c>
      <c r="C43" s="1">
        <v>7.4847885396071068E-2</v>
      </c>
      <c r="D43" s="1">
        <v>7.3948673819079422E-2</v>
      </c>
      <c r="E43" s="1">
        <v>0.23548086515933897</v>
      </c>
      <c r="F43" s="1">
        <v>7.9874941210799175E-2</v>
      </c>
      <c r="G43" s="1">
        <v>6.7134251612337201E-2</v>
      </c>
      <c r="H43" s="1">
        <v>8.9542315723526111E-2</v>
      </c>
      <c r="I43" s="1">
        <v>6.819110165127551E-2</v>
      </c>
      <c r="J43" s="1">
        <v>6.8799171611538243E-2</v>
      </c>
      <c r="K43" s="1">
        <v>0.14649544978766216</v>
      </c>
      <c r="L43" s="1">
        <v>9.925406260378665E-2</v>
      </c>
      <c r="M43" s="1">
        <v>0.12072236294696635</v>
      </c>
      <c r="N43" s="1">
        <v>0.15138962333457673</v>
      </c>
      <c r="O43" s="1">
        <v>8.5209647056780469E-2</v>
      </c>
      <c r="P43" s="1">
        <v>8.0645402909448424E-2</v>
      </c>
      <c r="Q43" s="1">
        <v>0.29897864691427972</v>
      </c>
      <c r="R43" s="1">
        <v>7.3868344492040383E-2</v>
      </c>
      <c r="S43" s="1">
        <v>7.2404373844757675E-2</v>
      </c>
      <c r="T43" s="1">
        <v>0.13974056605704702</v>
      </c>
      <c r="U43" s="1">
        <v>0.12014616239363506</v>
      </c>
      <c r="V43" s="1">
        <v>0.1070251213903432</v>
      </c>
      <c r="W43" s="1">
        <v>0.15608013679677876</v>
      </c>
      <c r="X43" s="1">
        <v>0.10105831400053294</v>
      </c>
      <c r="Y43" s="1">
        <v>8.9288530865918619E-2</v>
      </c>
      <c r="Z43" s="1">
        <v>0.15738278732427746</v>
      </c>
      <c r="AA43" s="1">
        <v>0.12007430786302609</v>
      </c>
      <c r="AB43" s="1">
        <v>7.5414911905187329E-2</v>
      </c>
      <c r="AC43" s="1">
        <v>0.14744498400784953</v>
      </c>
      <c r="AD43" s="1">
        <v>0.11494306884399044</v>
      </c>
      <c r="AE43" s="1">
        <v>0.11398132683097098</v>
      </c>
      <c r="AF43" s="1">
        <v>0.36604205997726197</v>
      </c>
      <c r="AG43" s="1">
        <v>0.1068232376746741</v>
      </c>
      <c r="AH43" s="1">
        <v>0.10496410229115199</v>
      </c>
      <c r="AI43" s="1">
        <v>7.195943488440347E-2</v>
      </c>
      <c r="AJ43" s="1">
        <v>0.30845887441070324</v>
      </c>
      <c r="AK43" s="1">
        <v>8.5571621177835011E-2</v>
      </c>
      <c r="AL43" s="1">
        <v>7.006807201155002E-2</v>
      </c>
      <c r="AM43" s="1">
        <v>0.21650825198567589</v>
      </c>
      <c r="AN43" s="1">
        <v>0.15110395906126625</v>
      </c>
      <c r="AO43" s="1">
        <v>6.7132719074692038E-2</v>
      </c>
    </row>
    <row r="44" spans="1:41" x14ac:dyDescent="0.2">
      <c r="A44" s="3" t="s">
        <v>12</v>
      </c>
      <c r="B44" s="1">
        <v>6.6514825265672109E-2</v>
      </c>
      <c r="C44" s="1">
        <v>6.0549409650258103E-2</v>
      </c>
      <c r="D44" s="1">
        <v>6.4084754486046988E-2</v>
      </c>
      <c r="E44" s="1">
        <v>0.19340061555927729</v>
      </c>
      <c r="F44" s="1">
        <v>6.8664051070197282E-2</v>
      </c>
      <c r="G44" s="1">
        <v>6.6047097432731183E-2</v>
      </c>
      <c r="H44" s="1">
        <v>7.6131327973249327E-2</v>
      </c>
      <c r="I44" s="1">
        <v>5.9575083089982862E-2</v>
      </c>
      <c r="J44" s="1">
        <v>6.3901912558076937E-2</v>
      </c>
      <c r="K44" s="1">
        <v>0.12033328893292337</v>
      </c>
      <c r="L44" s="1">
        <v>7.2430410464866313E-2</v>
      </c>
      <c r="M44" s="1">
        <v>9.9171720833776192E-2</v>
      </c>
      <c r="N44" s="1">
        <v>0.13970891960777906</v>
      </c>
      <c r="O44" s="1">
        <v>7.2707983456713102E-2</v>
      </c>
      <c r="P44" s="1">
        <v>8.0169742383766437E-2</v>
      </c>
      <c r="Q44" s="1">
        <v>0.23601496428685645</v>
      </c>
      <c r="R44" s="1">
        <v>6.3506248423977396E-2</v>
      </c>
      <c r="S44" s="1">
        <v>6.0768148918821437E-2</v>
      </c>
      <c r="T44" s="1">
        <v>0.11265872271378401</v>
      </c>
      <c r="U44" s="1">
        <v>9.5771321659985836E-2</v>
      </c>
      <c r="V44" s="1">
        <v>0.10334510330672314</v>
      </c>
      <c r="W44" s="1">
        <v>0.12114190068960737</v>
      </c>
      <c r="X44" s="1">
        <v>9.2344360105024587E-2</v>
      </c>
      <c r="Y44" s="1">
        <v>7.672656025978046E-2</v>
      </c>
      <c r="Z44" s="1">
        <v>0.12423798497368282</v>
      </c>
      <c r="AA44" s="1">
        <v>8.9673631443617702E-2</v>
      </c>
      <c r="AB44" s="1">
        <v>6.9764269464575521E-2</v>
      </c>
      <c r="AC44" s="1">
        <v>0.13646594563573688</v>
      </c>
      <c r="AD44" s="1">
        <v>0.10334019826989546</v>
      </c>
      <c r="AE44" s="1">
        <v>0.28433244755859521</v>
      </c>
      <c r="AF44" s="1">
        <v>9.1549366503299964E-2</v>
      </c>
      <c r="AG44" s="1">
        <v>0.10877127057876203</v>
      </c>
      <c r="AH44" s="1">
        <v>7.6818230946985269E-2</v>
      </c>
      <c r="AI44" s="1">
        <v>0.26135329788773698</v>
      </c>
      <c r="AJ44" s="1">
        <v>6.8736150546457486E-2</v>
      </c>
      <c r="AK44" s="1">
        <v>6.0184293484244145E-2</v>
      </c>
      <c r="AL44" s="1">
        <v>0.18403251048451777</v>
      </c>
      <c r="AM44" s="1">
        <v>0.12335334749953414</v>
      </c>
      <c r="AN44" s="1">
        <v>5.9671516626878418E-2</v>
      </c>
      <c r="AO44" s="1">
        <v>9.2550532914348713E-2</v>
      </c>
    </row>
    <row r="45" spans="1:41" x14ac:dyDescent="0.2">
      <c r="A45" s="3" t="s">
        <v>11</v>
      </c>
      <c r="B45" s="1">
        <v>0.13952747712029107</v>
      </c>
      <c r="C45" s="1">
        <v>9.5682415293247614E-2</v>
      </c>
      <c r="D45" s="1">
        <v>0.10734938126241587</v>
      </c>
      <c r="E45" s="1">
        <v>0.11546739518356494</v>
      </c>
      <c r="F45" s="1">
        <v>0.10162707108967227</v>
      </c>
      <c r="G45" s="1">
        <v>9.0489768935694825E-2</v>
      </c>
      <c r="H45" s="1">
        <v>0.1053740036019865</v>
      </c>
      <c r="I45" s="1">
        <v>0.12178497480457327</v>
      </c>
      <c r="J45" s="1">
        <v>0.1466794682623653</v>
      </c>
      <c r="K45" s="1">
        <v>9.6169293510732293E-2</v>
      </c>
      <c r="L45" s="1">
        <v>7.86710265068081E-2</v>
      </c>
      <c r="M45" s="1">
        <v>9.8991642633293547E-2</v>
      </c>
      <c r="N45" s="1">
        <v>0.11176846805499882</v>
      </c>
      <c r="O45" s="1">
        <v>8.232656954699423E-2</v>
      </c>
      <c r="P45" s="1">
        <v>8.8010369033542535E-2</v>
      </c>
      <c r="Q45" s="1">
        <v>7.9868071635449789E-2</v>
      </c>
      <c r="R45" s="1">
        <v>9.4861671833319741E-2</v>
      </c>
      <c r="S45" s="1">
        <v>0.17040233575524744</v>
      </c>
      <c r="T45" s="1">
        <v>4.1674252638389336E-2</v>
      </c>
      <c r="U45" s="1">
        <v>7.1916967860905665E-2</v>
      </c>
      <c r="V45" s="1">
        <v>8.2665712110076908E-2</v>
      </c>
      <c r="W45" s="1">
        <v>8.247057400014729E-2</v>
      </c>
      <c r="X45" s="1">
        <v>4.8522148405803982E-2</v>
      </c>
      <c r="Y45" s="1">
        <v>0.11514305314752558</v>
      </c>
      <c r="Z45" s="1">
        <v>4.0498005947179325E-2</v>
      </c>
      <c r="AA45" s="1">
        <v>7.0595293342944634E-2</v>
      </c>
      <c r="AB45" s="1">
        <v>9.5817054537727542E-2</v>
      </c>
      <c r="AC45" s="1">
        <v>8.2322158577491408E-2</v>
      </c>
      <c r="AD45" s="1">
        <v>9.621146233537288E-2</v>
      </c>
      <c r="AE45" s="1">
        <v>9.6541024040633125E-2</v>
      </c>
      <c r="AF45" s="1">
        <v>4.1024327575697253E-2</v>
      </c>
      <c r="AG45" s="1">
        <v>9.7006663905567544E-2</v>
      </c>
      <c r="AH45" s="1">
        <v>9.2465013601278012E-2</v>
      </c>
      <c r="AI45" s="1">
        <v>6.4880815572884581E-2</v>
      </c>
      <c r="AJ45" s="1">
        <v>8.0226016392340394E-2</v>
      </c>
      <c r="AK45" s="1">
        <v>0.1672384591745717</v>
      </c>
      <c r="AL45" s="1">
        <v>8.4750612782785686E-2</v>
      </c>
      <c r="AM45" s="1">
        <v>0.10686682004542578</v>
      </c>
      <c r="AN45" s="1">
        <v>0.11045979058194273</v>
      </c>
      <c r="AO45" s="1">
        <v>8.0421574378241767E-2</v>
      </c>
    </row>
    <row r="46" spans="1:41" x14ac:dyDescent="0.2">
      <c r="A46" s="3" t="s">
        <v>10</v>
      </c>
      <c r="B46" s="1">
        <v>9.378770820947889E-2</v>
      </c>
      <c r="C46" s="1">
        <v>5.7447474465404109E-2</v>
      </c>
      <c r="D46" s="1">
        <v>4.8586634285191846E-2</v>
      </c>
      <c r="E46" s="1">
        <v>9.1059536708182995E-2</v>
      </c>
      <c r="F46" s="1">
        <v>7.5162624058553243E-2</v>
      </c>
      <c r="G46" s="1">
        <v>6.0209046724854998E-2</v>
      </c>
      <c r="H46" s="1">
        <v>0.114999820346891</v>
      </c>
      <c r="I46" s="1">
        <v>7.2449882459496948E-2</v>
      </c>
      <c r="J46" s="1">
        <v>9.2613381447152601E-2</v>
      </c>
      <c r="K46" s="1">
        <v>5.6255667475164556E-2</v>
      </c>
      <c r="L46" s="1">
        <v>6.3506514064697497E-2</v>
      </c>
      <c r="M46" s="1">
        <v>7.7310743877398516E-2</v>
      </c>
      <c r="N46" s="1">
        <v>6.2896738891775175E-2</v>
      </c>
      <c r="O46" s="1">
        <v>8.5202411978182804E-2</v>
      </c>
      <c r="P46" s="1">
        <v>7.1974501088951148E-2</v>
      </c>
      <c r="Q46" s="1">
        <v>8.1577579666384903E-2</v>
      </c>
      <c r="R46" s="1">
        <v>7.1181939522835025E-2</v>
      </c>
      <c r="S46" s="1">
        <v>6.4894040407840969E-2</v>
      </c>
      <c r="T46" s="1">
        <v>7.4662892192156327E-2</v>
      </c>
      <c r="U46" s="1">
        <v>9.3899043280661385E-2</v>
      </c>
      <c r="V46" s="1">
        <v>8.9914560073934183E-2</v>
      </c>
      <c r="W46" s="1">
        <v>9.2223132034975328E-2</v>
      </c>
      <c r="X46" s="1">
        <v>8.9476351397867845E-2</v>
      </c>
      <c r="Y46" s="1">
        <v>6.8817069030658762E-2</v>
      </c>
      <c r="Z46" s="1">
        <v>8.9746805638481322E-2</v>
      </c>
      <c r="AA46" s="1">
        <v>7.9482599844745094E-2</v>
      </c>
      <c r="AB46" s="1">
        <v>4.1932052465504098E-2</v>
      </c>
      <c r="AC46" s="1">
        <v>9.1245390004618024E-2</v>
      </c>
      <c r="AD46" s="1">
        <v>8.0732076941530895E-2</v>
      </c>
      <c r="AE46" s="1">
        <v>7.0736972593493458E-2</v>
      </c>
      <c r="AF46" s="1">
        <v>5.8956445125570266E-2</v>
      </c>
      <c r="AG46" s="1">
        <v>8.9288153433085798E-2</v>
      </c>
      <c r="AH46" s="1">
        <v>9.1783973492927634E-2</v>
      </c>
      <c r="AI46" s="1">
        <v>5.0301712617120201E-2</v>
      </c>
      <c r="AJ46" s="1">
        <v>8.1464838028427008E-2</v>
      </c>
      <c r="AK46" s="1">
        <v>6.6340488432499539E-2</v>
      </c>
      <c r="AL46" s="1">
        <v>0.1526844881882676</v>
      </c>
      <c r="AM46" s="1">
        <v>7.1532900495424961E-2</v>
      </c>
      <c r="AN46" s="1">
        <v>7.3601697559845483E-2</v>
      </c>
      <c r="AO46" s="1">
        <v>6.0561448625959982E-2</v>
      </c>
    </row>
    <row r="47" spans="1:41" x14ac:dyDescent="0.2">
      <c r="A47" s="3" t="s">
        <v>9</v>
      </c>
      <c r="B47" s="1">
        <v>6.1218210035991413E-2</v>
      </c>
      <c r="C47" s="1">
        <v>5.9672239212023165E-2</v>
      </c>
      <c r="D47" s="1">
        <v>7.2322179035605644E-2</v>
      </c>
      <c r="E47" s="1">
        <v>9.1491627479279664E-2</v>
      </c>
      <c r="F47" s="1">
        <v>5.056301182857021E-2</v>
      </c>
      <c r="G47" s="1">
        <v>5.2306092799557849E-2</v>
      </c>
      <c r="H47" s="1">
        <v>5.9633411693408064E-2</v>
      </c>
      <c r="I47" s="1">
        <v>4.3568762805924657E-2</v>
      </c>
      <c r="J47" s="1">
        <v>6.4925874273823639E-2</v>
      </c>
      <c r="K47" s="1">
        <v>5.8418178167056876E-2</v>
      </c>
      <c r="L47" s="1">
        <v>6.3734029566606926E-2</v>
      </c>
      <c r="M47" s="1">
        <v>8.4742473130126478E-2</v>
      </c>
      <c r="N47" s="1">
        <v>8.6606430945668E-2</v>
      </c>
      <c r="O47" s="1">
        <v>5.6497406773295601E-2</v>
      </c>
      <c r="P47" s="1">
        <v>5.0341538731107492E-2</v>
      </c>
      <c r="Q47" s="1">
        <v>8.1724835385452249E-2</v>
      </c>
      <c r="R47" s="1">
        <v>6.105919411096946E-2</v>
      </c>
      <c r="S47" s="1">
        <v>6.2972557036706095E-2</v>
      </c>
      <c r="T47" s="1">
        <v>5.4196102263351774E-2</v>
      </c>
      <c r="U47" s="1">
        <v>7.4231651175069968E-2</v>
      </c>
      <c r="V47" s="1">
        <v>6.8448886584854721E-2</v>
      </c>
      <c r="W47" s="1">
        <v>7.1790721905671664E-2</v>
      </c>
      <c r="X47" s="1">
        <v>5.0850734557850732E-2</v>
      </c>
      <c r="Y47" s="1">
        <v>5.1306543764831514E-2</v>
      </c>
      <c r="Z47" s="1">
        <v>6.8164473456980318E-2</v>
      </c>
      <c r="AA47" s="1">
        <v>6.0235892388159934E-2</v>
      </c>
      <c r="AB47" s="1">
        <v>4.6803606313043263E-2</v>
      </c>
      <c r="AC47" s="1">
        <v>8.0957730770316941E-2</v>
      </c>
      <c r="AD47" s="1">
        <v>4.9076168373798995E-2</v>
      </c>
      <c r="AE47" s="1">
        <v>5.8061690975573739E-2</v>
      </c>
      <c r="AF47" s="1">
        <v>7.098897282532951E-2</v>
      </c>
      <c r="AG47" s="1">
        <v>0.10567067867805564</v>
      </c>
      <c r="AH47" s="1">
        <v>9.0529657019377416E-2</v>
      </c>
      <c r="AI47" s="1">
        <v>4.7761135386362751E-2</v>
      </c>
      <c r="AJ47" s="1">
        <v>8.3650596595597204E-2</v>
      </c>
      <c r="AK47" s="1">
        <v>5.0533892462511186E-2</v>
      </c>
      <c r="AL47" s="1">
        <v>6.2390564166795615E-2</v>
      </c>
      <c r="AM47" s="1">
        <v>5.6617483467572505E-2</v>
      </c>
      <c r="AN47" s="1">
        <v>9.3177163445000877E-2</v>
      </c>
      <c r="AO47" s="1">
        <v>4.6613347975890063E-2</v>
      </c>
    </row>
    <row r="48" spans="1:41" x14ac:dyDescent="0.2">
      <c r="A48" s="3" t="s">
        <v>8</v>
      </c>
      <c r="B48" s="1">
        <v>4.751207438113017E-2</v>
      </c>
      <c r="C48" s="1">
        <v>6.9830809438433533E-2</v>
      </c>
      <c r="D48" s="1">
        <v>4.1007757838469494E-2</v>
      </c>
      <c r="E48" s="1">
        <v>8.1519553124487817E-2</v>
      </c>
      <c r="F48" s="1">
        <v>4.9564232500226749E-2</v>
      </c>
      <c r="G48" s="1">
        <v>4.5928150859907105E-2</v>
      </c>
      <c r="H48" s="1">
        <v>0.1061959042639288</v>
      </c>
      <c r="I48" s="1">
        <v>4.3791661094155394E-2</v>
      </c>
      <c r="J48" s="1">
        <v>3.9505198527249888E-2</v>
      </c>
      <c r="K48" s="1">
        <v>6.3049554914062028E-2</v>
      </c>
      <c r="L48" s="1">
        <v>8.6119389938197122E-2</v>
      </c>
      <c r="M48" s="1">
        <v>0.11427912861100308</v>
      </c>
      <c r="N48" s="1">
        <v>5.907086418376916E-2</v>
      </c>
      <c r="O48" s="1">
        <v>4.4783406830468775E-2</v>
      </c>
      <c r="P48" s="1">
        <v>6.1414005092844573E-2</v>
      </c>
      <c r="Q48" s="1">
        <v>7.5203253245477678E-2</v>
      </c>
      <c r="R48" s="1">
        <v>4.7065334318940819E-2</v>
      </c>
      <c r="S48" s="1">
        <v>5.6343728717268733E-2</v>
      </c>
      <c r="T48" s="1">
        <v>3.992009115354761E-2</v>
      </c>
      <c r="U48" s="1">
        <v>7.3685105186711994E-2</v>
      </c>
      <c r="V48" s="1">
        <v>7.1064489071012274E-2</v>
      </c>
      <c r="W48" s="1">
        <v>5.6283278655343154E-2</v>
      </c>
      <c r="X48" s="1">
        <v>6.1375041531217638E-2</v>
      </c>
      <c r="Y48" s="1">
        <v>9.8956501758006549E-2</v>
      </c>
      <c r="Z48" s="1">
        <v>5.7207590477102443E-2</v>
      </c>
      <c r="AA48" s="1">
        <v>4.670909225792378E-2</v>
      </c>
      <c r="AB48" s="1">
        <v>4.5558118124987473E-2</v>
      </c>
      <c r="AC48" s="1">
        <v>5.7378551576526091E-2</v>
      </c>
      <c r="AD48" s="1">
        <v>4.8275673821366993E-2</v>
      </c>
      <c r="AE48" s="1">
        <v>6.1102520519664062E-2</v>
      </c>
      <c r="AF48" s="1">
        <v>8.7412829407131354E-2</v>
      </c>
      <c r="AG48" s="1">
        <v>5.2545267348368112E-2</v>
      </c>
      <c r="AH48" s="1">
        <v>5.1705885013225004E-2</v>
      </c>
      <c r="AI48" s="1">
        <v>6.2558206237476432E-2</v>
      </c>
      <c r="AJ48" s="1">
        <v>3.8112054558123665E-2</v>
      </c>
      <c r="AK48" s="1">
        <v>3.8546279764266979E-2</v>
      </c>
      <c r="AL48" s="1">
        <v>9.1258658681731608E-2</v>
      </c>
      <c r="AM48" s="1">
        <v>5.8356006736808921E-2</v>
      </c>
      <c r="AN48" s="1">
        <v>4.0531521170188496E-2</v>
      </c>
      <c r="AO48" s="1">
        <v>5.3033144431693012E-2</v>
      </c>
    </row>
    <row r="49" spans="1:41" x14ac:dyDescent="0.2">
      <c r="A49" s="2" t="s">
        <v>7</v>
      </c>
      <c r="B49" s="1">
        <v>0.37256822580588306</v>
      </c>
      <c r="C49" s="1">
        <v>0.28576728074960106</v>
      </c>
      <c r="D49" s="1">
        <v>0.32996042523201463</v>
      </c>
      <c r="E49" s="1">
        <v>0.5232163951545008</v>
      </c>
      <c r="F49" s="1">
        <v>0.27087429890005454</v>
      </c>
      <c r="G49" s="1">
        <v>0.24095561701206489</v>
      </c>
      <c r="H49" s="1">
        <v>0.30050962003510889</v>
      </c>
      <c r="I49" s="1">
        <v>0.36650231640261621</v>
      </c>
      <c r="J49" s="1">
        <v>0.32932116614847545</v>
      </c>
      <c r="K49" s="1">
        <v>0.3426839588844981</v>
      </c>
      <c r="L49" s="1">
        <v>0.22986432283798069</v>
      </c>
      <c r="M49" s="1">
        <v>0.29122885236544088</v>
      </c>
      <c r="N49" s="1">
        <v>0.38260056040568302</v>
      </c>
      <c r="O49" s="1">
        <v>0.23580772009760784</v>
      </c>
      <c r="P49" s="1">
        <v>0.25100410696618758</v>
      </c>
      <c r="Q49" s="1">
        <v>0.53794916213562782</v>
      </c>
      <c r="R49" s="1">
        <v>0.32543007347350206</v>
      </c>
      <c r="S49" s="1">
        <v>0.56349892077846508</v>
      </c>
      <c r="T49" s="1">
        <v>0.46929406237864263</v>
      </c>
      <c r="U49" s="1">
        <v>0.31703361628225529</v>
      </c>
      <c r="V49" s="1">
        <v>0.26209388043058007</v>
      </c>
      <c r="W49" s="1">
        <v>0.3951681408764765</v>
      </c>
      <c r="X49" s="1">
        <v>0.43360584786779754</v>
      </c>
      <c r="Y49" s="1">
        <v>0.34075834960031459</v>
      </c>
      <c r="Z49" s="1">
        <v>0.60881684365336264</v>
      </c>
      <c r="AA49" s="1">
        <v>0.33099743758362243</v>
      </c>
      <c r="AB49" s="1">
        <v>0.4012722125364398</v>
      </c>
      <c r="AC49" s="1">
        <v>0.33678247062539868</v>
      </c>
      <c r="AD49" s="1">
        <v>0.30464673226312067</v>
      </c>
      <c r="AE49" s="1">
        <v>0.30612450036306449</v>
      </c>
      <c r="AF49" s="1">
        <v>0.56113270324089715</v>
      </c>
      <c r="AG49" s="1">
        <v>0.28502514817021557</v>
      </c>
      <c r="AH49" s="1">
        <v>0.28137136614751218</v>
      </c>
      <c r="AI49" s="1">
        <v>0.37765232349278754</v>
      </c>
      <c r="AJ49" s="1">
        <v>0.60322258221330327</v>
      </c>
      <c r="AK49" s="1">
        <v>0.37399106094439122</v>
      </c>
      <c r="AL49" s="1">
        <v>0.25755070699415161</v>
      </c>
      <c r="AM49" s="1">
        <v>0.49251631775448523</v>
      </c>
      <c r="AN49" s="1">
        <v>0.35822373802106605</v>
      </c>
      <c r="AO49" s="1">
        <v>0.2095006391767833</v>
      </c>
    </row>
    <row r="50" spans="1:41" x14ac:dyDescent="0.2">
      <c r="A50" s="2" t="s">
        <v>6</v>
      </c>
      <c r="B50" s="1">
        <v>0.28700987171104703</v>
      </c>
      <c r="C50" s="1">
        <v>0.21540980602779253</v>
      </c>
      <c r="D50" s="1">
        <v>0.18133988969602091</v>
      </c>
      <c r="E50" s="1">
        <v>0.41200782490428872</v>
      </c>
      <c r="F50" s="1">
        <v>0.22748295090081977</v>
      </c>
      <c r="G50" s="1">
        <v>0.2054590896155887</v>
      </c>
      <c r="H50" s="1">
        <v>0.33968818942000401</v>
      </c>
      <c r="I50" s="1">
        <v>0.22233697125003168</v>
      </c>
      <c r="J50" s="1">
        <v>0.30676463422317118</v>
      </c>
      <c r="K50" s="1">
        <v>0.27206115036278317</v>
      </c>
      <c r="L50" s="1">
        <v>0.23516064592746294</v>
      </c>
      <c r="M50" s="1">
        <v>0.36391242924934697</v>
      </c>
      <c r="N50" s="1">
        <v>0.28518422189837961</v>
      </c>
      <c r="O50" s="1">
        <v>0.25183271476460312</v>
      </c>
      <c r="P50" s="1">
        <v>0.27191534974367576</v>
      </c>
      <c r="Q50" s="1">
        <v>0.46252767461034905</v>
      </c>
      <c r="R50" s="1">
        <v>0.24832017234870984</v>
      </c>
      <c r="S50" s="1">
        <v>0.24077749089484715</v>
      </c>
      <c r="T50" s="1">
        <v>0.36775470777362196</v>
      </c>
      <c r="U50" s="1">
        <v>0.30759968685866934</v>
      </c>
      <c r="V50" s="1">
        <v>0.31139409797771944</v>
      </c>
      <c r="W50" s="1">
        <v>0.32241000249696511</v>
      </c>
      <c r="X50" s="1">
        <v>0.27501009017135269</v>
      </c>
      <c r="Y50" s="1">
        <v>0.24504617538360282</v>
      </c>
      <c r="Z50" s="1">
        <v>0.35955851734912098</v>
      </c>
      <c r="AA50" s="1">
        <v>0.30631773969115317</v>
      </c>
      <c r="AB50" s="1">
        <v>0.22768146905366829</v>
      </c>
      <c r="AC50" s="1">
        <v>0.33545265311344064</v>
      </c>
      <c r="AD50" s="1">
        <v>0.43153831402368198</v>
      </c>
      <c r="AE50" s="1">
        <v>0.30871829052089855</v>
      </c>
      <c r="AF50" s="1">
        <v>0.46251409889907069</v>
      </c>
      <c r="AG50" s="1">
        <v>0.2696806375059575</v>
      </c>
      <c r="AH50" s="1">
        <v>0.30559029427932066</v>
      </c>
      <c r="AI50" s="1">
        <v>0.18561295306905021</v>
      </c>
      <c r="AJ50" s="1">
        <v>0.43699802399819609</v>
      </c>
      <c r="AK50" s="1">
        <v>0.25149062492187602</v>
      </c>
      <c r="AL50" s="1">
        <v>0.40451796866866474</v>
      </c>
      <c r="AM50" s="1">
        <v>0.34308526403403372</v>
      </c>
      <c r="AN50" s="1">
        <v>0.29189754811466195</v>
      </c>
      <c r="AO50" s="1">
        <v>0.19543270458133918</v>
      </c>
    </row>
    <row r="51" spans="1:41" x14ac:dyDescent="0.2">
      <c r="A51" s="2" t="s">
        <v>5</v>
      </c>
      <c r="B51" s="1">
        <v>0.23442351201196288</v>
      </c>
      <c r="C51" s="1">
        <v>0.22051590829223938</v>
      </c>
      <c r="D51" s="1">
        <v>0.22467703507936038</v>
      </c>
      <c r="E51" s="1">
        <v>0.38393587150265718</v>
      </c>
      <c r="F51" s="1">
        <v>0.16907990666887818</v>
      </c>
      <c r="G51" s="1">
        <v>0.17045788798100189</v>
      </c>
      <c r="H51" s="1">
        <v>0.21955078878648696</v>
      </c>
      <c r="I51" s="1">
        <v>0.15634486807681086</v>
      </c>
      <c r="J51" s="1">
        <v>0.18699687266482709</v>
      </c>
      <c r="K51" s="1">
        <v>0.23788023744273309</v>
      </c>
      <c r="L51" s="1">
        <v>0.20655104087234016</v>
      </c>
      <c r="M51" s="1">
        <v>0.2658207658550355</v>
      </c>
      <c r="N51" s="1">
        <v>0.34219198138022677</v>
      </c>
      <c r="O51" s="1">
        <v>0.2102305535836626</v>
      </c>
      <c r="P51" s="1">
        <v>0.1927455465384782</v>
      </c>
      <c r="Q51" s="1">
        <v>0.3880717484734304</v>
      </c>
      <c r="R51" s="1">
        <v>0.214880223847187</v>
      </c>
      <c r="S51" s="1">
        <v>0.21211470354364856</v>
      </c>
      <c r="T51" s="1">
        <v>0.29837791635297262</v>
      </c>
      <c r="U51" s="1">
        <v>0.2846981687251503</v>
      </c>
      <c r="V51" s="1">
        <v>0.26312252132609154</v>
      </c>
      <c r="W51" s="1">
        <v>0.26116396757082355</v>
      </c>
      <c r="X51" s="1">
        <v>0.19319695688241575</v>
      </c>
      <c r="Y51" s="1">
        <v>0.1805970003721053</v>
      </c>
      <c r="Z51" s="1">
        <v>0.25777725998173162</v>
      </c>
      <c r="AA51" s="1">
        <v>0.3390711282736617</v>
      </c>
      <c r="AB51" s="1">
        <v>0.2162210182062429</v>
      </c>
      <c r="AC51" s="1">
        <v>0.32853724219146974</v>
      </c>
      <c r="AD51" s="1">
        <v>0.19950758042389805</v>
      </c>
      <c r="AE51" s="1">
        <v>0.22296584498732211</v>
      </c>
      <c r="AF51" s="1">
        <v>0.47320895465621327</v>
      </c>
      <c r="AG51" s="1">
        <v>0.32604098017766003</v>
      </c>
      <c r="AH51" s="1">
        <v>0.29317925563526082</v>
      </c>
      <c r="AI51" s="1">
        <v>0.19799367324359757</v>
      </c>
      <c r="AJ51" s="1">
        <v>0.39368765836249869</v>
      </c>
      <c r="AK51" s="1">
        <v>0.28163619086355668</v>
      </c>
      <c r="AL51" s="1">
        <v>0.21207855598761835</v>
      </c>
      <c r="AM51" s="1">
        <v>0.29024840216309195</v>
      </c>
      <c r="AN51" s="1">
        <v>0.32040528128141377</v>
      </c>
      <c r="AO51" s="1">
        <v>0.15028218055994538</v>
      </c>
    </row>
    <row r="52" spans="1:41" x14ac:dyDescent="0.2">
      <c r="A52" s="2" t="s">
        <v>4</v>
      </c>
      <c r="B52" s="1">
        <v>0.18613227260077544</v>
      </c>
      <c r="C52" s="1">
        <v>0.24530458774342576</v>
      </c>
      <c r="D52" s="1">
        <v>0.15990436847226044</v>
      </c>
      <c r="E52" s="1">
        <v>0.33775875372855862</v>
      </c>
      <c r="F52" s="1">
        <v>0.17402540582824833</v>
      </c>
      <c r="G52" s="1">
        <v>0.13698419408137136</v>
      </c>
      <c r="H52" s="1">
        <v>0.34320900682280342</v>
      </c>
      <c r="I52" s="1">
        <v>0.16510498624305567</v>
      </c>
      <c r="J52" s="1">
        <v>0.14618320096154844</v>
      </c>
      <c r="K52" s="1">
        <v>0.25888264161503738</v>
      </c>
      <c r="L52" s="1">
        <v>0.26842729190939696</v>
      </c>
      <c r="M52" s="1">
        <v>0.352715365294343</v>
      </c>
      <c r="N52" s="1">
        <v>0.25648343170472737</v>
      </c>
      <c r="O52" s="1">
        <v>0.17630849594626624</v>
      </c>
      <c r="P52" s="1">
        <v>0.20446282254016859</v>
      </c>
      <c r="Q52" s="1">
        <v>0.36065336901129735</v>
      </c>
      <c r="R52" s="1">
        <v>0.1845726701476143</v>
      </c>
      <c r="S52" s="1">
        <v>0.19064596068823958</v>
      </c>
      <c r="T52" s="1">
        <v>0.22468315204469977</v>
      </c>
      <c r="U52" s="1">
        <v>0.25036857758367737</v>
      </c>
      <c r="V52" s="1">
        <v>0.23392635009736801</v>
      </c>
      <c r="W52" s="1">
        <v>0.23099702316640072</v>
      </c>
      <c r="X52" s="1">
        <v>0.22084441727768525</v>
      </c>
      <c r="Y52" s="1">
        <v>0.30728140543506083</v>
      </c>
      <c r="Z52" s="1">
        <v>0.25898653550345141</v>
      </c>
      <c r="AA52" s="1">
        <v>0.19875831801541505</v>
      </c>
      <c r="AB52" s="1">
        <v>0.19925985436097909</v>
      </c>
      <c r="AC52" s="1">
        <v>0.21980024524165978</v>
      </c>
      <c r="AD52" s="1">
        <v>0.20407383292250272</v>
      </c>
      <c r="AE52" s="1">
        <v>0.40275873771377457</v>
      </c>
      <c r="AF52" s="1">
        <v>0.29995678254161567</v>
      </c>
      <c r="AG52" s="1">
        <v>0.19372008492446077</v>
      </c>
      <c r="AH52" s="1">
        <v>0.17109903282100991</v>
      </c>
      <c r="AI52" s="1">
        <v>0.34221266444316029</v>
      </c>
      <c r="AJ52" s="1">
        <v>0.18645176907563529</v>
      </c>
      <c r="AK52" s="1">
        <v>0.14848952483045763</v>
      </c>
      <c r="AL52" s="1">
        <v>0.35842354331541354</v>
      </c>
      <c r="AM52" s="1">
        <v>0.24516330907739267</v>
      </c>
      <c r="AN52" s="1">
        <v>0.16079759788846812</v>
      </c>
      <c r="AO52" s="1">
        <v>0.2182572701202572</v>
      </c>
    </row>
    <row r="53" spans="1:41" x14ac:dyDescent="0.2">
      <c r="A53" s="2" t="s">
        <v>3</v>
      </c>
      <c r="B53" s="1">
        <v>0.95178398293819222</v>
      </c>
      <c r="C53" s="1">
        <v>0.80983589764397101</v>
      </c>
      <c r="D53" s="1">
        <v>0.8922403023451726</v>
      </c>
      <c r="E53" s="1">
        <v>2.7355424539150386</v>
      </c>
      <c r="F53" s="1">
        <v>0.95146234721423151</v>
      </c>
      <c r="G53" s="1">
        <v>0.77129299767578186</v>
      </c>
      <c r="H53" s="1">
        <v>1.0129463087189992</v>
      </c>
      <c r="I53" s="1">
        <v>0.88732464130981714</v>
      </c>
      <c r="J53" s="1">
        <v>0.91476127097711979</v>
      </c>
      <c r="K53" s="1">
        <v>1.562078188978159</v>
      </c>
      <c r="L53" s="1">
        <v>0.93652587404764764</v>
      </c>
      <c r="M53" s="1">
        <v>1.1369200097847272</v>
      </c>
      <c r="N53" s="1">
        <v>1.7494977572750396</v>
      </c>
      <c r="O53" s="1">
        <v>0.83793633004443957</v>
      </c>
      <c r="P53" s="1">
        <v>0.92945566756495468</v>
      </c>
      <c r="Q53" s="1">
        <v>3.2502211320601422</v>
      </c>
      <c r="R53" s="1">
        <v>0.90025894749212243</v>
      </c>
      <c r="S53" s="1">
        <v>1.1721486128115641</v>
      </c>
      <c r="T53" s="1">
        <v>1.6316776223446279</v>
      </c>
      <c r="U53" s="1">
        <v>1.2920262725657883</v>
      </c>
      <c r="V53" s="1">
        <v>1.1507079669919278</v>
      </c>
      <c r="W53" s="1">
        <v>1.7440940567986718</v>
      </c>
      <c r="X53" s="1">
        <v>1.2677875358894037</v>
      </c>
      <c r="Y53" s="1">
        <v>1.0073007967809318</v>
      </c>
      <c r="Z53" s="1">
        <v>2.0108064792155802</v>
      </c>
      <c r="AA53" s="1">
        <v>1.2300015753795899</v>
      </c>
      <c r="AB53" s="1">
        <v>1.0046934622746819</v>
      </c>
      <c r="AC53" s="1">
        <v>1.6944083498355509</v>
      </c>
      <c r="AD53" s="1">
        <v>1.3280350149934277</v>
      </c>
      <c r="AE53" s="1">
        <v>1.1622934066200716</v>
      </c>
      <c r="AF53" s="1">
        <v>3.9025035284688605</v>
      </c>
      <c r="AG53" s="1">
        <v>1.1338089940218306</v>
      </c>
      <c r="AH53" s="1">
        <v>1.1131579640717251</v>
      </c>
      <c r="AI53" s="1">
        <v>0.87991131571067283</v>
      </c>
      <c r="AJ53" s="1">
        <v>3.1674462154184733</v>
      </c>
      <c r="AK53" s="1">
        <v>1.1520807614949027</v>
      </c>
      <c r="AL53" s="1">
        <v>0.75693148193287296</v>
      </c>
      <c r="AM53" s="1">
        <v>2.6991195955758323</v>
      </c>
      <c r="AN53" s="1">
        <v>1.7635024379142881</v>
      </c>
      <c r="AO53" s="1">
        <v>0.75362952072259493</v>
      </c>
    </row>
    <row r="54" spans="1:41" x14ac:dyDescent="0.2">
      <c r="A54" s="2" t="s">
        <v>2</v>
      </c>
      <c r="B54" s="1">
        <v>0.70421054044155729</v>
      </c>
      <c r="C54" s="1">
        <v>0.56734758477943625</v>
      </c>
      <c r="D54" s="1">
        <v>0.50095057324935932</v>
      </c>
      <c r="E54" s="1">
        <v>1.5940134728948876</v>
      </c>
      <c r="F54" s="1">
        <v>0.63382277393434072</v>
      </c>
      <c r="G54" s="1">
        <v>0.5517673110725928</v>
      </c>
      <c r="H54" s="1">
        <v>0.83834300242832249</v>
      </c>
      <c r="I54" s="1">
        <v>0.60169098741272109</v>
      </c>
      <c r="J54" s="1">
        <v>0.6924804155777482</v>
      </c>
      <c r="K54" s="1">
        <v>0.90830327375538222</v>
      </c>
      <c r="L54" s="1">
        <v>0.7016651671310109</v>
      </c>
      <c r="M54" s="1">
        <v>0.89059464753745432</v>
      </c>
      <c r="N54" s="1">
        <v>0.96006333679352429</v>
      </c>
      <c r="O54" s="1">
        <v>0.66191089745595111</v>
      </c>
      <c r="P54" s="1">
        <v>0.70355406131841325</v>
      </c>
      <c r="Q54" s="1">
        <v>2.0206835515887196</v>
      </c>
      <c r="R54" s="1">
        <v>0.61824658610672278</v>
      </c>
      <c r="S54" s="1">
        <v>0.57248901373739491</v>
      </c>
      <c r="T54" s="1">
        <v>1.0239990497049947</v>
      </c>
      <c r="U54" s="1">
        <v>0.87532316441096891</v>
      </c>
      <c r="V54" s="1">
        <v>0.83304304091281989</v>
      </c>
      <c r="W54" s="1">
        <v>1.0216577815262002</v>
      </c>
      <c r="X54" s="1">
        <v>0.78703852072313085</v>
      </c>
      <c r="Y54" s="1">
        <v>0.6687147395246873</v>
      </c>
      <c r="Z54" s="1">
        <v>1.1802276489242938</v>
      </c>
      <c r="AA54" s="1">
        <v>0.85678028328854028</v>
      </c>
      <c r="AB54" s="1">
        <v>0.58513016299292042</v>
      </c>
      <c r="AC54" s="1">
        <v>1.0936543710644524</v>
      </c>
      <c r="AD54" s="1">
        <v>1.0066402556019922</v>
      </c>
      <c r="AE54" s="1">
        <v>0.79803313937041631</v>
      </c>
      <c r="AF54" s="1">
        <v>2.543681179997209</v>
      </c>
      <c r="AG54" s="1">
        <v>0.82786923961403291</v>
      </c>
      <c r="AH54" s="1">
        <v>0.83598129060401494</v>
      </c>
      <c r="AI54" s="1">
        <v>0.51326997743315561</v>
      </c>
      <c r="AJ54" s="1">
        <v>2.0105715832577919</v>
      </c>
      <c r="AK54" s="1">
        <v>0.6497672534586133</v>
      </c>
      <c r="AL54" s="1">
        <v>0.86092977403704229</v>
      </c>
      <c r="AM54" s="1">
        <v>1.4551065784111303</v>
      </c>
      <c r="AN54" s="1">
        <v>1.0069980332005732</v>
      </c>
      <c r="AO54" s="1">
        <v>0.54040974574602751</v>
      </c>
    </row>
    <row r="55" spans="1:41" x14ac:dyDescent="0.2">
      <c r="A55" s="2" t="s">
        <v>1</v>
      </c>
      <c r="B55" s="1">
        <v>0.52370225848279939</v>
      </c>
      <c r="C55" s="1">
        <v>0.51637522688537651</v>
      </c>
      <c r="D55" s="1">
        <v>0.53767966977561921</v>
      </c>
      <c r="E55" s="1">
        <v>1.2902315792773731</v>
      </c>
      <c r="F55" s="1">
        <v>0.47985012330803611</v>
      </c>
      <c r="G55" s="1">
        <v>0.44118691394607612</v>
      </c>
      <c r="H55" s="1">
        <v>0.5793735549827439</v>
      </c>
      <c r="I55" s="1">
        <v>0.43212255967340529</v>
      </c>
      <c r="J55" s="1">
        <v>0.48821776829657604</v>
      </c>
      <c r="K55" s="1">
        <v>0.77476319991036247</v>
      </c>
      <c r="L55" s="1">
        <v>0.57488932961989714</v>
      </c>
      <c r="M55" s="1">
        <v>0.73261115561720813</v>
      </c>
      <c r="N55" s="1">
        <v>0.9683054296650957</v>
      </c>
      <c r="O55" s="1">
        <v>0.5507560253215098</v>
      </c>
      <c r="P55" s="1">
        <v>0.51222509035053587</v>
      </c>
      <c r="Q55" s="1">
        <v>1.5382044884277717</v>
      </c>
      <c r="R55" s="1">
        <v>0.52047710411296966</v>
      </c>
      <c r="S55" s="1">
        <v>0.50097110226219332</v>
      </c>
      <c r="T55" s="1">
        <v>0.8009026898292948</v>
      </c>
      <c r="U55" s="1">
        <v>0.72940920036591339</v>
      </c>
      <c r="V55" s="1">
        <v>0.6756713427937493</v>
      </c>
      <c r="W55" s="1">
        <v>0.84956301812059443</v>
      </c>
      <c r="X55" s="1">
        <v>0.57112750309283145</v>
      </c>
      <c r="Y55" s="1">
        <v>0.52589874256729829</v>
      </c>
      <c r="Z55" s="1">
        <v>0.87772455599188526</v>
      </c>
      <c r="AA55" s="1">
        <v>0.76954768917179017</v>
      </c>
      <c r="AB55" s="1">
        <v>0.50513529294156401</v>
      </c>
      <c r="AC55" s="1">
        <v>0.90988871387448866</v>
      </c>
      <c r="AD55" s="1">
        <v>0.63312652297964678</v>
      </c>
      <c r="AE55" s="1">
        <v>0.62933145326133599</v>
      </c>
      <c r="AF55" s="1">
        <v>2.1925308969788646</v>
      </c>
      <c r="AG55" s="1">
        <v>0.81829881315625352</v>
      </c>
      <c r="AH55" s="1">
        <v>0.73481762213060597</v>
      </c>
      <c r="AI55" s="1">
        <v>0.48315620190961084</v>
      </c>
      <c r="AJ55" s="1">
        <v>1.59630973471358</v>
      </c>
      <c r="AK55" s="1">
        <v>0.61010048525417626</v>
      </c>
      <c r="AL55" s="1">
        <v>0.50902753996171557</v>
      </c>
      <c r="AM55" s="1">
        <v>1.0987596271661138</v>
      </c>
      <c r="AN55" s="1">
        <v>0.92110156873309168</v>
      </c>
      <c r="AO55" s="1">
        <v>0.41890665291999862</v>
      </c>
    </row>
    <row r="56" spans="1:41" x14ac:dyDescent="0.2">
      <c r="A56" s="2" t="s">
        <v>0</v>
      </c>
      <c r="B56" s="1">
        <v>0.45112822236197536</v>
      </c>
      <c r="C56" s="1">
        <v>0.5167656241034625</v>
      </c>
      <c r="D56" s="1">
        <v>0.40973254599304509</v>
      </c>
      <c r="E56" s="1">
        <v>1.0869792826320996</v>
      </c>
      <c r="F56" s="1">
        <v>0.43896219496953137</v>
      </c>
      <c r="G56" s="1">
        <v>0.38001145802445008</v>
      </c>
      <c r="H56" s="1">
        <v>0.70129470094327884</v>
      </c>
      <c r="I56" s="1">
        <v>0.40822341447598193</v>
      </c>
      <c r="J56" s="1">
        <v>0.39097407247575888</v>
      </c>
      <c r="K56" s="1">
        <v>0.73091692931788377</v>
      </c>
      <c r="L56" s="1">
        <v>0.61909473107756818</v>
      </c>
      <c r="M56" s="1">
        <v>0.83623408237760266</v>
      </c>
      <c r="N56" s="1">
        <v>0.78845288671385561</v>
      </c>
      <c r="O56" s="1">
        <v>0.46116220807706682</v>
      </c>
      <c r="P56" s="1">
        <v>0.53070731450984843</v>
      </c>
      <c r="Q56" s="1">
        <v>1.2762234173642377</v>
      </c>
      <c r="R56" s="1">
        <v>0.43567787075912323</v>
      </c>
      <c r="S56" s="1">
        <v>0.4458629386832027</v>
      </c>
      <c r="T56" s="1">
        <v>0.61738606164987953</v>
      </c>
      <c r="U56" s="1">
        <v>0.62618873621109816</v>
      </c>
      <c r="V56" s="1">
        <v>0.61421816822831454</v>
      </c>
      <c r="W56" s="1">
        <v>0.69385565649124026</v>
      </c>
      <c r="X56" s="1">
        <v>0.58755329658830968</v>
      </c>
      <c r="Y56" s="1">
        <v>0.66174062272459788</v>
      </c>
      <c r="Z56" s="1">
        <v>0.74320955394316712</v>
      </c>
      <c r="AA56" s="1">
        <v>0.52711649275647721</v>
      </c>
      <c r="AB56" s="1">
        <v>0.46368827517464589</v>
      </c>
      <c r="AC56" s="1">
        <v>0.70800155532251585</v>
      </c>
      <c r="AD56" s="1">
        <v>0.60038670317897136</v>
      </c>
      <c r="AE56" s="1">
        <v>1.7043394789699726</v>
      </c>
      <c r="AF56" s="1">
        <v>0.69026107091662492</v>
      </c>
      <c r="AG56" s="1">
        <v>0.56717515552583664</v>
      </c>
      <c r="AH56" s="1">
        <v>0.42975582622890773</v>
      </c>
      <c r="AI56" s="1">
        <v>1.3600503934258328</v>
      </c>
      <c r="AJ56" s="1">
        <v>0.44474880305484654</v>
      </c>
      <c r="AK56" s="1">
        <v>0.39341800649133862</v>
      </c>
      <c r="AL56" s="1">
        <v>1.0959949517875658</v>
      </c>
      <c r="AM56" s="1">
        <v>0.72905040946705013</v>
      </c>
      <c r="AN56" s="1">
        <v>0.39780608768191567</v>
      </c>
      <c r="AO56" s="1">
        <v>0.5794256077190697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2D1F-B9C0-DA47-AFA1-6EF4E6527676}">
  <sheetPr codeName="Feuil14"/>
  <dimension ref="A1:AO62"/>
  <sheetViews>
    <sheetView tabSelected="1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6" customWidth="1"/>
    <col min="2" max="2" width="21.6640625" customWidth="1"/>
    <col min="3" max="3" width="12.5" customWidth="1"/>
  </cols>
  <sheetData>
    <row r="1" spans="1:4" s="14" customFormat="1" x14ac:dyDescent="0.2"/>
    <row r="2" spans="1:4" s="14" customFormat="1" x14ac:dyDescent="0.2">
      <c r="A2" s="48"/>
      <c r="B2" s="46" t="s">
        <v>116</v>
      </c>
      <c r="C2" s="46" t="s">
        <v>118</v>
      </c>
      <c r="D2"/>
    </row>
    <row r="3" spans="1:4" s="14" customFormat="1" x14ac:dyDescent="0.2">
      <c r="A3" s="34" t="s">
        <v>76</v>
      </c>
      <c r="B3" s="43">
        <f t="shared" ref="B3:B8" si="0">AVERAGE(B27:AO27)*-1</f>
        <v>-9.6448765641902259E-2</v>
      </c>
      <c r="C3" s="38">
        <f>(STDEV(B27:AO27))/SQRT(COUNT(B27:AO27))</f>
        <v>1.5894933039475635E-2</v>
      </c>
    </row>
    <row r="4" spans="1:4" s="14" customFormat="1" x14ac:dyDescent="0.2">
      <c r="A4" s="33" t="s">
        <v>75</v>
      </c>
      <c r="B4" s="47">
        <f t="shared" si="0"/>
        <v>2.7975345599954148E-2</v>
      </c>
      <c r="C4" s="39">
        <f t="shared" ref="C4:C8" si="1">(STDEV(B28:AO28))/SQRT(COUNT(B28:AO28))</f>
        <v>1.1271632513986201E-2</v>
      </c>
    </row>
    <row r="5" spans="1:4" s="14" customFormat="1" x14ac:dyDescent="0.2">
      <c r="A5" s="33" t="s">
        <v>74</v>
      </c>
      <c r="B5" s="47">
        <f t="shared" si="0"/>
        <v>-2.9015810527461168E-2</v>
      </c>
      <c r="C5" s="39">
        <f t="shared" si="1"/>
        <v>6.1146824429228874E-3</v>
      </c>
    </row>
    <row r="6" spans="1:4" s="14" customFormat="1" x14ac:dyDescent="0.2">
      <c r="A6" s="33" t="s">
        <v>73</v>
      </c>
      <c r="B6" s="47">
        <f t="shared" si="0"/>
        <v>0.25397887164182809</v>
      </c>
      <c r="C6" s="39">
        <f t="shared" si="1"/>
        <v>7.1285841865610586E-2</v>
      </c>
    </row>
    <row r="7" spans="1:4" s="14" customFormat="1" x14ac:dyDescent="0.2">
      <c r="A7" s="33" t="s">
        <v>72</v>
      </c>
      <c r="B7" s="47">
        <f t="shared" si="0"/>
        <v>0.20550233683663119</v>
      </c>
      <c r="C7" s="39">
        <f t="shared" si="1"/>
        <v>4.4042351266804461E-2</v>
      </c>
    </row>
    <row r="8" spans="1:4" s="14" customFormat="1" x14ac:dyDescent="0.2">
      <c r="A8" s="32" t="s">
        <v>71</v>
      </c>
      <c r="B8" s="45">
        <f t="shared" si="0"/>
        <v>7.4750543340198122E-2</v>
      </c>
      <c r="C8" s="40">
        <f t="shared" si="1"/>
        <v>1.6899954169503493E-2</v>
      </c>
    </row>
    <row r="9" spans="1:4" s="14" customFormat="1" x14ac:dyDescent="0.2"/>
    <row r="10" spans="1:4" s="14" customFormat="1" x14ac:dyDescent="0.2">
      <c r="A10" s="17" t="s">
        <v>70</v>
      </c>
    </row>
    <row r="11" spans="1:4" s="14" customFormat="1" x14ac:dyDescent="0.2">
      <c r="A11" s="16">
        <v>0</v>
      </c>
    </row>
    <row r="12" spans="1:4" s="14" customFormat="1" x14ac:dyDescent="0.2">
      <c r="A12" s="16">
        <v>7</v>
      </c>
    </row>
    <row r="13" spans="1:4" s="14" customFormat="1" x14ac:dyDescent="0.2">
      <c r="A13" s="16">
        <v>14</v>
      </c>
    </row>
    <row r="14" spans="1:4" s="14" customFormat="1" x14ac:dyDescent="0.2">
      <c r="A14" s="16">
        <v>28</v>
      </c>
    </row>
    <row r="15" spans="1:4" s="14" customFormat="1" x14ac:dyDescent="0.2">
      <c r="A15" s="15">
        <v>112</v>
      </c>
    </row>
    <row r="16" spans="1:4" s="14" customFormat="1" x14ac:dyDescent="0.2"/>
    <row r="17" spans="1:41" s="14" customFormat="1" x14ac:dyDescent="0.2"/>
    <row r="18" spans="1:41" s="14" customFormat="1" x14ac:dyDescent="0.2"/>
    <row r="19" spans="1:41" s="14" customFormat="1" x14ac:dyDescent="0.2"/>
    <row r="20" spans="1:41" s="25" customFormat="1" x14ac:dyDescent="0.2">
      <c r="A20" s="27"/>
      <c r="B20" s="27" t="s">
        <v>69</v>
      </c>
      <c r="C20" s="27" t="s">
        <v>68</v>
      </c>
      <c r="D20" s="27" t="s">
        <v>67</v>
      </c>
      <c r="E20" s="26" t="s">
        <v>66</v>
      </c>
      <c r="F20" s="26" t="s">
        <v>65</v>
      </c>
      <c r="G20" s="26" t="s">
        <v>64</v>
      </c>
      <c r="H20" s="27" t="s">
        <v>63</v>
      </c>
      <c r="I20" s="27" t="s">
        <v>62</v>
      </c>
      <c r="J20" s="27" t="s">
        <v>61</v>
      </c>
      <c r="K20" s="27" t="s">
        <v>60</v>
      </c>
      <c r="L20" s="27" t="s">
        <v>59</v>
      </c>
      <c r="M20" s="27" t="s">
        <v>58</v>
      </c>
      <c r="N20" s="27" t="s">
        <v>57</v>
      </c>
      <c r="O20" s="27" t="s">
        <v>56</v>
      </c>
      <c r="P20" s="27" t="s">
        <v>55</v>
      </c>
      <c r="Q20" s="27" t="s">
        <v>54</v>
      </c>
      <c r="R20" s="27" t="s">
        <v>53</v>
      </c>
      <c r="S20" s="27" t="s">
        <v>52</v>
      </c>
      <c r="T20" s="28" t="s">
        <v>51</v>
      </c>
      <c r="U20" s="28" t="s">
        <v>50</v>
      </c>
      <c r="V20" s="28" t="s">
        <v>49</v>
      </c>
      <c r="W20" s="26" t="s">
        <v>48</v>
      </c>
      <c r="X20" s="26" t="s">
        <v>47</v>
      </c>
      <c r="Y20" s="26" t="s">
        <v>46</v>
      </c>
      <c r="Z20" s="27" t="s">
        <v>45</v>
      </c>
      <c r="AA20" s="27" t="s">
        <v>44</v>
      </c>
      <c r="AB20" s="27" t="s">
        <v>43</v>
      </c>
      <c r="AC20" s="27" t="s">
        <v>42</v>
      </c>
      <c r="AD20" s="27" t="s">
        <v>41</v>
      </c>
      <c r="AE20" s="27" t="s">
        <v>40</v>
      </c>
      <c r="AF20" s="27" t="s">
        <v>39</v>
      </c>
      <c r="AG20" s="27" t="s">
        <v>38</v>
      </c>
      <c r="AH20" s="27" t="s">
        <v>37</v>
      </c>
      <c r="AI20" s="27" t="s">
        <v>36</v>
      </c>
      <c r="AJ20" s="27" t="s">
        <v>35</v>
      </c>
      <c r="AK20" s="27" t="s">
        <v>34</v>
      </c>
      <c r="AL20" s="27" t="s">
        <v>33</v>
      </c>
      <c r="AM20" s="26" t="s">
        <v>32</v>
      </c>
      <c r="AN20" s="26" t="s">
        <v>31</v>
      </c>
      <c r="AO20" s="26" t="s">
        <v>30</v>
      </c>
    </row>
    <row r="21" spans="1:41" x14ac:dyDescent="0.2">
      <c r="A21" s="8" t="s">
        <v>29</v>
      </c>
      <c r="B21" s="7">
        <f t="shared" ref="B21:AO21" si="2">SLOPE(B33:B37,$A$11:$A$15)</f>
        <v>1.9396970559452489E-4</v>
      </c>
      <c r="C21" s="7">
        <f t="shared" si="2"/>
        <v>2.7592005973697641E-4</v>
      </c>
      <c r="D21" s="7">
        <f t="shared" si="2"/>
        <v>2.5428828072989877E-4</v>
      </c>
      <c r="E21" s="7">
        <f t="shared" si="2"/>
        <v>-1.254977425038261E-4</v>
      </c>
      <c r="F21" s="7">
        <f t="shared" si="2"/>
        <v>1.3267007696348486E-4</v>
      </c>
      <c r="G21" s="7">
        <f t="shared" si="2"/>
        <v>2.132282711360116E-4</v>
      </c>
      <c r="H21" s="7">
        <f t="shared" si="2"/>
        <v>2.6361258609219581E-4</v>
      </c>
      <c r="I21" s="7">
        <f t="shared" si="2"/>
        <v>1.1899180512341204E-4</v>
      </c>
      <c r="J21" s="7">
        <f t="shared" si="2"/>
        <v>2.4053751778805799E-4</v>
      </c>
      <c r="K21" s="7">
        <f t="shared" si="2"/>
        <v>2.839276399293369E-4</v>
      </c>
      <c r="L21" s="7">
        <f t="shared" si="2"/>
        <v>2.918347019110804E-4</v>
      </c>
      <c r="M21" s="7">
        <f t="shared" si="2"/>
        <v>2.356707782284664E-4</v>
      </c>
      <c r="N21" s="7">
        <f t="shared" si="2"/>
        <v>5.830376789743493E-6</v>
      </c>
      <c r="O21" s="7">
        <f t="shared" si="2"/>
        <v>2.3351850931737793E-4</v>
      </c>
      <c r="P21" s="7">
        <f t="shared" si="2"/>
        <v>3.2909423286975082E-4</v>
      </c>
      <c r="Q21" s="7">
        <f t="shared" si="2"/>
        <v>-4.1104400222112894E-4</v>
      </c>
      <c r="R21" s="7">
        <f t="shared" si="2"/>
        <v>1.5813405279595184E-4</v>
      </c>
      <c r="S21" s="7">
        <f t="shared" si="2"/>
        <v>1.8276257130283606E-4</v>
      </c>
      <c r="T21" s="7">
        <f t="shared" si="2"/>
        <v>8.2027353189271848E-5</v>
      </c>
      <c r="U21" s="7">
        <f t="shared" si="2"/>
        <v>8.7351149622356183E-5</v>
      </c>
      <c r="V21" s="7">
        <f t="shared" si="2"/>
        <v>1.1764551671406322E-4</v>
      </c>
      <c r="W21" s="7">
        <f t="shared" si="2"/>
        <v>-9.6800308532852473E-6</v>
      </c>
      <c r="X21" s="7">
        <f t="shared" si="2"/>
        <v>5.7657813345740795E-5</v>
      </c>
      <c r="Y21" s="7">
        <f t="shared" si="2"/>
        <v>2.1568802982714847E-4</v>
      </c>
      <c r="Z21" s="7">
        <f t="shared" si="2"/>
        <v>1.3117278453678315E-4</v>
      </c>
      <c r="AA21" s="7">
        <f t="shared" si="2"/>
        <v>1.1705195799281591E-4</v>
      </c>
      <c r="AB21" s="7">
        <f t="shared" si="2"/>
        <v>1.3854624387797722E-4</v>
      </c>
      <c r="AC21" s="7">
        <f t="shared" si="2"/>
        <v>-4.1049700832003751E-5</v>
      </c>
      <c r="AD21" s="7">
        <f t="shared" si="2"/>
        <v>8.5243618079074775E-5</v>
      </c>
      <c r="AE21" s="7">
        <f t="shared" si="2"/>
        <v>2.2589406171383457E-4</v>
      </c>
      <c r="AF21" s="7">
        <f t="shared" si="2"/>
        <v>-1.5525983987915647E-3</v>
      </c>
      <c r="AG21" s="7">
        <f t="shared" si="2"/>
        <v>9.7664289347659431E-5</v>
      </c>
      <c r="AH21" s="7">
        <f t="shared" si="2"/>
        <v>2.2867411441224742E-4</v>
      </c>
      <c r="AI21" s="7">
        <f t="shared" si="2"/>
        <v>2.0856212356761255E-4</v>
      </c>
      <c r="AJ21" s="7">
        <f t="shared" si="2"/>
        <v>-3.5787229250452588E-4</v>
      </c>
      <c r="AK21" s="7">
        <f t="shared" si="2"/>
        <v>1.4045837932337852E-4</v>
      </c>
      <c r="AL21" s="7">
        <f t="shared" si="2"/>
        <v>1.5997060648746263E-4</v>
      </c>
      <c r="AM21" s="7">
        <f t="shared" si="2"/>
        <v>-2.7015699082918472E-4</v>
      </c>
      <c r="AN21" s="7">
        <f t="shared" si="2"/>
        <v>6.4709595941343236E-5</v>
      </c>
      <c r="AO21" s="7">
        <f t="shared" si="2"/>
        <v>2.1418662471530818E-4</v>
      </c>
    </row>
    <row r="22" spans="1:41" x14ac:dyDescent="0.2">
      <c r="A22" s="8" t="s">
        <v>28</v>
      </c>
      <c r="B22" s="7">
        <f t="shared" ref="B22:AO22" si="3">SLOPE(B38:B42,$A$11:$A$15)</f>
        <v>4.9736492360232662E-5</v>
      </c>
      <c r="C22" s="7">
        <f t="shared" si="3"/>
        <v>7.3043010925278326E-5</v>
      </c>
      <c r="D22" s="7">
        <f t="shared" si="3"/>
        <v>1.764780525193143E-4</v>
      </c>
      <c r="E22" s="7">
        <f t="shared" si="3"/>
        <v>-1.0462357337774071E-3</v>
      </c>
      <c r="F22" s="7">
        <f t="shared" si="3"/>
        <v>-7.4863677765669913E-5</v>
      </c>
      <c r="G22" s="7">
        <f t="shared" si="3"/>
        <v>2.17892866800846E-5</v>
      </c>
      <c r="H22" s="7">
        <f t="shared" si="3"/>
        <v>3.4789684394270331E-4</v>
      </c>
      <c r="I22" s="7">
        <f t="shared" si="3"/>
        <v>1.3679034127898329E-4</v>
      </c>
      <c r="J22" s="7">
        <f t="shared" si="3"/>
        <v>7.9363155675290508E-5</v>
      </c>
      <c r="K22" s="7">
        <f t="shared" si="3"/>
        <v>-2.0495297509820872E-4</v>
      </c>
      <c r="L22" s="7">
        <f t="shared" si="3"/>
        <v>1.0067744205347214E-4</v>
      </c>
      <c r="M22" s="7">
        <f t="shared" si="3"/>
        <v>-1.3925154074826362E-4</v>
      </c>
      <c r="N22" s="7">
        <f t="shared" si="3"/>
        <v>-3.1791938194736664E-4</v>
      </c>
      <c r="O22" s="7">
        <f t="shared" si="3"/>
        <v>-3.0470463182791995E-5</v>
      </c>
      <c r="P22" s="7">
        <f t="shared" si="3"/>
        <v>9.9893218525856116E-5</v>
      </c>
      <c r="Q22" s="7">
        <f t="shared" si="3"/>
        <v>-1.9038886242769243E-3</v>
      </c>
      <c r="R22" s="7">
        <f t="shared" si="3"/>
        <v>7.694655197254786E-5</v>
      </c>
      <c r="S22" s="7">
        <f t="shared" si="3"/>
        <v>8.2258317393546704E-5</v>
      </c>
      <c r="T22" s="7">
        <f t="shared" si="3"/>
        <v>-4.5517568287620441E-4</v>
      </c>
      <c r="U22" s="7">
        <f t="shared" si="3"/>
        <v>-2.0249177723469363E-4</v>
      </c>
      <c r="V22" s="7">
        <f t="shared" si="3"/>
        <v>-1.8255682396502206E-4</v>
      </c>
      <c r="W22" s="7">
        <f t="shared" si="3"/>
        <v>-3.1458935630191494E-4</v>
      </c>
      <c r="X22" s="7">
        <f t="shared" si="3"/>
        <v>-1.5544071750920503E-4</v>
      </c>
      <c r="Y22" s="7">
        <f t="shared" si="3"/>
        <v>7.2884866719969261E-5</v>
      </c>
      <c r="Z22" s="7">
        <f t="shared" si="3"/>
        <v>-4.6617087438509061E-4</v>
      </c>
      <c r="AA22" s="7">
        <f t="shared" si="3"/>
        <v>-1.5752091370403647E-4</v>
      </c>
      <c r="AB22" s="7">
        <f t="shared" si="3"/>
        <v>1.1087432840520904E-4</v>
      </c>
      <c r="AC22" s="7">
        <f t="shared" si="3"/>
        <v>-4.6478416567999635E-4</v>
      </c>
      <c r="AD22" s="7">
        <f t="shared" si="3"/>
        <v>-3.3654969696465516E-4</v>
      </c>
      <c r="AE22" s="7">
        <f t="shared" si="3"/>
        <v>-8.4263398087453616E-5</v>
      </c>
      <c r="AF22" s="7">
        <f t="shared" si="3"/>
        <v>-2.7516116568805796E-3</v>
      </c>
      <c r="AG22" s="7">
        <f t="shared" si="3"/>
        <v>-8.947190457510396E-5</v>
      </c>
      <c r="AH22" s="7">
        <f t="shared" si="3"/>
        <v>-7.1343203906209217E-5</v>
      </c>
      <c r="AI22" s="7">
        <f t="shared" si="3"/>
        <v>-1.3618685974063882E-5</v>
      </c>
      <c r="AJ22" s="7">
        <f t="shared" si="3"/>
        <v>-1.608626292228665E-3</v>
      </c>
      <c r="AK22" s="7">
        <f t="shared" si="3"/>
        <v>7.6384492236728597E-5</v>
      </c>
      <c r="AL22" s="7">
        <f t="shared" si="3"/>
        <v>3.4837916186917268E-6</v>
      </c>
      <c r="AM22" s="7">
        <f t="shared" si="3"/>
        <v>-1.5145419040518329E-3</v>
      </c>
      <c r="AN22" s="7">
        <f t="shared" si="3"/>
        <v>-4.6950545834897748E-4</v>
      </c>
      <c r="AO22" s="7">
        <f t="shared" si="3"/>
        <v>-6.5044393301990228E-5</v>
      </c>
    </row>
    <row r="23" spans="1:41" x14ac:dyDescent="0.2">
      <c r="A23" s="8" t="s">
        <v>27</v>
      </c>
      <c r="B23" s="7">
        <f t="shared" ref="B23:AO23" si="4">SLOPE(B43:B47,$A$11:$A$15)</f>
        <v>-4.1511187346147272E-5</v>
      </c>
      <c r="C23" s="7">
        <f t="shared" si="4"/>
        <v>1.2530528596634719E-5</v>
      </c>
      <c r="D23" s="7">
        <f t="shared" si="4"/>
        <v>2.8734116428921286E-5</v>
      </c>
      <c r="E23" s="7">
        <f t="shared" si="4"/>
        <v>1.0412456216778935E-4</v>
      </c>
      <c r="F23" s="7">
        <f t="shared" si="4"/>
        <v>-5.8818626813470802E-5</v>
      </c>
      <c r="G23" s="7">
        <f t="shared" si="4"/>
        <v>-6.6301501157270398E-6</v>
      </c>
      <c r="H23" s="7">
        <f t="shared" si="4"/>
        <v>9.0239070362886485E-5</v>
      </c>
      <c r="I23" s="7">
        <f t="shared" si="4"/>
        <v>5.8600803077755786E-5</v>
      </c>
      <c r="J23" s="7">
        <f t="shared" si="4"/>
        <v>-4.5237416474611472E-6</v>
      </c>
      <c r="K23" s="7">
        <f t="shared" si="4"/>
        <v>1.7230528253367865E-4</v>
      </c>
      <c r="L23" s="7">
        <f t="shared" si="4"/>
        <v>1.0559411637935234E-4</v>
      </c>
      <c r="M23" s="7">
        <f t="shared" si="4"/>
        <v>9.4268354488197083E-5</v>
      </c>
      <c r="N23" s="7">
        <f t="shared" si="4"/>
        <v>2.0181896384483458E-4</v>
      </c>
      <c r="O23" s="7">
        <f t="shared" si="4"/>
        <v>8.6528611011672853E-5</v>
      </c>
      <c r="P23" s="7">
        <f t="shared" si="4"/>
        <v>2.6691908748503211E-5</v>
      </c>
      <c r="Q23" s="7">
        <f t="shared" si="4"/>
        <v>1.0251148456469959E-4</v>
      </c>
      <c r="R23" s="7">
        <f t="shared" si="4"/>
        <v>1.3698902672438259E-4</v>
      </c>
      <c r="S23" s="7">
        <f t="shared" si="4"/>
        <v>3.365006006916338E-5</v>
      </c>
      <c r="T23" s="7">
        <f t="shared" si="4"/>
        <v>7.3884429293035012E-5</v>
      </c>
      <c r="U23" s="7">
        <f t="shared" si="4"/>
        <v>1.128435074006505E-4</v>
      </c>
      <c r="V23" s="7">
        <f t="shared" si="4"/>
        <v>3.9224748274438548E-5</v>
      </c>
      <c r="W23" s="7">
        <f t="shared" si="4"/>
        <v>6.4006767412648548E-5</v>
      </c>
      <c r="X23" s="7">
        <f t="shared" si="4"/>
        <v>1.7807036058067818E-5</v>
      </c>
      <c r="Y23" s="7">
        <f t="shared" si="4"/>
        <v>5.3012620489209621E-5</v>
      </c>
      <c r="Z23" s="7">
        <f t="shared" si="4"/>
        <v>1.7392546072903968E-4</v>
      </c>
      <c r="AA23" s="7">
        <f t="shared" si="4"/>
        <v>8.198875751482531E-5</v>
      </c>
      <c r="AB23" s="7">
        <f t="shared" si="4"/>
        <v>9.5109543106288864E-5</v>
      </c>
      <c r="AC23" s="7">
        <f t="shared" si="4"/>
        <v>1.8114672696287483E-4</v>
      </c>
      <c r="AD23" s="7">
        <f t="shared" si="4"/>
        <v>1.0059152469467304E-4</v>
      </c>
      <c r="AE23" s="7">
        <f t="shared" si="4"/>
        <v>7.6106618943103102E-5</v>
      </c>
      <c r="AF23" s="7">
        <f t="shared" si="4"/>
        <v>-7.1090858012511245E-4</v>
      </c>
      <c r="AG23" s="7">
        <f t="shared" si="4"/>
        <v>7.8106824420775815E-5</v>
      </c>
      <c r="AH23" s="7">
        <f t="shared" si="4"/>
        <v>1.0461338659720325E-4</v>
      </c>
      <c r="AI23" s="7">
        <f t="shared" si="4"/>
        <v>-8.6626560214846565E-5</v>
      </c>
      <c r="AJ23" s="7">
        <f t="shared" si="4"/>
        <v>1.7402143936880884E-4</v>
      </c>
      <c r="AK23" s="7">
        <f t="shared" si="4"/>
        <v>6.356883716873444E-5</v>
      </c>
      <c r="AL23" s="7">
        <f t="shared" si="4"/>
        <v>-2.8657174531566618E-5</v>
      </c>
      <c r="AM23" s="7">
        <f t="shared" si="4"/>
        <v>5.1692703515044166E-5</v>
      </c>
      <c r="AN23" s="7">
        <f t="shared" si="4"/>
        <v>2.1970805943266451E-4</v>
      </c>
      <c r="AO23" s="7">
        <f t="shared" si="4"/>
        <v>8.4392843659010058E-5</v>
      </c>
    </row>
    <row r="24" spans="1:41" x14ac:dyDescent="0.2">
      <c r="A24" s="8" t="s">
        <v>26</v>
      </c>
      <c r="B24" s="7">
        <f t="shared" ref="B24:AO24" si="5">SLOPE(B48:B52,$A$11:$A$15)</f>
        <v>-6.8089076702298828E-4</v>
      </c>
      <c r="C24" s="7">
        <f t="shared" si="5"/>
        <v>-8.4458456287172403E-5</v>
      </c>
      <c r="D24" s="7">
        <f t="shared" si="5"/>
        <v>-2.6808730972375072E-5</v>
      </c>
      <c r="E24" s="7">
        <f t="shared" si="5"/>
        <v>7.8954745216397085E-5</v>
      </c>
      <c r="F24" s="7">
        <f t="shared" si="5"/>
        <v>-1.0174557261275815E-3</v>
      </c>
      <c r="G24" s="7">
        <f t="shared" si="5"/>
        <v>-6.2651323968872366E-5</v>
      </c>
      <c r="H24" s="7">
        <f t="shared" si="5"/>
        <v>-1.0237721433890359E-3</v>
      </c>
      <c r="I24" s="7">
        <f t="shared" si="5"/>
        <v>-7.2002596680156123E-4</v>
      </c>
      <c r="J24" s="7">
        <f t="shared" si="5"/>
        <v>-1.1732421744775323E-4</v>
      </c>
      <c r="K24" s="7">
        <f t="shared" si="5"/>
        <v>-3.7019422417929005E-4</v>
      </c>
      <c r="L24" s="7">
        <f t="shared" si="5"/>
        <v>-2.5799142858115505E-4</v>
      </c>
      <c r="M24" s="7">
        <f t="shared" si="5"/>
        <v>-6.5321285123307645E-4</v>
      </c>
      <c r="N24" s="7">
        <f t="shared" si="5"/>
        <v>1.8585040841596979E-4</v>
      </c>
      <c r="O24" s="7">
        <f t="shared" si="5"/>
        <v>-2.1836237420012184E-4</v>
      </c>
      <c r="P24" s="7">
        <f t="shared" si="5"/>
        <v>6.6198632962240244E-4</v>
      </c>
      <c r="Q24" s="7">
        <f t="shared" si="5"/>
        <v>-4.0012135387195363E-4</v>
      </c>
      <c r="R24" s="7">
        <f t="shared" si="5"/>
        <v>-1.5568886160613073E-4</v>
      </c>
      <c r="S24" s="7">
        <f t="shared" si="5"/>
        <v>-3.2256131190212134E-4</v>
      </c>
      <c r="T24" s="7">
        <f t="shared" si="5"/>
        <v>-4.3043009416764112E-4</v>
      </c>
      <c r="U24" s="7">
        <f t="shared" si="5"/>
        <v>-6.1438565231675298E-4</v>
      </c>
      <c r="V24" s="7">
        <f t="shared" si="5"/>
        <v>-4.7532739286763789E-4</v>
      </c>
      <c r="W24" s="7">
        <f t="shared" si="5"/>
        <v>-4.6759882644027586E-4</v>
      </c>
      <c r="X24" s="7">
        <f t="shared" si="5"/>
        <v>-7.1976419238955808E-4</v>
      </c>
      <c r="Y24" s="7">
        <f t="shared" si="5"/>
        <v>2.6172232740633185E-4</v>
      </c>
      <c r="Z24" s="7">
        <f t="shared" si="5"/>
        <v>-4.0451189932670895E-4</v>
      </c>
      <c r="AA24" s="7">
        <f t="shared" si="5"/>
        <v>-1.5649379129626791E-4</v>
      </c>
      <c r="AB24" s="7">
        <f t="shared" si="5"/>
        <v>-7.3082305762347193E-5</v>
      </c>
      <c r="AC24" s="7">
        <f t="shared" si="5"/>
        <v>-4.512874266215935E-4</v>
      </c>
      <c r="AD24" s="7">
        <f t="shared" si="5"/>
        <v>-3.5941145648911264E-4</v>
      </c>
      <c r="AE24" s="7">
        <f t="shared" si="5"/>
        <v>-3.2967197171752087E-4</v>
      </c>
      <c r="AF24" s="7">
        <f t="shared" si="5"/>
        <v>-3.4192324454504394E-4</v>
      </c>
      <c r="AG24" s="7">
        <f t="shared" si="5"/>
        <v>5.9597962544838878E-4</v>
      </c>
      <c r="AH24" s="7">
        <f t="shared" si="5"/>
        <v>-7.5956042562953964E-5</v>
      </c>
      <c r="AI24" s="7">
        <f t="shared" si="5"/>
        <v>-9.6748943797599687E-5</v>
      </c>
      <c r="AJ24" s="7">
        <f t="shared" si="5"/>
        <v>8.1723554434361645E-6</v>
      </c>
      <c r="AK24" s="7">
        <f t="shared" si="5"/>
        <v>-4.2601362977354515E-4</v>
      </c>
      <c r="AL24" s="7">
        <f t="shared" si="5"/>
        <v>4.8407702017387729E-5</v>
      </c>
      <c r="AM24" s="7">
        <f t="shared" si="5"/>
        <v>-2.3616430679841382E-4</v>
      </c>
      <c r="AN24" s="7">
        <f t="shared" si="5"/>
        <v>-6.2964105312796027E-4</v>
      </c>
      <c r="AO24" s="7">
        <f t="shared" si="5"/>
        <v>4.1556940158697973E-4</v>
      </c>
    </row>
    <row r="25" spans="1:41" x14ac:dyDescent="0.2">
      <c r="A25" s="8" t="s">
        <v>25</v>
      </c>
      <c r="B25" s="7">
        <f t="shared" ref="B25:AO25" si="6">SLOPE(B53:B57,$A$11:$A$15)</f>
        <v>-5.5921749752664875E-5</v>
      </c>
      <c r="C25" s="7">
        <f t="shared" si="6"/>
        <v>-2.03511764724763E-3</v>
      </c>
      <c r="D25" s="7">
        <f t="shared" si="6"/>
        <v>-1.332675401004696E-3</v>
      </c>
      <c r="E25" s="7">
        <f t="shared" si="6"/>
        <v>5.1432366079326051E-4</v>
      </c>
      <c r="F25" s="7">
        <f t="shared" si="6"/>
        <v>8.2086133417220433E-4</v>
      </c>
      <c r="G25" s="7">
        <f t="shared" si="6"/>
        <v>-1.4836171044831676E-3</v>
      </c>
      <c r="H25" s="7">
        <f t="shared" si="6"/>
        <v>-2.6990727428065624E-4</v>
      </c>
      <c r="I25" s="7">
        <f t="shared" si="6"/>
        <v>-1.4569788017775428E-3</v>
      </c>
      <c r="J25" s="7">
        <f t="shared" si="6"/>
        <v>-1.7332518284011581E-3</v>
      </c>
      <c r="K25" s="7">
        <f t="shared" si="6"/>
        <v>-2.5100761450188545E-3</v>
      </c>
      <c r="L25" s="7">
        <f t="shared" si="6"/>
        <v>-7.9463629962936357E-4</v>
      </c>
      <c r="M25" s="7">
        <f t="shared" si="6"/>
        <v>-1.9586927483953177E-3</v>
      </c>
      <c r="N25" s="7">
        <f t="shared" si="6"/>
        <v>3.1998991757537588E-4</v>
      </c>
      <c r="O25" s="7">
        <f t="shared" si="6"/>
        <v>-9.6569420894918598E-4</v>
      </c>
      <c r="P25" s="7">
        <f t="shared" si="6"/>
        <v>3.9240410236693687E-4</v>
      </c>
      <c r="Q25" s="7">
        <f t="shared" si="6"/>
        <v>-2.8193536077915642E-3</v>
      </c>
      <c r="R25" s="7">
        <f t="shared" si="6"/>
        <v>-9.8631764923741731E-4</v>
      </c>
      <c r="S25" s="7">
        <f t="shared" si="6"/>
        <v>-3.2438354973326144E-4</v>
      </c>
      <c r="T25" s="7">
        <f t="shared" si="6"/>
        <v>-1.5061927209069229E-3</v>
      </c>
      <c r="U25" s="7">
        <f t="shared" si="6"/>
        <v>-8.9654507854679722E-4</v>
      </c>
      <c r="V25" s="7">
        <f t="shared" si="6"/>
        <v>-3.7437800194585068E-4</v>
      </c>
      <c r="W25" s="7">
        <f t="shared" si="6"/>
        <v>1.7971477707064433E-4</v>
      </c>
      <c r="X25" s="7">
        <f t="shared" si="6"/>
        <v>5.3486642224472069E-4</v>
      </c>
      <c r="Y25" s="7">
        <f t="shared" si="6"/>
        <v>-2.629738046153327E-4</v>
      </c>
      <c r="Z25" s="7">
        <f t="shared" si="6"/>
        <v>-1.5378147478469697E-3</v>
      </c>
      <c r="AA25" s="7">
        <f t="shared" si="6"/>
        <v>-5.372044626341994E-4</v>
      </c>
      <c r="AB25" s="7">
        <f t="shared" si="6"/>
        <v>6.8831316726269758E-4</v>
      </c>
      <c r="AC25" s="7">
        <f t="shared" si="6"/>
        <v>-1.5161623467785117E-3</v>
      </c>
      <c r="AD25" s="7">
        <f t="shared" si="6"/>
        <v>-1.1241852996462813E-3</v>
      </c>
      <c r="AE25" s="7">
        <f t="shared" si="6"/>
        <v>-1.1957527533506061E-3</v>
      </c>
      <c r="AF25" s="7">
        <f t="shared" si="6"/>
        <v>-2.2415934938686578E-3</v>
      </c>
      <c r="AG25" s="7">
        <f t="shared" si="6"/>
        <v>1.2978027383284362E-3</v>
      </c>
      <c r="AH25" s="7">
        <f t="shared" si="6"/>
        <v>-6.9045786074285926E-4</v>
      </c>
      <c r="AI25" s="7">
        <f t="shared" si="6"/>
        <v>-2.3867003455795856E-3</v>
      </c>
      <c r="AJ25" s="7">
        <f t="shared" si="6"/>
        <v>-1.1152896052698904E-3</v>
      </c>
      <c r="AK25" s="7">
        <f t="shared" si="6"/>
        <v>-1.6135062372251883E-3</v>
      </c>
      <c r="AL25" s="7">
        <f t="shared" si="6"/>
        <v>-4.9689135102134996E-4</v>
      </c>
      <c r="AM25" s="7">
        <f t="shared" si="6"/>
        <v>-2.3359818109438173E-3</v>
      </c>
      <c r="AN25" s="7">
        <f t="shared" si="6"/>
        <v>-5.2435805898237687E-4</v>
      </c>
      <c r="AO25" s="7">
        <f t="shared" si="6"/>
        <v>7.8584911441872875E-4</v>
      </c>
    </row>
    <row r="26" spans="1:41" s="25" customFormat="1" x14ac:dyDescent="0.2">
      <c r="A26" s="31" t="s">
        <v>24</v>
      </c>
      <c r="B26" s="30">
        <f t="shared" ref="B26:AO26" si="7">SLOPE(B58:B62,$A$11:$A$15)</f>
        <v>-5.346175061670431E-4</v>
      </c>
      <c r="C26" s="30">
        <f t="shared" si="7"/>
        <v>-1.7580825042759127E-3</v>
      </c>
      <c r="D26" s="30">
        <f t="shared" si="7"/>
        <v>-8.9998368229893689E-4</v>
      </c>
      <c r="E26" s="30">
        <f t="shared" si="7"/>
        <v>-4.7433050810378471E-4</v>
      </c>
      <c r="F26" s="30">
        <f t="shared" si="7"/>
        <v>-1.9760661957103317E-4</v>
      </c>
      <c r="G26" s="30">
        <f t="shared" si="7"/>
        <v>-1.3178810207516707E-3</v>
      </c>
      <c r="H26" s="30">
        <f t="shared" si="7"/>
        <v>-5.9193091727190671E-4</v>
      </c>
      <c r="I26" s="30">
        <f t="shared" si="7"/>
        <v>-1.8626218190989524E-3</v>
      </c>
      <c r="J26" s="30">
        <f t="shared" si="7"/>
        <v>-1.535199114033024E-3</v>
      </c>
      <c r="K26" s="30">
        <f t="shared" si="7"/>
        <v>-2.6289904218333372E-3</v>
      </c>
      <c r="L26" s="30">
        <f t="shared" si="7"/>
        <v>-5.5452146786661403E-4</v>
      </c>
      <c r="M26" s="30">
        <f t="shared" si="7"/>
        <v>-2.4212180076599943E-3</v>
      </c>
      <c r="N26" s="30">
        <f t="shared" si="7"/>
        <v>3.9557028467855832E-4</v>
      </c>
      <c r="O26" s="30">
        <f t="shared" si="7"/>
        <v>-8.9447992600304768E-4</v>
      </c>
      <c r="P26" s="30">
        <f t="shared" si="7"/>
        <v>1.510069792133448E-3</v>
      </c>
      <c r="Q26" s="30">
        <f t="shared" si="7"/>
        <v>-5.4318961035968666E-3</v>
      </c>
      <c r="R26" s="30">
        <f t="shared" si="7"/>
        <v>-7.6993687935066513E-4</v>
      </c>
      <c r="S26" s="30">
        <f t="shared" si="7"/>
        <v>-3.4827391286983687E-4</v>
      </c>
      <c r="T26" s="30">
        <f t="shared" si="7"/>
        <v>-2.2358867154684612E-3</v>
      </c>
      <c r="U26" s="30">
        <f t="shared" si="7"/>
        <v>-1.5132278510752363E-3</v>
      </c>
      <c r="V26" s="30">
        <f t="shared" si="7"/>
        <v>-8.7539195379000834E-4</v>
      </c>
      <c r="W26" s="30">
        <f t="shared" si="7"/>
        <v>-5.4814666911218136E-4</v>
      </c>
      <c r="X26" s="30">
        <f t="shared" si="7"/>
        <v>-2.6487363825023304E-4</v>
      </c>
      <c r="Y26" s="30">
        <f t="shared" si="7"/>
        <v>3.403340398273263E-4</v>
      </c>
      <c r="Z26" s="30">
        <f t="shared" si="7"/>
        <v>-2.1033992762929453E-3</v>
      </c>
      <c r="AA26" s="30">
        <f t="shared" si="7"/>
        <v>-6.5217845212686254E-4</v>
      </c>
      <c r="AB26" s="30">
        <f t="shared" si="7"/>
        <v>9.5976097688982504E-4</v>
      </c>
      <c r="AC26" s="30">
        <f t="shared" si="7"/>
        <v>-2.2921369129492324E-3</v>
      </c>
      <c r="AD26" s="30">
        <f t="shared" si="7"/>
        <v>-1.6343113103263003E-3</v>
      </c>
      <c r="AE26" s="30">
        <f t="shared" si="7"/>
        <v>-1.3076874424986431E-3</v>
      </c>
      <c r="AF26" s="30">
        <f t="shared" si="7"/>
        <v>-7.5986353742109559E-3</v>
      </c>
      <c r="AG26" s="30">
        <f t="shared" si="7"/>
        <v>1.9800815729701556E-3</v>
      </c>
      <c r="AH26" s="30">
        <f t="shared" si="7"/>
        <v>-5.0446960620257242E-4</v>
      </c>
      <c r="AI26" s="30">
        <f t="shared" si="7"/>
        <v>-2.3751324119984834E-3</v>
      </c>
      <c r="AJ26" s="30">
        <f t="shared" si="7"/>
        <v>-2.8995943951908337E-3</v>
      </c>
      <c r="AK26" s="30">
        <f t="shared" si="7"/>
        <v>-1.7591081582698923E-3</v>
      </c>
      <c r="AL26" s="30">
        <f t="shared" si="7"/>
        <v>-3.1368642542937465E-4</v>
      </c>
      <c r="AM26" s="30">
        <f t="shared" si="7"/>
        <v>-4.3051523091082091E-3</v>
      </c>
      <c r="AN26" s="30">
        <f t="shared" si="7"/>
        <v>-1.3390869150853074E-3</v>
      </c>
      <c r="AO26" s="30">
        <f t="shared" si="7"/>
        <v>1.7609436231284723E-3</v>
      </c>
    </row>
    <row r="27" spans="1:41" x14ac:dyDescent="0.2">
      <c r="A27" s="8" t="s">
        <v>114</v>
      </c>
      <c r="B27" s="7">
        <f t="shared" ref="B27:AO27" si="8">(B21/B33)*100</f>
        <v>0.1776515828249173</v>
      </c>
      <c r="C27" s="7">
        <f t="shared" si="8"/>
        <v>0.29882531178551514</v>
      </c>
      <c r="D27" s="7">
        <f t="shared" si="8"/>
        <v>0.28367816372431659</v>
      </c>
      <c r="E27" s="7">
        <f t="shared" si="8"/>
        <v>-1.9185791371762385E-2</v>
      </c>
      <c r="F27" s="7">
        <f t="shared" si="8"/>
        <v>9.1798922794880597E-2</v>
      </c>
      <c r="G27" s="7">
        <f t="shared" si="8"/>
        <v>0.20008729509211073</v>
      </c>
      <c r="H27" s="7">
        <f t="shared" si="8"/>
        <v>0.16934932590111651</v>
      </c>
      <c r="I27" s="7">
        <f t="shared" si="8"/>
        <v>0.11707129248413502</v>
      </c>
      <c r="J27" s="7">
        <f t="shared" si="8"/>
        <v>0.26798095757729473</v>
      </c>
      <c r="K27" s="7">
        <f t="shared" si="8"/>
        <v>8.8043433799529849E-2</v>
      </c>
      <c r="L27" s="7">
        <f t="shared" si="8"/>
        <v>0.17258893373884543</v>
      </c>
      <c r="M27" s="7">
        <f t="shared" si="8"/>
        <v>0.12157837188634378</v>
      </c>
      <c r="N27" s="7">
        <f t="shared" si="8"/>
        <v>1.5087383718025581E-3</v>
      </c>
      <c r="O27" s="7">
        <f t="shared" si="8"/>
        <v>0.16184118013910809</v>
      </c>
      <c r="P27" s="7">
        <f t="shared" si="8"/>
        <v>0.23457282704006815</v>
      </c>
      <c r="Q27" s="7">
        <f t="shared" si="8"/>
        <v>-4.7131006676641836E-2</v>
      </c>
      <c r="R27" s="7">
        <f t="shared" si="8"/>
        <v>0.13022226445928009</v>
      </c>
      <c r="S27" s="7">
        <f t="shared" si="8"/>
        <v>0.17801762289104867</v>
      </c>
      <c r="T27" s="7">
        <f t="shared" si="8"/>
        <v>2.5073309606347027E-2</v>
      </c>
      <c r="U27" s="7">
        <f t="shared" si="8"/>
        <v>3.2728569724174893E-2</v>
      </c>
      <c r="V27" s="7">
        <f t="shared" si="8"/>
        <v>5.3134574493110619E-2</v>
      </c>
      <c r="W27" s="7">
        <f t="shared" si="8"/>
        <v>-2.4378229643571927E-3</v>
      </c>
      <c r="X27" s="7">
        <f t="shared" si="8"/>
        <v>2.5252568281608795E-2</v>
      </c>
      <c r="Y27" s="7">
        <f t="shared" si="8"/>
        <v>0.1446427326754024</v>
      </c>
      <c r="Z27" s="7">
        <f t="shared" si="8"/>
        <v>3.0903788674094289E-2</v>
      </c>
      <c r="AA27" s="7">
        <f t="shared" si="8"/>
        <v>4.8002588046737363E-2</v>
      </c>
      <c r="AB27" s="7">
        <f t="shared" si="8"/>
        <v>0.10645783592405972</v>
      </c>
      <c r="AC27" s="7">
        <f t="shared" si="8"/>
        <v>-1.02305957737212E-2</v>
      </c>
      <c r="AD27" s="7">
        <f t="shared" si="8"/>
        <v>3.1426189392450801E-2</v>
      </c>
      <c r="AE27" s="7">
        <f t="shared" si="8"/>
        <v>0.10975074903526542</v>
      </c>
      <c r="AF27" s="7">
        <f t="shared" si="8"/>
        <v>-0.12962073016543971</v>
      </c>
      <c r="AG27" s="7">
        <f t="shared" si="8"/>
        <v>4.2540665727984962E-2</v>
      </c>
      <c r="AH27" s="7">
        <f t="shared" si="8"/>
        <v>0.11523401329530839</v>
      </c>
      <c r="AI27" s="7">
        <f t="shared" si="8"/>
        <v>0.24945713921778961</v>
      </c>
      <c r="AJ27" s="7">
        <f t="shared" si="8"/>
        <v>-4.2945576356830398E-2</v>
      </c>
      <c r="AK27" s="7">
        <f t="shared" si="8"/>
        <v>8.2208260044825218E-2</v>
      </c>
      <c r="AL27" s="7">
        <f t="shared" si="8"/>
        <v>0.15400801432806219</v>
      </c>
      <c r="AM27" s="7">
        <f t="shared" si="8"/>
        <v>-4.0235571820412999E-2</v>
      </c>
      <c r="AN27" s="7">
        <f t="shared" si="8"/>
        <v>1.6161170040740427E-2</v>
      </c>
      <c r="AO27" s="7">
        <f t="shared" si="8"/>
        <v>0.18793932778698003</v>
      </c>
    </row>
    <row r="28" spans="1:41" x14ac:dyDescent="0.2">
      <c r="A28" s="8" t="s">
        <v>113</v>
      </c>
      <c r="B28" s="7">
        <f t="shared" ref="B28:AO28" si="9">(B22/B38)*100</f>
        <v>2.2681715871819542E-2</v>
      </c>
      <c r="C28" s="7">
        <f t="shared" si="9"/>
        <v>3.4408132655266606E-2</v>
      </c>
      <c r="D28" s="7">
        <f t="shared" si="9"/>
        <v>8.5959470713513272E-2</v>
      </c>
      <c r="E28" s="7">
        <f t="shared" si="9"/>
        <v>-0.11693943838576966</v>
      </c>
      <c r="F28" s="7">
        <f t="shared" si="9"/>
        <v>-2.6391734982542141E-2</v>
      </c>
      <c r="G28" s="7">
        <f t="shared" si="9"/>
        <v>9.9810233513562031E-3</v>
      </c>
      <c r="H28" s="7">
        <f t="shared" si="9"/>
        <v>0.11840803798474334</v>
      </c>
      <c r="I28" s="7">
        <f t="shared" si="9"/>
        <v>6.9066111666239771E-2</v>
      </c>
      <c r="J28" s="7">
        <f t="shared" si="9"/>
        <v>3.7457304117170881E-2</v>
      </c>
      <c r="K28" s="7">
        <f t="shared" si="9"/>
        <v>-4.0625558032712915E-2</v>
      </c>
      <c r="L28" s="7">
        <f t="shared" si="9"/>
        <v>3.4248195389660133E-2</v>
      </c>
      <c r="M28" s="7">
        <f t="shared" si="9"/>
        <v>-3.8390857751235165E-2</v>
      </c>
      <c r="N28" s="7">
        <f t="shared" si="9"/>
        <v>-5.7492782773086108E-2</v>
      </c>
      <c r="O28" s="7">
        <f t="shared" si="9"/>
        <v>-1.177015747618557E-2</v>
      </c>
      <c r="P28" s="7">
        <f t="shared" si="9"/>
        <v>3.7144458699658815E-2</v>
      </c>
      <c r="Q28" s="7">
        <f t="shared" si="9"/>
        <v>-0.16262907958915376</v>
      </c>
      <c r="R28" s="7">
        <f t="shared" si="9"/>
        <v>3.3539885418548979E-2</v>
      </c>
      <c r="S28" s="7">
        <f t="shared" si="9"/>
        <v>4.0491860899650005E-2</v>
      </c>
      <c r="T28" s="7">
        <f t="shared" si="9"/>
        <v>-9.2800796315756634E-2</v>
      </c>
      <c r="U28" s="7">
        <f t="shared" si="9"/>
        <v>-4.9079787840599333E-2</v>
      </c>
      <c r="V28" s="7">
        <f t="shared" si="9"/>
        <v>-4.9174129454666163E-2</v>
      </c>
      <c r="W28" s="7">
        <f t="shared" si="9"/>
        <v>-5.6673894422862491E-2</v>
      </c>
      <c r="X28" s="7">
        <f t="shared" si="9"/>
        <v>-4.4146911405476524E-2</v>
      </c>
      <c r="Y28" s="7">
        <f t="shared" si="9"/>
        <v>2.686431555804205E-2</v>
      </c>
      <c r="Z28" s="7">
        <f t="shared" si="9"/>
        <v>-7.6797349572845841E-2</v>
      </c>
      <c r="AA28" s="7">
        <f t="shared" si="9"/>
        <v>-4.1266777337270827E-2</v>
      </c>
      <c r="AB28" s="7">
        <f t="shared" si="9"/>
        <v>4.6336361699428258E-2</v>
      </c>
      <c r="AC28" s="7">
        <f t="shared" si="9"/>
        <v>-8.711483860335606E-2</v>
      </c>
      <c r="AD28" s="7">
        <f t="shared" si="9"/>
        <v>-7.9723517174954711E-2</v>
      </c>
      <c r="AE28" s="7">
        <f t="shared" si="9"/>
        <v>-2.4118157797840267E-2</v>
      </c>
      <c r="AF28" s="7">
        <f t="shared" si="9"/>
        <v>-0.21506934345690321</v>
      </c>
      <c r="AG28" s="7">
        <f t="shared" si="9"/>
        <v>-2.4706828973664535E-2</v>
      </c>
      <c r="AH28" s="7">
        <f t="shared" si="9"/>
        <v>-2.0403919490497146E-2</v>
      </c>
      <c r="AI28" s="7">
        <f t="shared" si="9"/>
        <v>-6.4087495484780469E-3</v>
      </c>
      <c r="AJ28" s="7">
        <f t="shared" si="9"/>
        <v>-0.14682254233578926</v>
      </c>
      <c r="AK28" s="7">
        <f t="shared" si="9"/>
        <v>2.5222540696715038E-2</v>
      </c>
      <c r="AL28" s="7">
        <f t="shared" si="9"/>
        <v>1.6507602125319235E-3</v>
      </c>
      <c r="AM28" s="7">
        <f t="shared" si="9"/>
        <v>-0.16457217021443779</v>
      </c>
      <c r="AN28" s="7">
        <f t="shared" si="9"/>
        <v>-7.9569173493129058E-2</v>
      </c>
      <c r="AO28" s="7">
        <f t="shared" si="9"/>
        <v>-2.9785502503297701E-2</v>
      </c>
    </row>
    <row r="29" spans="1:41" x14ac:dyDescent="0.2">
      <c r="A29" s="8" t="s">
        <v>112</v>
      </c>
      <c r="B29" s="7">
        <f t="shared" ref="B29:AO29" si="10">(B23/B43)*100</f>
        <v>-3.5061152098492948E-2</v>
      </c>
      <c r="C29" s="7">
        <f t="shared" si="10"/>
        <v>1.0172137140248123E-2</v>
      </c>
      <c r="D29" s="7">
        <f t="shared" si="10"/>
        <v>2.280015831329392E-2</v>
      </c>
      <c r="E29" s="7">
        <f t="shared" si="10"/>
        <v>2.0600012342881478E-2</v>
      </c>
      <c r="F29" s="7">
        <f t="shared" si="10"/>
        <v>-3.91744177557952E-2</v>
      </c>
      <c r="G29" s="7">
        <f t="shared" si="10"/>
        <v>-5.1170041630709314E-3</v>
      </c>
      <c r="H29" s="7">
        <f t="shared" si="10"/>
        <v>5.8590965885025749E-2</v>
      </c>
      <c r="I29" s="7">
        <f t="shared" si="10"/>
        <v>5.4844313877587286E-2</v>
      </c>
      <c r="J29" s="7">
        <f t="shared" si="10"/>
        <v>-3.6914073209795852E-3</v>
      </c>
      <c r="K29" s="7">
        <f t="shared" si="10"/>
        <v>5.8388993982389101E-2</v>
      </c>
      <c r="L29" s="7">
        <f t="shared" si="10"/>
        <v>6.3954309346682905E-2</v>
      </c>
      <c r="M29" s="7">
        <f t="shared" si="10"/>
        <v>4.8071575008366778E-2</v>
      </c>
      <c r="N29" s="7">
        <f t="shared" si="10"/>
        <v>6.4325415329260296E-2</v>
      </c>
      <c r="O29" s="7">
        <f t="shared" si="10"/>
        <v>6.0291202386260637E-2</v>
      </c>
      <c r="P29" s="7">
        <f t="shared" si="10"/>
        <v>1.7727704779429549E-2</v>
      </c>
      <c r="Q29" s="7">
        <f t="shared" si="10"/>
        <v>1.5562158648896747E-2</v>
      </c>
      <c r="R29" s="7">
        <f t="shared" si="10"/>
        <v>0.11866315503780041</v>
      </c>
      <c r="S29" s="7">
        <f t="shared" si="10"/>
        <v>3.1396241842591058E-2</v>
      </c>
      <c r="T29" s="7">
        <f t="shared" si="10"/>
        <v>2.5467229185233101E-2</v>
      </c>
      <c r="U29" s="7">
        <f t="shared" si="10"/>
        <v>4.6130446806612255E-2</v>
      </c>
      <c r="V29" s="7">
        <f t="shared" si="10"/>
        <v>1.7961846627030952E-2</v>
      </c>
      <c r="W29" s="7">
        <f t="shared" si="10"/>
        <v>1.9931350195341264E-2</v>
      </c>
      <c r="X29" s="7">
        <f t="shared" si="10"/>
        <v>9.0064592453868234E-3</v>
      </c>
      <c r="Y29" s="7">
        <f t="shared" si="10"/>
        <v>3.5225838739654007E-2</v>
      </c>
      <c r="Z29" s="7">
        <f t="shared" si="10"/>
        <v>4.8923107786366105E-2</v>
      </c>
      <c r="AA29" s="7">
        <f t="shared" si="10"/>
        <v>3.861041399785517E-2</v>
      </c>
      <c r="AB29" s="7">
        <f t="shared" si="10"/>
        <v>7.116572275444083E-2</v>
      </c>
      <c r="AC29" s="7">
        <f t="shared" si="10"/>
        <v>5.5016640838333394E-2</v>
      </c>
      <c r="AD29" s="7">
        <f t="shared" si="10"/>
        <v>4.0883269925596669E-2</v>
      </c>
      <c r="AE29" s="7">
        <f t="shared" si="10"/>
        <v>3.9279562785506671E-2</v>
      </c>
      <c r="AF29" s="7">
        <f t="shared" si="10"/>
        <v>-8.0086125953132539E-2</v>
      </c>
      <c r="AG29" s="7">
        <f t="shared" si="10"/>
        <v>3.7278524754251759E-2</v>
      </c>
      <c r="AH29" s="7">
        <f t="shared" si="10"/>
        <v>5.5564451268326424E-2</v>
      </c>
      <c r="AI29" s="7">
        <f t="shared" si="10"/>
        <v>-6.2894207692992782E-2</v>
      </c>
      <c r="AJ29" s="7">
        <f t="shared" si="10"/>
        <v>2.8166215781629346E-2</v>
      </c>
      <c r="AK29" s="7">
        <f t="shared" si="10"/>
        <v>4.7879286529202862E-2</v>
      </c>
      <c r="AL29" s="7">
        <f t="shared" si="10"/>
        <v>-2.5402519570829001E-2</v>
      </c>
      <c r="AM29" s="7">
        <f t="shared" si="10"/>
        <v>1.0051193204684094E-2</v>
      </c>
      <c r="AN29" s="7">
        <f t="shared" si="10"/>
        <v>6.9580638131805567E-2</v>
      </c>
      <c r="AO29" s="7">
        <f t="shared" si="10"/>
        <v>7.0548713175768413E-2</v>
      </c>
    </row>
    <row r="30" spans="1:41" x14ac:dyDescent="0.2">
      <c r="A30" s="8" t="s">
        <v>111</v>
      </c>
      <c r="B30" s="7">
        <f t="shared" ref="B30:AH30" si="11">(B24/B48)*100</f>
        <v>-0.65159173042693941</v>
      </c>
      <c r="C30" s="7">
        <f t="shared" si="11"/>
        <v>-0.19402280998989163</v>
      </c>
      <c r="D30" s="7">
        <f t="shared" si="11"/>
        <v>-0.12768141593259558</v>
      </c>
      <c r="E30" s="7">
        <f t="shared" si="11"/>
        <v>7.648435684699377E-2</v>
      </c>
      <c r="F30" s="7">
        <f t="shared" si="11"/>
        <v>-1.0816528943682728</v>
      </c>
      <c r="G30" s="7">
        <f t="shared" si="11"/>
        <v>-0.17567540533200518</v>
      </c>
      <c r="H30" s="7">
        <f t="shared" si="11"/>
        <v>-0.73837812011986892</v>
      </c>
      <c r="I30" s="7">
        <f t="shared" si="11"/>
        <v>-0.88623688977109616</v>
      </c>
      <c r="J30" s="7">
        <f t="shared" si="11"/>
        <v>-0.34292232012774748</v>
      </c>
      <c r="K30" s="7">
        <f t="shared" si="11"/>
        <v>-1.3008898878403989</v>
      </c>
      <c r="L30" s="7">
        <f t="shared" si="11"/>
        <v>-0.28440881661679934</v>
      </c>
      <c r="M30" s="7">
        <f t="shared" si="11"/>
        <v>-0.54607909464481741</v>
      </c>
      <c r="N30" s="7">
        <f t="shared" si="11"/>
        <v>0.20365420307679447</v>
      </c>
      <c r="O30" s="7">
        <f t="shared" si="11"/>
        <v>-0.30863738467594803</v>
      </c>
      <c r="P30" s="7">
        <f t="shared" si="11"/>
        <v>1.1605720070750876</v>
      </c>
      <c r="Q30" s="7">
        <f t="shared" si="11"/>
        <v>-0.3941280989241745</v>
      </c>
      <c r="R30" s="7">
        <f t="shared" si="11"/>
        <v>-0.15603198573942351</v>
      </c>
      <c r="S30" s="7">
        <f t="shared" si="11"/>
        <v>-0.42768340148997008</v>
      </c>
      <c r="T30" s="7">
        <f t="shared" si="11"/>
        <v>-0.45673975157200708</v>
      </c>
      <c r="U30" s="7">
        <f t="shared" si="11"/>
        <v>-0.29898958463334785</v>
      </c>
      <c r="V30" s="7">
        <f t="shared" si="11"/>
        <v>-0.24820223553284423</v>
      </c>
      <c r="W30" s="7">
        <f t="shared" si="11"/>
        <v>-0.52372166765389605</v>
      </c>
      <c r="X30" s="7">
        <f t="shared" si="11"/>
        <v>-0.67466144674144934</v>
      </c>
      <c r="Y30" s="7">
        <f t="shared" si="11"/>
        <v>0.35741391772377296</v>
      </c>
      <c r="Z30" s="7">
        <f t="shared" si="11"/>
        <v>-0.39249374739581799</v>
      </c>
      <c r="AA30" s="7">
        <f t="shared" si="11"/>
        <v>-0.15760090354099124</v>
      </c>
      <c r="AB30" s="7">
        <f t="shared" si="11"/>
        <v>-9.7428508774102182E-2</v>
      </c>
      <c r="AC30" s="7">
        <f t="shared" si="11"/>
        <v>-0.53925742406013688</v>
      </c>
      <c r="AD30" s="7">
        <f t="shared" si="11"/>
        <v>-0.3377950990983562</v>
      </c>
      <c r="AE30" s="7">
        <f t="shared" si="11"/>
        <v>-0.39888955294780015</v>
      </c>
      <c r="AF30" s="7">
        <f t="shared" si="11"/>
        <v>-0.15163988266494444</v>
      </c>
      <c r="AG30" s="7">
        <f t="shared" si="11"/>
        <v>0.68637451260248117</v>
      </c>
      <c r="AH30" s="7">
        <f t="shared" si="11"/>
        <v>-9.3073132609329742E-2</v>
      </c>
      <c r="AI30" s="7" t="s">
        <v>115</v>
      </c>
      <c r="AJ30" s="7">
        <f t="shared" ref="AJ30:AO30" si="12">(AJ24/AJ48)*100</f>
        <v>7.6182707781052633E-3</v>
      </c>
      <c r="AK30" s="7">
        <f t="shared" si="12"/>
        <v>-0.2319283868379968</v>
      </c>
      <c r="AL30" s="7">
        <f t="shared" si="12"/>
        <v>6.3422220959294964E-2</v>
      </c>
      <c r="AM30" s="7">
        <f t="shared" si="12"/>
        <v>-0.22177718608646901</v>
      </c>
      <c r="AN30" s="7">
        <f t="shared" si="12"/>
        <v>-0.46655092181050434</v>
      </c>
      <c r="AO30" s="7">
        <f t="shared" si="12"/>
        <v>0.44605420486611747</v>
      </c>
    </row>
    <row r="31" spans="1:41" x14ac:dyDescent="0.2">
      <c r="A31" s="8" t="s">
        <v>110</v>
      </c>
      <c r="B31" s="7">
        <f t="shared" ref="B31:AO31" si="13">(B25/B53)*100</f>
        <v>-1.9399464517371203E-2</v>
      </c>
      <c r="C31" s="7">
        <f t="shared" si="13"/>
        <v>-0.51902874679217759</v>
      </c>
      <c r="D31" s="7">
        <f t="shared" si="13"/>
        <v>-0.32365301425803594</v>
      </c>
      <c r="E31" s="7">
        <f t="shared" si="13"/>
        <v>0.11161157175149677</v>
      </c>
      <c r="F31" s="7">
        <f t="shared" si="13"/>
        <v>0.25726983492592598</v>
      </c>
      <c r="G31" s="7">
        <f t="shared" si="13"/>
        <v>-0.4342322895088252</v>
      </c>
      <c r="H31" s="7">
        <f t="shared" si="13"/>
        <v>-7.4733374502580122E-2</v>
      </c>
      <c r="I31" s="7">
        <f t="shared" si="13"/>
        <v>-0.66968150655457415</v>
      </c>
      <c r="J31" s="7">
        <f t="shared" si="13"/>
        <v>-0.37434403814332995</v>
      </c>
      <c r="K31" s="7">
        <f t="shared" si="13"/>
        <v>-0.51112057211589579</v>
      </c>
      <c r="L31" s="7">
        <f t="shared" si="13"/>
        <v>-0.31240217419161431</v>
      </c>
      <c r="M31" s="7">
        <f t="shared" si="13"/>
        <v>-0.53979751166762291</v>
      </c>
      <c r="N31" s="7">
        <f t="shared" si="13"/>
        <v>9.2171839024646374E-2</v>
      </c>
      <c r="O31" s="7">
        <f t="shared" si="13"/>
        <v>-0.44458276234617705</v>
      </c>
      <c r="P31" s="7">
        <f t="shared" si="13"/>
        <v>0.12257429085285498</v>
      </c>
      <c r="Q31" s="7">
        <f t="shared" si="13"/>
        <v>-0.44895935113372026</v>
      </c>
      <c r="R31" s="7">
        <f t="shared" si="13"/>
        <v>-0.40419460826053932</v>
      </c>
      <c r="S31" s="7">
        <f t="shared" si="13"/>
        <v>-0.15356369875160955</v>
      </c>
      <c r="T31" s="7">
        <f t="shared" si="13"/>
        <v>-0.44193568839067654</v>
      </c>
      <c r="U31" s="7">
        <f t="shared" si="13"/>
        <v>-0.26404335262528089</v>
      </c>
      <c r="V31" s="7">
        <f t="shared" si="13"/>
        <v>-0.11961753732045216</v>
      </c>
      <c r="W31" s="7">
        <f t="shared" si="13"/>
        <v>4.5762969480178932E-2</v>
      </c>
      <c r="X31" s="7">
        <f t="shared" si="13"/>
        <v>0.17828270888593784</v>
      </c>
      <c r="Y31" s="7">
        <f t="shared" si="13"/>
        <v>-9.0438010532916863E-2</v>
      </c>
      <c r="Z31" s="7">
        <f t="shared" si="13"/>
        <v>-0.40887594484383027</v>
      </c>
      <c r="AA31" s="7">
        <f t="shared" si="13"/>
        <v>-0.17256778482648341</v>
      </c>
      <c r="AB31" s="7">
        <f t="shared" si="13"/>
        <v>0.32421620320415478</v>
      </c>
      <c r="AC31" s="7">
        <f t="shared" si="13"/>
        <v>-0.44186489230530462</v>
      </c>
      <c r="AD31" s="7">
        <f t="shared" si="13"/>
        <v>-0.34624391900396578</v>
      </c>
      <c r="AE31" s="7">
        <f t="shared" si="13"/>
        <v>-0.45910934104112494</v>
      </c>
      <c r="AF31" s="7">
        <f t="shared" si="13"/>
        <v>-0.33236705053123577</v>
      </c>
      <c r="AG31" s="7">
        <f t="shared" si="13"/>
        <v>0.49135870779702939</v>
      </c>
      <c r="AH31" s="7">
        <f t="shared" si="13"/>
        <v>-0.23014899296581715</v>
      </c>
      <c r="AI31" s="7">
        <f t="shared" si="13"/>
        <v>-0.42184107788760189</v>
      </c>
      <c r="AJ31" s="7">
        <f t="shared" si="13"/>
        <v>-0.20437537352842788</v>
      </c>
      <c r="AK31" s="7">
        <f t="shared" si="13"/>
        <v>-0.269210710760931</v>
      </c>
      <c r="AL31" s="7">
        <f t="shared" si="13"/>
        <v>-0.18881898966666488</v>
      </c>
      <c r="AM31" s="7">
        <f t="shared" si="13"/>
        <v>-0.43979950431380643</v>
      </c>
      <c r="AN31" s="7">
        <f t="shared" si="13"/>
        <v>-0.13635114084594049</v>
      </c>
      <c r="AO31" s="7">
        <f t="shared" si="13"/>
        <v>0.35396082474706103</v>
      </c>
    </row>
    <row r="32" spans="1:41" x14ac:dyDescent="0.2">
      <c r="A32" s="8" t="s">
        <v>109</v>
      </c>
      <c r="B32" s="7">
        <f t="shared" ref="B32:AO32" si="14">(B26/B58)*100</f>
        <v>-6.3673515504427111E-2</v>
      </c>
      <c r="C32" s="7">
        <f t="shared" si="14"/>
        <v>-0.20361488021310728</v>
      </c>
      <c r="D32" s="7">
        <f t="shared" si="14"/>
        <v>-0.10541825814146244</v>
      </c>
      <c r="E32" s="7">
        <f t="shared" si="14"/>
        <v>-1.8115943427336165E-2</v>
      </c>
      <c r="F32" s="7">
        <f t="shared" si="14"/>
        <v>-1.9930820917858597E-2</v>
      </c>
      <c r="G32" s="7">
        <f t="shared" si="14"/>
        <v>-0.15844235133347065</v>
      </c>
      <c r="H32" s="7">
        <f t="shared" si="14"/>
        <v>-5.3650901647281639E-2</v>
      </c>
      <c r="I32" s="7">
        <f t="shared" si="14"/>
        <v>-0.26406863141363618</v>
      </c>
      <c r="J32" s="7">
        <f t="shared" si="14"/>
        <v>-0.16661468540729044</v>
      </c>
      <c r="K32" s="7">
        <f t="shared" si="14"/>
        <v>-0.16014539386735013</v>
      </c>
      <c r="L32" s="7">
        <f t="shared" si="14"/>
        <v>-5.6976848284141172E-2</v>
      </c>
      <c r="M32" s="7">
        <f t="shared" si="14"/>
        <v>-0.19602799079587227</v>
      </c>
      <c r="N32" s="7">
        <f t="shared" si="14"/>
        <v>2.3384599679140566E-2</v>
      </c>
      <c r="O32" s="7">
        <f t="shared" si="14"/>
        <v>-0.10716832623748516</v>
      </c>
      <c r="P32" s="7">
        <f t="shared" si="14"/>
        <v>0.16116552085173205</v>
      </c>
      <c r="Q32" s="7">
        <f t="shared" si="14"/>
        <v>-0.15831616464369927</v>
      </c>
      <c r="R32" s="7">
        <f t="shared" si="14"/>
        <v>-9.504264790890056E-2</v>
      </c>
      <c r="S32" s="7">
        <f t="shared" si="14"/>
        <v>-4.9778336860421844E-2</v>
      </c>
      <c r="T32" s="7">
        <f t="shared" si="14"/>
        <v>-0.14492306192468721</v>
      </c>
      <c r="U32" s="7">
        <f t="shared" si="14"/>
        <v>-0.10300214394618741</v>
      </c>
      <c r="V32" s="7">
        <f t="shared" si="14"/>
        <v>-6.6543336139548923E-2</v>
      </c>
      <c r="W32" s="7">
        <f t="shared" si="14"/>
        <v>-3.12282401137845E-2</v>
      </c>
      <c r="X32" s="7">
        <f t="shared" si="14"/>
        <v>-2.2355359085874601E-2</v>
      </c>
      <c r="Y32" s="7">
        <f t="shared" si="14"/>
        <v>3.6402346905297804E-2</v>
      </c>
      <c r="Z32" s="7">
        <f t="shared" si="14"/>
        <v>-0.11271346334327317</v>
      </c>
      <c r="AA32" s="7">
        <f t="shared" si="14"/>
        <v>-5.2236725518700289E-2</v>
      </c>
      <c r="AB32" s="7">
        <f t="shared" si="14"/>
        <v>0.12143025937339624</v>
      </c>
      <c r="AC32" s="7">
        <f t="shared" si="14"/>
        <v>-0.13556139511057749</v>
      </c>
      <c r="AD32" s="7">
        <f t="shared" si="14"/>
        <v>-0.11924741042267667</v>
      </c>
      <c r="AE32" s="7">
        <f t="shared" si="14"/>
        <v>-0.11974542456458484</v>
      </c>
      <c r="AF32" s="7">
        <f t="shared" si="14"/>
        <v>-0.17817077232250167</v>
      </c>
      <c r="AG32" s="7">
        <f t="shared" si="14"/>
        <v>0.17185363546356003</v>
      </c>
      <c r="AH32" s="7">
        <f t="shared" si="14"/>
        <v>-4.5123097587665098E-2</v>
      </c>
      <c r="AI32" s="7">
        <f t="shared" si="14"/>
        <v>-0.23760270181583756</v>
      </c>
      <c r="AJ32" s="7">
        <f t="shared" si="14"/>
        <v>-9.0619146126946548E-2</v>
      </c>
      <c r="AK32" s="7">
        <f t="shared" si="14"/>
        <v>-0.12660025109942777</v>
      </c>
      <c r="AL32" s="7">
        <f t="shared" si="14"/>
        <v>-4.0886687410796901E-2</v>
      </c>
      <c r="AM32" s="7">
        <f t="shared" si="14"/>
        <v>-0.1569129214508857</v>
      </c>
      <c r="AN32" s="7">
        <f t="shared" si="14"/>
        <v>-7.3344783447610015E-2</v>
      </c>
      <c r="AO32" s="7">
        <f t="shared" si="14"/>
        <v>0.22954452215425647</v>
      </c>
    </row>
    <row r="33" spans="1:41" s="4" customFormat="1" x14ac:dyDescent="0.2">
      <c r="A33" s="24" t="s">
        <v>107</v>
      </c>
      <c r="B33" s="23">
        <v>0.10918546432861774</v>
      </c>
      <c r="C33" s="23">
        <v>9.2334902317451881E-2</v>
      </c>
      <c r="D33" s="23">
        <v>8.9639709095487727E-2</v>
      </c>
      <c r="E33" s="23">
        <v>0.65411814437080484</v>
      </c>
      <c r="F33" s="23">
        <v>0.14452247687037517</v>
      </c>
      <c r="G33" s="23">
        <v>0.10656762141636798</v>
      </c>
      <c r="H33" s="23">
        <v>0.15566202267974769</v>
      </c>
      <c r="I33" s="23">
        <v>0.10164046419794782</v>
      </c>
      <c r="J33" s="23">
        <v>8.9759182877268015E-2</v>
      </c>
      <c r="K33" s="23">
        <v>0.32248587734075074</v>
      </c>
      <c r="L33" s="23">
        <v>0.16909236043643031</v>
      </c>
      <c r="M33" s="23">
        <v>0.19384268317787695</v>
      </c>
      <c r="N33" s="23">
        <v>0.38644054520716387</v>
      </c>
      <c r="O33" s="23">
        <v>0.14428868420056051</v>
      </c>
      <c r="P33" s="23">
        <v>0.14029512157157792</v>
      </c>
      <c r="Q33" s="23">
        <v>0.87213075044468058</v>
      </c>
      <c r="R33" s="23">
        <v>0.12143396020071487</v>
      </c>
      <c r="S33" s="23">
        <v>0.10266543746328499</v>
      </c>
      <c r="T33" s="23">
        <v>0.32715008300502757</v>
      </c>
      <c r="U33" s="23">
        <v>0.26689571331262435</v>
      </c>
      <c r="V33" s="23">
        <v>0.22141048053243945</v>
      </c>
      <c r="W33" s="23">
        <v>0.39707685893580408</v>
      </c>
      <c r="X33" s="23">
        <v>0.22832455179512351</v>
      </c>
      <c r="Y33" s="23">
        <v>0.14911777856906314</v>
      </c>
      <c r="Z33" s="23">
        <v>0.4244553505076914</v>
      </c>
      <c r="AA33" s="23">
        <v>0.24384509826605419</v>
      </c>
      <c r="AB33" s="23">
        <v>0.1301418939013633</v>
      </c>
      <c r="AC33" s="23">
        <v>0.40124448018409631</v>
      </c>
      <c r="AD33" s="23">
        <v>0.27125025250293944</v>
      </c>
      <c r="AE33" s="23">
        <v>0.2058246196035069</v>
      </c>
      <c r="AF33" s="23">
        <v>1.1978009974252777</v>
      </c>
      <c r="AG33" s="23">
        <v>0.22957865768285787</v>
      </c>
      <c r="AH33" s="23">
        <v>0.19844324420622919</v>
      </c>
      <c r="AI33" s="23">
        <v>8.3606395961081922E-2</v>
      </c>
      <c r="AJ33" s="23">
        <v>0.83331584499181388</v>
      </c>
      <c r="AK33" s="23">
        <v>0.17085677187035903</v>
      </c>
      <c r="AL33" s="23">
        <v>0.10387161160762656</v>
      </c>
      <c r="AM33" s="23">
        <v>0.67143817921862881</v>
      </c>
      <c r="AN33" s="23">
        <v>0.40040167746653171</v>
      </c>
      <c r="AO33" s="23">
        <v>0.11396583527109247</v>
      </c>
    </row>
    <row r="34" spans="1:41" x14ac:dyDescent="0.2">
      <c r="A34" s="11" t="s">
        <v>106</v>
      </c>
      <c r="B34" s="20">
        <v>0.11853935468663986</v>
      </c>
      <c r="C34" s="20">
        <v>0.11424566508938461</v>
      </c>
      <c r="D34" s="20">
        <v>0.11228698149389398</v>
      </c>
      <c r="E34" s="20">
        <v>0.69817899092214919</v>
      </c>
      <c r="F34" s="20">
        <v>0.1578264780506384</v>
      </c>
      <c r="G34" s="20">
        <v>0.12079722194737672</v>
      </c>
      <c r="H34" s="20">
        <v>0.17034435800619305</v>
      </c>
      <c r="I34" s="20">
        <v>0.13344451803361579</v>
      </c>
      <c r="J34" s="20">
        <v>0.12143443532993976</v>
      </c>
      <c r="K34" s="20">
        <v>0.33449288031395014</v>
      </c>
      <c r="L34" s="20">
        <v>0.17410713967277744</v>
      </c>
      <c r="M34" s="20">
        <v>0.19912378229233152</v>
      </c>
      <c r="N34" s="20">
        <v>0.39017223422673653</v>
      </c>
      <c r="O34" s="20">
        <v>0.15463271872178669</v>
      </c>
      <c r="P34" s="20">
        <v>0.14936827234747918</v>
      </c>
      <c r="Q34" s="20">
        <v>0.93583886454103826</v>
      </c>
      <c r="R34" s="20">
        <v>0.12647637844653536</v>
      </c>
      <c r="S34" s="20">
        <v>0.11069670319585478</v>
      </c>
      <c r="T34" s="20">
        <v>0.34409069361481159</v>
      </c>
      <c r="U34" s="20">
        <v>0.27520566589732842</v>
      </c>
      <c r="V34" s="20">
        <v>0.23583535069719536</v>
      </c>
      <c r="W34" s="20">
        <v>0.42146583617353767</v>
      </c>
      <c r="X34" s="20">
        <v>0.24460659384794586</v>
      </c>
      <c r="Y34" s="20">
        <v>0.1648760994815964</v>
      </c>
      <c r="Z34" s="20">
        <v>0.43326731705419985</v>
      </c>
      <c r="AA34" s="20">
        <v>0.24777135745978607</v>
      </c>
      <c r="AB34" s="20">
        <v>0.13620438879417826</v>
      </c>
      <c r="AC34" s="20">
        <v>0.40617625537132579</v>
      </c>
      <c r="AD34" s="20">
        <v>0.27393329095378532</v>
      </c>
      <c r="AE34" s="20">
        <v>0.20323354811440278</v>
      </c>
      <c r="AF34" s="21">
        <v>1.177904203386859</v>
      </c>
      <c r="AG34" s="20">
        <v>0.23580380008457874</v>
      </c>
      <c r="AH34" s="20">
        <v>0.20281722412263953</v>
      </c>
      <c r="AI34" s="20">
        <v>0.12222740412619054</v>
      </c>
      <c r="AJ34" s="20">
        <v>0.86062112178822037</v>
      </c>
      <c r="AK34" s="20">
        <v>0.17322969347660644</v>
      </c>
      <c r="AL34" s="20">
        <v>0.11328861636956687</v>
      </c>
      <c r="AM34" s="20">
        <v>0.68989609404367014</v>
      </c>
      <c r="AN34" s="20">
        <v>0.42798075601738861</v>
      </c>
      <c r="AO34" s="20">
        <v>0.12480137641383143</v>
      </c>
    </row>
    <row r="35" spans="1:41" x14ac:dyDescent="0.2">
      <c r="A35" s="11" t="s">
        <v>105</v>
      </c>
      <c r="B35" s="20">
        <v>0.11972071437425004</v>
      </c>
      <c r="C35" s="20">
        <v>0.11392598780518577</v>
      </c>
      <c r="D35" s="20">
        <v>0.11276887377758671</v>
      </c>
      <c r="E35" s="20">
        <v>0.68142831409334981</v>
      </c>
      <c r="F35" s="20">
        <v>0.15461918288858026</v>
      </c>
      <c r="G35" s="20">
        <v>0.12144410211059867</v>
      </c>
      <c r="H35" s="20">
        <v>0.15723492623612279</v>
      </c>
      <c r="I35" s="20">
        <v>0.1047749502896293</v>
      </c>
      <c r="J35" s="20">
        <v>0.11400184232890877</v>
      </c>
      <c r="K35" s="20">
        <v>0.3490675376590171</v>
      </c>
      <c r="L35" s="20">
        <v>0.17941966541720153</v>
      </c>
      <c r="M35" s="20">
        <v>0.21023203853750824</v>
      </c>
      <c r="N35" s="20">
        <v>0.39071455189350207</v>
      </c>
      <c r="O35" s="20">
        <v>0.15456988138155778</v>
      </c>
      <c r="P35" s="20">
        <v>0.16005514237998428</v>
      </c>
      <c r="Q35" s="20">
        <v>0.91900568374794311</v>
      </c>
      <c r="R35" s="20">
        <v>0.13412935967492293</v>
      </c>
      <c r="S35" s="20">
        <v>0.11010911819355561</v>
      </c>
      <c r="T35" s="20">
        <v>0.34667402045102191</v>
      </c>
      <c r="U35" s="20">
        <v>0.26476176345333552</v>
      </c>
      <c r="V35" s="20">
        <v>0.23825654008523245</v>
      </c>
      <c r="W35" s="20">
        <v>0.41131236293098927</v>
      </c>
      <c r="X35" s="20">
        <v>0.24345848641607912</v>
      </c>
      <c r="Y35" s="20">
        <v>0.15870370058805155</v>
      </c>
      <c r="Z35" s="20">
        <v>0.43320768258730463</v>
      </c>
      <c r="AA35" s="20">
        <v>0.24330946739661422</v>
      </c>
      <c r="AB35" s="20">
        <v>0.14406690632726954</v>
      </c>
      <c r="AC35" s="20">
        <v>0.41203073965776266</v>
      </c>
      <c r="AD35" s="20">
        <v>0.28477286764353521</v>
      </c>
      <c r="AE35" s="20">
        <v>0.21601083140559502</v>
      </c>
      <c r="AF35" s="21">
        <v>1.207808666321128</v>
      </c>
      <c r="AG35" s="20">
        <v>0.22399244001724536</v>
      </c>
      <c r="AH35" s="20">
        <v>0.20693282574393099</v>
      </c>
      <c r="AI35" s="20">
        <v>0.11612814625367848</v>
      </c>
      <c r="AJ35" s="20">
        <v>0.8727200890383362</v>
      </c>
      <c r="AK35" s="20">
        <v>0.17496149193975327</v>
      </c>
      <c r="AL35" s="20">
        <v>0.11938478338853471</v>
      </c>
      <c r="AM35" s="20">
        <v>0.7027551946018995</v>
      </c>
      <c r="AN35" s="20">
        <v>0.40642929048731968</v>
      </c>
      <c r="AO35" s="20">
        <v>0.12091149173451461</v>
      </c>
    </row>
    <row r="36" spans="1:41" x14ac:dyDescent="0.2">
      <c r="A36" s="11" t="s">
        <v>104</v>
      </c>
      <c r="B36" s="20">
        <v>0.12160374156156957</v>
      </c>
      <c r="C36" s="20">
        <v>0.11401571798089728</v>
      </c>
      <c r="D36" s="20">
        <v>0.11372573615948513</v>
      </c>
      <c r="E36" s="20">
        <v>0.70241936892298984</v>
      </c>
      <c r="F36" s="20">
        <v>0.17429966451559167</v>
      </c>
      <c r="G36" s="20">
        <v>0.14028656043688337</v>
      </c>
      <c r="H36" s="20">
        <v>0.17904038830668917</v>
      </c>
      <c r="I36" s="20">
        <v>0.11185468174105914</v>
      </c>
      <c r="J36" s="20">
        <v>0.11841227422392747</v>
      </c>
      <c r="K36" s="20">
        <v>0.36134609627466202</v>
      </c>
      <c r="L36" s="20">
        <v>0.1855191296193654</v>
      </c>
      <c r="M36" s="20">
        <v>0.20565012246178732</v>
      </c>
      <c r="N36" s="20">
        <v>0.41122190993063745</v>
      </c>
      <c r="O36" s="20">
        <v>0.16237990659780771</v>
      </c>
      <c r="P36" s="20">
        <v>0.16106198702623623</v>
      </c>
      <c r="Q36" s="20">
        <v>0.93388651085495189</v>
      </c>
      <c r="R36" s="20">
        <v>0.13748382052027625</v>
      </c>
      <c r="S36" s="20">
        <v>0.14408745284123189</v>
      </c>
      <c r="T36" s="20">
        <v>0.35758717608444818</v>
      </c>
      <c r="U36" s="20">
        <v>0.28225278561827383</v>
      </c>
      <c r="V36" s="20">
        <v>0.24042051152654273</v>
      </c>
      <c r="W36" s="20">
        <v>0.39310242321443561</v>
      </c>
      <c r="X36" s="20">
        <v>0.24922753875899806</v>
      </c>
      <c r="Y36" s="20">
        <v>0.16725605536747506</v>
      </c>
      <c r="Z36" s="20">
        <v>0.41830771739967881</v>
      </c>
      <c r="AA36" s="20">
        <v>0.24824379833546018</v>
      </c>
      <c r="AB36" s="20">
        <v>0.13752459438111483</v>
      </c>
      <c r="AC36" s="20">
        <v>0.42683344178109184</v>
      </c>
      <c r="AD36" s="20">
        <v>0.28937808242885577</v>
      </c>
      <c r="AE36" s="20">
        <v>0.21645536895248005</v>
      </c>
      <c r="AF36" s="21">
        <v>1.0824303973716172</v>
      </c>
      <c r="AG36" s="20">
        <v>0.24413027319550362</v>
      </c>
      <c r="AH36" s="20">
        <v>0.20558182322844809</v>
      </c>
      <c r="AI36" s="20">
        <v>0.12019544380700664</v>
      </c>
      <c r="AJ36" s="20">
        <v>0.85953681474123478</v>
      </c>
      <c r="AK36" s="20">
        <v>0.18043539383540211</v>
      </c>
      <c r="AL36" s="20">
        <v>0.11438575712597664</v>
      </c>
      <c r="AM36" s="20">
        <v>0.70445684641221973</v>
      </c>
      <c r="AN36" s="20">
        <v>0.42177976474281653</v>
      </c>
      <c r="AO36" s="20">
        <v>0.13198028725416064</v>
      </c>
    </row>
    <row r="37" spans="1:41" x14ac:dyDescent="0.2">
      <c r="A37" s="11" t="s">
        <v>103</v>
      </c>
      <c r="B37" s="20">
        <v>0.13558633423491365</v>
      </c>
      <c r="C37" s="20">
        <v>0.13432495996955063</v>
      </c>
      <c r="D37" s="20">
        <v>0.13006573547029729</v>
      </c>
      <c r="E37" s="20">
        <v>0.66361022586011909</v>
      </c>
      <c r="F37" s="20">
        <v>0.16654036921392351</v>
      </c>
      <c r="G37" s="20">
        <v>0.13864389643902911</v>
      </c>
      <c r="H37" s="20">
        <v>0.1895994173263118</v>
      </c>
      <c r="I37" s="20">
        <v>0.12544507537624083</v>
      </c>
      <c r="J37" s="20">
        <v>0.13208495827455649</v>
      </c>
      <c r="K37" s="20">
        <v>0.36423259160238886</v>
      </c>
      <c r="L37" s="20">
        <v>0.20457437504001405</v>
      </c>
      <c r="M37" s="20">
        <v>0.22464413975212416</v>
      </c>
      <c r="N37" s="20">
        <v>0.39051093470136156</v>
      </c>
      <c r="O37" s="20">
        <v>0.17540034665242904</v>
      </c>
      <c r="P37" s="20">
        <v>0.18335530094342051</v>
      </c>
      <c r="Q37" s="20">
        <v>0.86298008038500795</v>
      </c>
      <c r="R37" s="20">
        <v>0.14338996979547805</v>
      </c>
      <c r="S37" s="20">
        <v>0.12829192879767462</v>
      </c>
      <c r="T37" s="20">
        <v>0.3471774752387542</v>
      </c>
      <c r="U37" s="20">
        <v>0.27902408355487041</v>
      </c>
      <c r="V37" s="20">
        <v>0.2431755413444551</v>
      </c>
      <c r="W37" s="20">
        <v>0.40679856227228867</v>
      </c>
      <c r="X37" s="20">
        <v>0.24407915680358891</v>
      </c>
      <c r="Y37" s="20">
        <v>0.17990873063558871</v>
      </c>
      <c r="Z37" s="20">
        <v>0.44269991437598072</v>
      </c>
      <c r="AA37" s="20">
        <v>0.25749914908510024</v>
      </c>
      <c r="AB37" s="20">
        <v>0.15018517924107461</v>
      </c>
      <c r="AC37" s="20">
        <v>0.40229343463906847</v>
      </c>
      <c r="AD37" s="20">
        <v>0.28509677773540498</v>
      </c>
      <c r="AE37" s="20">
        <v>0.23163568859402422</v>
      </c>
      <c r="AF37" s="21">
        <v>1.0245146114118475</v>
      </c>
      <c r="AG37" s="20">
        <v>0.24130306122473727</v>
      </c>
      <c r="AH37" s="20">
        <v>0.22617530085728801</v>
      </c>
      <c r="AI37" s="20">
        <v>0.12707012032477699</v>
      </c>
      <c r="AJ37" s="20">
        <v>0.8146850079304323</v>
      </c>
      <c r="AK37" s="20">
        <v>0.18781179686361152</v>
      </c>
      <c r="AL37" s="20">
        <v>0.12775342966893635</v>
      </c>
      <c r="AM37" s="20">
        <v>0.65774763499697197</v>
      </c>
      <c r="AN37" s="20">
        <v>0.41841319578047997</v>
      </c>
      <c r="AO37" s="20">
        <v>0.14243571046121739</v>
      </c>
    </row>
    <row r="38" spans="1:41" x14ac:dyDescent="0.2">
      <c r="A38" s="11" t="s">
        <v>102</v>
      </c>
      <c r="B38" s="20">
        <v>0.219280113732607</v>
      </c>
      <c r="C38" s="20">
        <v>0.21228414705643189</v>
      </c>
      <c r="D38" s="20">
        <v>0.20530379148969216</v>
      </c>
      <c r="E38" s="20">
        <v>0.89468168157777239</v>
      </c>
      <c r="F38" s="20">
        <v>0.28366334314584268</v>
      </c>
      <c r="G38" s="20">
        <v>0.21830714059118908</v>
      </c>
      <c r="H38" s="20">
        <v>0.29381184745880951</v>
      </c>
      <c r="I38" s="20">
        <v>0.19805710496635331</v>
      </c>
      <c r="J38" s="20">
        <v>0.21187631503600249</v>
      </c>
      <c r="K38" s="20">
        <v>0.50449270120345047</v>
      </c>
      <c r="L38" s="20">
        <v>0.29396422470734807</v>
      </c>
      <c r="M38" s="20">
        <v>0.36272057699409804</v>
      </c>
      <c r="N38" s="20">
        <v>0.55297268041823344</v>
      </c>
      <c r="O38" s="20">
        <v>0.25887897629613321</v>
      </c>
      <c r="P38" s="20">
        <v>0.26893168462507078</v>
      </c>
      <c r="Q38" s="20">
        <v>1.170693844598196</v>
      </c>
      <c r="R38" s="20">
        <v>0.22941805260310505</v>
      </c>
      <c r="S38" s="20">
        <v>0.20314778221086327</v>
      </c>
      <c r="T38" s="20">
        <v>0.49048682872015414</v>
      </c>
      <c r="U38" s="20">
        <v>0.41257671669719453</v>
      </c>
      <c r="V38" s="20">
        <v>0.3712456651282906</v>
      </c>
      <c r="W38" s="20">
        <v>0.55508688701478803</v>
      </c>
      <c r="X38" s="20">
        <v>0.35209873705892425</v>
      </c>
      <c r="Y38" s="20">
        <v>0.27130736520160698</v>
      </c>
      <c r="Z38" s="20">
        <v>0.60701427455241275</v>
      </c>
      <c r="AA38" s="20">
        <v>0.38171362986895674</v>
      </c>
      <c r="AB38" s="20">
        <v>0.23928147212856618</v>
      </c>
      <c r="AC38" s="20">
        <v>0.53353042160384689</v>
      </c>
      <c r="AD38" s="20">
        <v>0.42214607294117584</v>
      </c>
      <c r="AE38" s="20">
        <v>0.34937742257826687</v>
      </c>
      <c r="AF38" s="20">
        <v>1.2794067311745725</v>
      </c>
      <c r="AG38" s="20">
        <v>0.36213430979132821</v>
      </c>
      <c r="AH38" s="20">
        <v>0.34965440801428549</v>
      </c>
      <c r="AI38" s="20">
        <v>0.21250145400514292</v>
      </c>
      <c r="AJ38" s="20">
        <v>1.0956262346620247</v>
      </c>
      <c r="AK38" s="20">
        <v>0.30284218055271828</v>
      </c>
      <c r="AL38" s="20">
        <v>0.21104165173379807</v>
      </c>
      <c r="AM38" s="20">
        <v>0.92029041245453735</v>
      </c>
      <c r="AN38" s="20">
        <v>0.5900594887912467</v>
      </c>
      <c r="AO38" s="20">
        <v>0.21837601462251255</v>
      </c>
    </row>
    <row r="39" spans="1:41" x14ac:dyDescent="0.2">
      <c r="A39" s="11" t="s">
        <v>101</v>
      </c>
      <c r="B39" s="20">
        <v>0.23482829841079295</v>
      </c>
      <c r="C39" s="20">
        <v>0.21959159914956569</v>
      </c>
      <c r="D39" s="20">
        <v>0.20880311566666879</v>
      </c>
      <c r="E39" s="20">
        <v>0.92159296509356947</v>
      </c>
      <c r="F39" s="20">
        <v>0.30631379591700064</v>
      </c>
      <c r="G39" s="20">
        <v>0.22875653229090562</v>
      </c>
      <c r="H39" s="20">
        <v>0.28279520425264304</v>
      </c>
      <c r="I39" s="20">
        <v>0.22190982031081669</v>
      </c>
      <c r="J39" s="20">
        <v>0.21090828122249872</v>
      </c>
      <c r="K39" s="20">
        <v>0.50326774889411008</v>
      </c>
      <c r="L39" s="20">
        <v>0.29699355200870775</v>
      </c>
      <c r="M39" s="20">
        <v>0.38175849350621349</v>
      </c>
      <c r="N39" s="20">
        <v>0.55433764411641917</v>
      </c>
      <c r="O39" s="20">
        <v>0.27845923211024753</v>
      </c>
      <c r="P39" s="20">
        <v>0.29368476479643008</v>
      </c>
      <c r="Q39" s="20">
        <v>1.1902594474245198</v>
      </c>
      <c r="R39" s="20">
        <v>0.23255405397516477</v>
      </c>
      <c r="S39" s="20">
        <v>0.21857762044856857</v>
      </c>
      <c r="T39" s="20">
        <v>0.49615154065008837</v>
      </c>
      <c r="U39" s="20">
        <v>0.41521681100182006</v>
      </c>
      <c r="V39" s="20">
        <v>0.38606552637150848</v>
      </c>
      <c r="W39" s="20">
        <v>0.58614257617932619</v>
      </c>
      <c r="X39" s="20">
        <v>0.37438690362537907</v>
      </c>
      <c r="Y39" s="20">
        <v>0.29458775331443426</v>
      </c>
      <c r="Z39" s="20">
        <v>0.60956542829002325</v>
      </c>
      <c r="AA39" s="20">
        <v>0.38609975347979697</v>
      </c>
      <c r="AB39" s="20">
        <v>0.25088355362162773</v>
      </c>
      <c r="AC39" s="20">
        <v>0.53893979543415027</v>
      </c>
      <c r="AD39" s="20">
        <v>0.4157899205870243</v>
      </c>
      <c r="AE39" s="20">
        <v>0.35746546126141526</v>
      </c>
      <c r="AF39" s="21">
        <v>1.2348716230076742</v>
      </c>
      <c r="AG39" s="20">
        <v>0.37408602351235459</v>
      </c>
      <c r="AH39" s="20">
        <v>0.35872859861495326</v>
      </c>
      <c r="AI39" s="20">
        <v>0.24008128109438229</v>
      </c>
      <c r="AJ39" s="20">
        <v>1.0631807161632028</v>
      </c>
      <c r="AK39" s="20">
        <v>0.29777456149117365</v>
      </c>
      <c r="AL39" s="20">
        <v>0.20426561451663056</v>
      </c>
      <c r="AM39" s="20">
        <v>0.9057795723887897</v>
      </c>
      <c r="AN39" s="20">
        <v>0.60019328614560596</v>
      </c>
      <c r="AO39" s="20">
        <v>7.4576858555967643E-2</v>
      </c>
    </row>
    <row r="40" spans="1:41" x14ac:dyDescent="0.2">
      <c r="A40" s="11" t="s">
        <v>100</v>
      </c>
      <c r="B40" s="20">
        <v>0.22275923788949578</v>
      </c>
      <c r="C40" s="20">
        <v>0.2527529868818153</v>
      </c>
      <c r="D40" s="20">
        <v>0.21049432900108239</v>
      </c>
      <c r="E40" s="20">
        <v>0.89334381831360266</v>
      </c>
      <c r="F40" s="20">
        <v>0.28294861343269323</v>
      </c>
      <c r="G40" s="20">
        <v>0.23050098340698799</v>
      </c>
      <c r="H40" s="20">
        <v>0.2973267541717588</v>
      </c>
      <c r="I40" s="20">
        <v>0.20402771505441825</v>
      </c>
      <c r="J40" s="20">
        <v>0.21634856189359991</v>
      </c>
      <c r="K40" s="20">
        <v>0.50569434599152252</v>
      </c>
      <c r="L40" s="20">
        <v>0.29830673595536061</v>
      </c>
      <c r="M40" s="20">
        <v>0.36556554470489877</v>
      </c>
      <c r="N40" s="20">
        <v>0.5519324739127498</v>
      </c>
      <c r="O40" s="20">
        <v>0.26699397003096997</v>
      </c>
      <c r="P40" s="20">
        <v>0.29929244602657901</v>
      </c>
      <c r="Q40" s="20">
        <v>1.1592659738178039</v>
      </c>
      <c r="R40" s="20">
        <v>0.24628748502377212</v>
      </c>
      <c r="S40" s="20">
        <v>0.20935088622550199</v>
      </c>
      <c r="T40" s="20">
        <v>0.50899974979566254</v>
      </c>
      <c r="U40" s="20">
        <v>0.39917992991547518</v>
      </c>
      <c r="V40" s="20">
        <v>0.38217935137951797</v>
      </c>
      <c r="W40" s="20">
        <v>0.56891025196085965</v>
      </c>
      <c r="X40" s="20">
        <v>0.37539214171381374</v>
      </c>
      <c r="Y40" s="20">
        <v>0.29048798082257427</v>
      </c>
      <c r="Z40" s="20">
        <v>0.60673665262896292</v>
      </c>
      <c r="AA40" s="20">
        <v>0.37225458625044272</v>
      </c>
      <c r="AB40" s="20">
        <v>0.26292337523535247</v>
      </c>
      <c r="AC40" s="20">
        <v>0.54863009679625652</v>
      </c>
      <c r="AD40" s="20">
        <v>0.422875216055001</v>
      </c>
      <c r="AE40" s="20">
        <v>0.36072233979267954</v>
      </c>
      <c r="AF40" s="21">
        <v>1.2528082140411096</v>
      </c>
      <c r="AG40" s="20">
        <v>0.35395784892797094</v>
      </c>
      <c r="AH40" s="20">
        <v>0.3641198035392762</v>
      </c>
      <c r="AI40" s="20">
        <v>0.22348078516764583</v>
      </c>
      <c r="AJ40" s="20">
        <v>1.0811159601583564</v>
      </c>
      <c r="AK40" s="20">
        <v>0.30541468786832837</v>
      </c>
      <c r="AL40" s="20">
        <v>0.2297502405602744</v>
      </c>
      <c r="AM40" s="20">
        <v>0.91377394970444581</v>
      </c>
      <c r="AN40" s="20">
        <v>0.57088555989871503</v>
      </c>
      <c r="AO40" s="20">
        <v>7.8901477419663274E-2</v>
      </c>
    </row>
    <row r="41" spans="1:41" x14ac:dyDescent="0.2">
      <c r="A41" s="11" t="s">
        <v>99</v>
      </c>
      <c r="B41" s="20">
        <v>0.22594174578891946</v>
      </c>
      <c r="C41" s="20">
        <v>0.22652043659616888</v>
      </c>
      <c r="D41" s="20">
        <v>0.21369680723959555</v>
      </c>
      <c r="E41" s="20">
        <v>0.86334314095259224</v>
      </c>
      <c r="F41" s="20">
        <v>0.27692882375171801</v>
      </c>
      <c r="G41" s="20">
        <v>0.22973631490268814</v>
      </c>
      <c r="H41" s="20">
        <v>0.30699061103283054</v>
      </c>
      <c r="I41" s="20">
        <v>0.20861400495779822</v>
      </c>
      <c r="J41" s="20">
        <v>0.22035409435569245</v>
      </c>
      <c r="K41" s="20">
        <v>0.53407577854851562</v>
      </c>
      <c r="L41" s="20">
        <v>0.30253862042760871</v>
      </c>
      <c r="M41" s="20">
        <v>0.34914122575338341</v>
      </c>
      <c r="N41" s="20">
        <v>0.56533949719431142</v>
      </c>
      <c r="O41" s="20">
        <v>0.28872908703797756</v>
      </c>
      <c r="P41" s="20">
        <v>0.2725268494069612</v>
      </c>
      <c r="Q41" s="20">
        <v>1.1530722611089439</v>
      </c>
      <c r="R41" s="20">
        <v>0.25377579152506796</v>
      </c>
      <c r="S41" s="20">
        <v>0.21372730058650094</v>
      </c>
      <c r="T41" s="20">
        <v>0.51500188580289163</v>
      </c>
      <c r="U41" s="20">
        <v>0.41844733408526386</v>
      </c>
      <c r="V41" s="20">
        <v>0.37571642500260471</v>
      </c>
      <c r="W41" s="20">
        <v>0.53917283201298472</v>
      </c>
      <c r="X41" s="20">
        <v>0.37146640398015113</v>
      </c>
      <c r="Y41" s="20">
        <v>0.2981303231279086</v>
      </c>
      <c r="Z41" s="20">
        <v>0.58719409980283888</v>
      </c>
      <c r="AA41" s="20">
        <v>0.373539450315654</v>
      </c>
      <c r="AB41" s="20">
        <v>0.25399479175163919</v>
      </c>
      <c r="AC41" s="20">
        <v>0.55528870123832175</v>
      </c>
      <c r="AD41" s="20">
        <v>0.42287981783949041</v>
      </c>
      <c r="AE41" s="20">
        <v>0.35612385442457817</v>
      </c>
      <c r="AF41" s="21">
        <v>1.1066983727120006</v>
      </c>
      <c r="AG41" s="20">
        <v>0.37760635600444065</v>
      </c>
      <c r="AH41" s="20">
        <v>0.35533797318496185</v>
      </c>
      <c r="AI41" s="20">
        <v>0.23371509355422387</v>
      </c>
      <c r="AJ41" s="20">
        <v>1.0788497906150794</v>
      </c>
      <c r="AK41" s="20">
        <v>0.31003011605609959</v>
      </c>
      <c r="AL41" s="20">
        <v>0.2136488275920049</v>
      </c>
      <c r="AM41" s="20">
        <v>0.90188100365174284</v>
      </c>
      <c r="AN41" s="20">
        <v>0.58385266007664072</v>
      </c>
      <c r="AO41" s="20">
        <v>9.0728152775067086E-2</v>
      </c>
    </row>
    <row r="42" spans="1:41" x14ac:dyDescent="0.2">
      <c r="A42" s="11" t="s">
        <v>98</v>
      </c>
      <c r="B42" s="20">
        <v>0.23056260314731494</v>
      </c>
      <c r="C42" s="20">
        <v>0.2322492636439735</v>
      </c>
      <c r="D42" s="20">
        <v>0.22658625395950083</v>
      </c>
      <c r="E42" s="20">
        <v>0.79124222091427021</v>
      </c>
      <c r="F42" s="20">
        <v>0.28242878083453798</v>
      </c>
      <c r="G42" s="20">
        <v>0.22728008683543202</v>
      </c>
      <c r="H42" s="20">
        <v>0.32840006481291628</v>
      </c>
      <c r="I42" s="20">
        <v>0.22188667044465485</v>
      </c>
      <c r="J42" s="20">
        <v>0.22137968288286405</v>
      </c>
      <c r="K42" s="20">
        <v>0.48439170551789851</v>
      </c>
      <c r="L42" s="20">
        <v>0.30694603098092393</v>
      </c>
      <c r="M42" s="20">
        <v>0.3540281873725673</v>
      </c>
      <c r="N42" s="20">
        <v>0.52039678876377149</v>
      </c>
      <c r="O42" s="20">
        <v>0.26528092085825916</v>
      </c>
      <c r="P42" s="20">
        <v>0.29436310569624052</v>
      </c>
      <c r="Q42" s="20">
        <v>0.97319653132790906</v>
      </c>
      <c r="R42" s="20">
        <v>0.24362660703031808</v>
      </c>
      <c r="S42" s="20">
        <v>0.21863914770942544</v>
      </c>
      <c r="T42" s="20">
        <v>0.44993885096882819</v>
      </c>
      <c r="U42" s="20">
        <v>0.38937749901815649</v>
      </c>
      <c r="V42" s="20">
        <v>0.35946368642773635</v>
      </c>
      <c r="W42" s="20">
        <v>0.53413854598486055</v>
      </c>
      <c r="X42" s="20">
        <v>0.34912862267573608</v>
      </c>
      <c r="Y42" s="20">
        <v>0.29210718948701797</v>
      </c>
      <c r="Z42" s="20">
        <v>0.55770822681044707</v>
      </c>
      <c r="AA42" s="20">
        <v>0.36395213520895581</v>
      </c>
      <c r="AB42" s="20">
        <v>0.26076710619762866</v>
      </c>
      <c r="AC42" s="20">
        <v>0.49096818694763061</v>
      </c>
      <c r="AD42" s="20">
        <v>0.38496473203920617</v>
      </c>
      <c r="AE42" s="20">
        <v>0.3460160477411256</v>
      </c>
      <c r="AF42" s="21">
        <v>0.96092962954026828</v>
      </c>
      <c r="AG42" s="20">
        <v>0.35545250877694479</v>
      </c>
      <c r="AH42" s="20">
        <v>0.34861840433609115</v>
      </c>
      <c r="AI42" s="20">
        <v>0.22339980391759026</v>
      </c>
      <c r="AJ42" s="20">
        <v>0.91208463857954258</v>
      </c>
      <c r="AK42" s="20">
        <v>0.3102366566226788</v>
      </c>
      <c r="AL42" s="20">
        <v>0.2136721673792191</v>
      </c>
      <c r="AM42" s="20">
        <v>0.75404001855240377</v>
      </c>
      <c r="AN42" s="20">
        <v>0.53920422711062677</v>
      </c>
      <c r="AO42" s="20">
        <v>0.12759981492000885</v>
      </c>
    </row>
    <row r="43" spans="1:41" x14ac:dyDescent="0.2">
      <c r="A43" s="11" t="s">
        <v>97</v>
      </c>
      <c r="B43" s="20">
        <v>0.11839652966775033</v>
      </c>
      <c r="C43" s="20">
        <v>0.12318481774154559</v>
      </c>
      <c r="D43" s="20">
        <v>0.12602595137318628</v>
      </c>
      <c r="E43" s="20">
        <v>0.50545873679425513</v>
      </c>
      <c r="F43" s="20">
        <v>0.15014550357872153</v>
      </c>
      <c r="G43" s="20">
        <v>0.12957093456316449</v>
      </c>
      <c r="H43" s="20">
        <v>0.15401533154439623</v>
      </c>
      <c r="I43" s="20">
        <v>0.10684936857547894</v>
      </c>
      <c r="J43" s="20">
        <v>0.12254788632376354</v>
      </c>
      <c r="K43" s="20">
        <v>0.2950989061151631</v>
      </c>
      <c r="L43" s="20">
        <v>0.16510868064722389</v>
      </c>
      <c r="M43" s="20">
        <v>0.19609999146437335</v>
      </c>
      <c r="N43" s="20">
        <v>0.31374684922248974</v>
      </c>
      <c r="O43" s="20">
        <v>0.14351780622539265</v>
      </c>
      <c r="P43" s="20">
        <v>0.15056607203587533</v>
      </c>
      <c r="Q43" s="20">
        <v>0.65872278311445542</v>
      </c>
      <c r="R43" s="20">
        <v>0.11544360731074818</v>
      </c>
      <c r="S43" s="20">
        <v>0.10717862423748714</v>
      </c>
      <c r="T43" s="20">
        <v>0.29011569635489087</v>
      </c>
      <c r="U43" s="20">
        <v>0.24461828404505226</v>
      </c>
      <c r="V43" s="20">
        <v>0.21837814946826711</v>
      </c>
      <c r="W43" s="20">
        <v>0.32113613370563038</v>
      </c>
      <c r="X43" s="20">
        <v>0.19771405802106654</v>
      </c>
      <c r="Y43" s="20">
        <v>0.1504935649112959</v>
      </c>
      <c r="Z43" s="20">
        <v>0.35550779294014767</v>
      </c>
      <c r="AA43" s="20">
        <v>0.21234881739258177</v>
      </c>
      <c r="AB43" s="20">
        <v>0.13364515868751423</v>
      </c>
      <c r="AC43" s="20">
        <v>0.32925806483746467</v>
      </c>
      <c r="AD43" s="20">
        <v>0.24604569271914706</v>
      </c>
      <c r="AE43" s="20">
        <v>0.19375627819153027</v>
      </c>
      <c r="AF43" s="20">
        <v>0.88768007150345307</v>
      </c>
      <c r="AG43" s="20">
        <v>0.20952230522981583</v>
      </c>
      <c r="AH43" s="20">
        <v>0.18827394891747334</v>
      </c>
      <c r="AI43" s="20">
        <v>0.1377337649878653</v>
      </c>
      <c r="AJ43" s="20">
        <v>0.61783748558196316</v>
      </c>
      <c r="AK43" s="20">
        <v>0.13276897334291332</v>
      </c>
      <c r="AL43" s="20">
        <v>0.1128123312794338</v>
      </c>
      <c r="AM43" s="20">
        <v>0.5142941983341256</v>
      </c>
      <c r="AN43" s="20">
        <v>0.31576033984694823</v>
      </c>
      <c r="AO43" s="20">
        <v>0.11962350532000451</v>
      </c>
    </row>
    <row r="44" spans="1:41" x14ac:dyDescent="0.2">
      <c r="A44" s="11" t="s">
        <v>96</v>
      </c>
      <c r="B44" s="20">
        <v>0.12614853131736051</v>
      </c>
      <c r="C44" s="20">
        <v>0.11807641747207753</v>
      </c>
      <c r="D44" s="20">
        <v>0.10927139985647553</v>
      </c>
      <c r="E44" s="20">
        <v>0.54473700771667233</v>
      </c>
      <c r="F44" s="20">
        <v>0.15651590150512684</v>
      </c>
      <c r="G44" s="20">
        <v>0.12237620361431145</v>
      </c>
      <c r="H44" s="20">
        <v>0.16267332354616937</v>
      </c>
      <c r="I44" s="20">
        <v>0.10802169216842626</v>
      </c>
      <c r="J44" s="20">
        <v>0.11209101720151522</v>
      </c>
      <c r="K44" s="20">
        <v>0.28450202612089487</v>
      </c>
      <c r="L44" s="20">
        <v>0.16766699259575737</v>
      </c>
      <c r="M44" s="20">
        <v>0.20101144618858138</v>
      </c>
      <c r="N44" s="20">
        <v>0.31779289519667747</v>
      </c>
      <c r="O44" s="20">
        <v>0.14839279975362638</v>
      </c>
      <c r="P44" s="20">
        <v>0.15795827768763238</v>
      </c>
      <c r="Q44" s="20">
        <v>0.71377430945677567</v>
      </c>
      <c r="R44" s="20">
        <v>0.11668679923753032</v>
      </c>
      <c r="S44" s="20">
        <v>0.12411962266747979</v>
      </c>
      <c r="T44" s="20">
        <v>0.29228627061795198</v>
      </c>
      <c r="U44" s="20">
        <v>0.24391538352603503</v>
      </c>
      <c r="V44" s="20">
        <v>0.21898241412018862</v>
      </c>
      <c r="W44" s="20">
        <v>0.33646054275983028</v>
      </c>
      <c r="X44" s="20">
        <v>0.20535127752181956</v>
      </c>
      <c r="Y44" s="20">
        <v>0.15797497451432957</v>
      </c>
      <c r="Z44" s="20">
        <v>0.34740860962550274</v>
      </c>
      <c r="AA44" s="20">
        <v>0.21991229227430614</v>
      </c>
      <c r="AB44" s="20">
        <v>0.13525846845670794</v>
      </c>
      <c r="AC44" s="20">
        <v>0.33606141435307568</v>
      </c>
      <c r="AD44" s="20">
        <v>0.24440221852530214</v>
      </c>
      <c r="AE44" s="20">
        <v>0.19783787372514103</v>
      </c>
      <c r="AF44" s="21">
        <v>0.88268990550597426</v>
      </c>
      <c r="AG44" s="20">
        <v>0.21417139517016512</v>
      </c>
      <c r="AH44" s="20">
        <v>0.19753691240302218</v>
      </c>
      <c r="AI44" s="20">
        <v>0.11656813110168124</v>
      </c>
      <c r="AJ44" s="20">
        <v>0.65632080964990014</v>
      </c>
      <c r="AK44" s="20">
        <v>0.1305274543854037</v>
      </c>
      <c r="AL44" s="20">
        <v>0.11498950216315605</v>
      </c>
      <c r="AM44" s="20">
        <v>0.53909544684840438</v>
      </c>
      <c r="AN44" s="20">
        <v>0.34183627022430901</v>
      </c>
      <c r="AO44" s="20">
        <v>0.12634571340396478</v>
      </c>
    </row>
    <row r="45" spans="1:41" x14ac:dyDescent="0.2">
      <c r="A45" s="11" t="s">
        <v>95</v>
      </c>
      <c r="B45" s="20">
        <v>0.12017835303723574</v>
      </c>
      <c r="C45" s="20">
        <v>0.12449020166931643</v>
      </c>
      <c r="D45" s="20">
        <v>0.11561851657093239</v>
      </c>
      <c r="E45" s="20">
        <v>0.54509852921139479</v>
      </c>
      <c r="F45" s="20">
        <v>0.15359602987523166</v>
      </c>
      <c r="G45" s="20">
        <v>0.12612149365472228</v>
      </c>
      <c r="H45" s="20">
        <v>0.17326998806074081</v>
      </c>
      <c r="I45" s="20">
        <v>0.11918522659195029</v>
      </c>
      <c r="J45" s="20">
        <v>0.11833883443259142</v>
      </c>
      <c r="K45" s="20">
        <v>0.29413538842923215</v>
      </c>
      <c r="L45" s="20">
        <v>0.16833899713368702</v>
      </c>
      <c r="M45" s="20">
        <v>0.20307552245118937</v>
      </c>
      <c r="N45" s="20">
        <v>0.32096742581142601</v>
      </c>
      <c r="O45" s="20">
        <v>0.15039045963102529</v>
      </c>
      <c r="P45" s="20">
        <v>0.15907767255234806</v>
      </c>
      <c r="Q45" s="20">
        <v>0.71503897859901011</v>
      </c>
      <c r="R45" s="20">
        <v>0.12587532381968053</v>
      </c>
      <c r="S45" s="20">
        <v>0.11431693216801377</v>
      </c>
      <c r="T45" s="20">
        <v>0.2968734807081374</v>
      </c>
      <c r="U45" s="20">
        <v>0.23161340614580178</v>
      </c>
      <c r="V45" s="20">
        <v>0.21876142905293225</v>
      </c>
      <c r="W45" s="20">
        <v>0.33508159097495682</v>
      </c>
      <c r="X45" s="20">
        <v>0.20868938942296986</v>
      </c>
      <c r="Y45" s="20">
        <v>0.15811086524611101</v>
      </c>
      <c r="Z45" s="20">
        <v>0.35951199946365825</v>
      </c>
      <c r="AA45" s="20">
        <v>0.21332845408330012</v>
      </c>
      <c r="AB45" s="20">
        <v>0.136499473963997</v>
      </c>
      <c r="AC45" s="20">
        <v>0.34524929800477228</v>
      </c>
      <c r="AD45" s="20">
        <v>0.24686897408962039</v>
      </c>
      <c r="AE45" s="20">
        <v>0.20355180494647834</v>
      </c>
      <c r="AF45" s="21">
        <v>0.9017551106807572</v>
      </c>
      <c r="AG45" s="20">
        <v>0.20848280128567276</v>
      </c>
      <c r="AH45" s="20">
        <v>0.19931875535730567</v>
      </c>
      <c r="AI45" s="20">
        <v>0.12198568594458216</v>
      </c>
      <c r="AJ45" s="20">
        <v>0.66735659665461056</v>
      </c>
      <c r="AK45" s="20">
        <v>0.13082268898870045</v>
      </c>
      <c r="AL45" s="20">
        <v>0.11619892941762423</v>
      </c>
      <c r="AM45" s="20">
        <v>0.54925770647215211</v>
      </c>
      <c r="AN45" s="20">
        <v>0.33094035706322789</v>
      </c>
      <c r="AO45" s="20">
        <v>0.12784132487345509</v>
      </c>
    </row>
    <row r="46" spans="1:41" x14ac:dyDescent="0.2">
      <c r="A46" s="11" t="s">
        <v>94</v>
      </c>
      <c r="B46" s="20">
        <v>0.12937870190180281</v>
      </c>
      <c r="C46" s="20">
        <v>0.12795371787939358</v>
      </c>
      <c r="D46" s="20">
        <v>0.12621249871427076</v>
      </c>
      <c r="E46" s="20">
        <v>0.52295029536142557</v>
      </c>
      <c r="F46" s="20">
        <v>0.14618893259163718</v>
      </c>
      <c r="G46" s="20">
        <v>0.12609313865555288</v>
      </c>
      <c r="H46" s="20">
        <v>0.17569552471998498</v>
      </c>
      <c r="I46" s="20">
        <v>0.11402155433988903</v>
      </c>
      <c r="J46" s="20">
        <v>0.12040847100175418</v>
      </c>
      <c r="K46" s="20">
        <v>0.30501740486118328</v>
      </c>
      <c r="L46" s="20">
        <v>0.17512388366250409</v>
      </c>
      <c r="M46" s="20">
        <v>0.19575081405067032</v>
      </c>
      <c r="N46" s="20">
        <v>0.33589908000836155</v>
      </c>
      <c r="O46" s="20">
        <v>0.15431866228416641</v>
      </c>
      <c r="P46" s="20">
        <v>0.15562886915952584</v>
      </c>
      <c r="Q46" s="20">
        <v>0.73310740579391787</v>
      </c>
      <c r="R46" s="20">
        <v>0.12665506123382234</v>
      </c>
      <c r="S46" s="20">
        <v>0.11203739684044425</v>
      </c>
      <c r="T46" s="20">
        <v>0.29543451361121992</v>
      </c>
      <c r="U46" s="20">
        <v>0.25389953886131372</v>
      </c>
      <c r="V46" s="20">
        <v>0.21860463121149645</v>
      </c>
      <c r="W46" s="20">
        <v>0.31950928682437968</v>
      </c>
      <c r="X46" s="20">
        <v>0.21064275766279031</v>
      </c>
      <c r="Y46" s="20">
        <v>0.15770890988790748</v>
      </c>
      <c r="Z46" s="20">
        <v>0.34257110445015992</v>
      </c>
      <c r="AA46" s="20">
        <v>0.2164561859457976</v>
      </c>
      <c r="AB46" s="20">
        <v>0.13884233057770631</v>
      </c>
      <c r="AC46" s="20">
        <v>0.35133899057821033</v>
      </c>
      <c r="AD46" s="20">
        <v>0.25208336335686421</v>
      </c>
      <c r="AE46" s="20">
        <v>0.19905269006405982</v>
      </c>
      <c r="AF46" s="21">
        <v>0.83823558674920418</v>
      </c>
      <c r="AG46" s="20">
        <v>0.21925485697671132</v>
      </c>
      <c r="AH46" s="20">
        <v>0.20044322768688916</v>
      </c>
      <c r="AI46" s="20">
        <v>0.124080747128669</v>
      </c>
      <c r="AJ46" s="20">
        <v>0.68634993245178522</v>
      </c>
      <c r="AK46" s="20">
        <v>0.14159719337317933</v>
      </c>
      <c r="AL46" s="20">
        <v>0.11586969609654714</v>
      </c>
      <c r="AM46" s="20">
        <v>0.56662234600844574</v>
      </c>
      <c r="AN46" s="20">
        <v>0.34682692026705236</v>
      </c>
      <c r="AO46" s="20">
        <v>0.12849188620641705</v>
      </c>
    </row>
    <row r="47" spans="1:41" x14ac:dyDescent="0.2">
      <c r="A47" s="11" t="s">
        <v>93</v>
      </c>
      <c r="B47" s="20">
        <v>0.11746514748565097</v>
      </c>
      <c r="C47" s="20">
        <v>0.12343759693409252</v>
      </c>
      <c r="D47" s="20">
        <v>0.12139184414398024</v>
      </c>
      <c r="E47" s="20">
        <v>0.53876953030718899</v>
      </c>
      <c r="F47" s="20">
        <v>0.14655275059104358</v>
      </c>
      <c r="G47" s="20">
        <v>0.12563217778938598</v>
      </c>
      <c r="H47" s="20">
        <v>0.17176809434940637</v>
      </c>
      <c r="I47" s="20">
        <v>0.11657078170218635</v>
      </c>
      <c r="J47" s="20">
        <v>0.11769760869738946</v>
      </c>
      <c r="K47" s="20">
        <v>0.31016801452509174</v>
      </c>
      <c r="L47" s="20">
        <v>0.17828077334526851</v>
      </c>
      <c r="M47" s="20">
        <v>0.20913326402080354</v>
      </c>
      <c r="N47" s="20">
        <v>0.33905302899279527</v>
      </c>
      <c r="O47" s="20">
        <v>0.15628932171907153</v>
      </c>
      <c r="P47" s="20">
        <v>0.15791408636987103</v>
      </c>
      <c r="Q47" s="20">
        <v>0.70364279537780705</v>
      </c>
      <c r="R47" s="20">
        <v>0.13320610519144857</v>
      </c>
      <c r="S47" s="20">
        <v>0.11794956200204876</v>
      </c>
      <c r="T47" s="20">
        <v>0.30038926627454277</v>
      </c>
      <c r="U47" s="20">
        <v>0.25378120402331394</v>
      </c>
      <c r="V47" s="20">
        <v>0.22279172026169444</v>
      </c>
      <c r="W47" s="20">
        <v>0.33579891119983529</v>
      </c>
      <c r="X47" s="20">
        <v>0.20518134079691586</v>
      </c>
      <c r="Y47" s="20">
        <v>0.16054598480793417</v>
      </c>
      <c r="Z47" s="20">
        <v>0.37146605049033138</v>
      </c>
      <c r="AA47" s="20">
        <v>0.22379577468273718</v>
      </c>
      <c r="AB47" s="20">
        <v>0.14507732662441286</v>
      </c>
      <c r="AC47" s="20">
        <v>0.35525842076096958</v>
      </c>
      <c r="AD47" s="20">
        <v>0.2566067023719642</v>
      </c>
      <c r="AE47" s="20">
        <v>0.2055585705379159</v>
      </c>
      <c r="AF47" s="21">
        <v>0.81197927948552173</v>
      </c>
      <c r="AG47" s="20">
        <v>0.21947640724424394</v>
      </c>
      <c r="AH47" s="20">
        <v>0.20535582743074332</v>
      </c>
      <c r="AI47" s="20">
        <v>0.11763320639314699</v>
      </c>
      <c r="AJ47" s="20">
        <v>0.66318348702888685</v>
      </c>
      <c r="AK47" s="20">
        <v>0.13876441359845568</v>
      </c>
      <c r="AL47" s="20">
        <v>0.11142063226823501</v>
      </c>
      <c r="AM47" s="20">
        <v>0.53828850011546714</v>
      </c>
      <c r="AN47" s="20">
        <v>0.35218836447826346</v>
      </c>
      <c r="AO47" s="20">
        <v>0.13295891692649869</v>
      </c>
    </row>
    <row r="48" spans="1:41" x14ac:dyDescent="0.2">
      <c r="A48" s="11" t="s">
        <v>92</v>
      </c>
      <c r="B48" s="20">
        <v>0.10449653290977948</v>
      </c>
      <c r="C48" s="20">
        <v>4.3530168587689558E-2</v>
      </c>
      <c r="D48" s="20">
        <v>2.0996580259203656E-2</v>
      </c>
      <c r="E48" s="20">
        <v>0.10322992631597243</v>
      </c>
      <c r="F48" s="20">
        <v>9.4064901173478113E-2</v>
      </c>
      <c r="G48" s="20">
        <v>3.5663116217360631E-2</v>
      </c>
      <c r="H48" s="20">
        <v>0.13865147347849852</v>
      </c>
      <c r="I48" s="20">
        <v>8.1245316586577077E-2</v>
      </c>
      <c r="J48" s="20">
        <v>3.4213059506901421E-2</v>
      </c>
      <c r="K48" s="20">
        <v>2.8456999138785504E-2</v>
      </c>
      <c r="L48" s="20">
        <v>9.0711473592874584E-2</v>
      </c>
      <c r="M48" s="20">
        <v>0.11961872513320462</v>
      </c>
      <c r="N48" s="20">
        <v>9.1257830974344686E-2</v>
      </c>
      <c r="O48" s="20">
        <v>7.0750461558436964E-2</v>
      </c>
      <c r="P48" s="20">
        <v>5.7039660235366399E-2</v>
      </c>
      <c r="Q48" s="20">
        <v>0.10152063630178576</v>
      </c>
      <c r="R48" s="20">
        <v>9.9780093721382357E-2</v>
      </c>
      <c r="S48" s="20">
        <v>7.5420582322899887E-2</v>
      </c>
      <c r="T48" s="20">
        <v>9.4239683033102914E-2</v>
      </c>
      <c r="U48" s="20">
        <v>0.20548730922188366</v>
      </c>
      <c r="V48" s="20">
        <v>0.19150810299802418</v>
      </c>
      <c r="W48" s="20">
        <v>8.9283842032919433E-2</v>
      </c>
      <c r="X48" s="20">
        <v>0.10668524129634956</v>
      </c>
      <c r="Y48" s="20">
        <v>7.3226674851706183E-2</v>
      </c>
      <c r="Z48" s="20">
        <v>0.1030619983147836</v>
      </c>
      <c r="AA48" s="20">
        <v>9.9297521638614605E-2</v>
      </c>
      <c r="AB48" s="20">
        <v>7.5011212510494113E-2</v>
      </c>
      <c r="AC48" s="20">
        <v>8.3686826826377972E-2</v>
      </c>
      <c r="AD48" s="20">
        <v>0.10639925133563362</v>
      </c>
      <c r="AE48" s="20">
        <v>8.2647431922255099E-2</v>
      </c>
      <c r="AF48" s="20">
        <v>0.2254837174337174</v>
      </c>
      <c r="AG48" s="20">
        <v>8.6830092683461091E-2</v>
      </c>
      <c r="AH48" s="20">
        <v>8.1608989010583763E-2</v>
      </c>
      <c r="AI48" s="29">
        <v>0</v>
      </c>
      <c r="AJ48" s="20">
        <v>0.10727310280074749</v>
      </c>
      <c r="AK48" s="20">
        <v>0.18368326343386243</v>
      </c>
      <c r="AL48" s="20">
        <v>7.6326090895581053E-2</v>
      </c>
      <c r="AM48" s="20">
        <v>0.10648719598522428</v>
      </c>
      <c r="AN48" s="20">
        <v>0.13495655537118348</v>
      </c>
      <c r="AO48" s="20">
        <v>9.3165672927960019E-2</v>
      </c>
    </row>
    <row r="49" spans="1:41" x14ac:dyDescent="0.2">
      <c r="A49" s="11" t="s">
        <v>91</v>
      </c>
      <c r="B49" s="20">
        <v>0.1327763198936561</v>
      </c>
      <c r="C49" s="20">
        <v>0.10555434786411511</v>
      </c>
      <c r="D49" s="20">
        <v>8.2729176231135737E-2</v>
      </c>
      <c r="E49" s="20">
        <v>0.1084154921888681</v>
      </c>
      <c r="F49" s="20">
        <v>0.16235413846446345</v>
      </c>
      <c r="G49" s="20">
        <v>9.5909658743650886E-2</v>
      </c>
      <c r="H49" s="20">
        <v>0.34902160420850037</v>
      </c>
      <c r="I49" s="20">
        <v>0.31831177279461959</v>
      </c>
      <c r="J49" s="20">
        <v>0.16548095900386833</v>
      </c>
      <c r="K49" s="20">
        <v>0.28949931204969737</v>
      </c>
      <c r="L49" s="20">
        <v>9.4446077643251039E-2</v>
      </c>
      <c r="M49" s="20">
        <v>0.23549622932031619</v>
      </c>
      <c r="N49" s="20">
        <v>0.10377897998333187</v>
      </c>
      <c r="O49" s="20">
        <v>0.12069349700184318</v>
      </c>
      <c r="P49" s="20">
        <v>0.200653024231913</v>
      </c>
      <c r="Q49" s="20">
        <v>0.15451083176788791</v>
      </c>
      <c r="R49" s="20">
        <v>8.7177643653466905E-2</v>
      </c>
      <c r="S49" s="20">
        <v>8.7905260295440019E-2</v>
      </c>
      <c r="T49" s="20">
        <v>8.4732913764435799E-2</v>
      </c>
      <c r="U49" s="20">
        <v>7.756440054884628E-2</v>
      </c>
      <c r="V49" s="20">
        <v>0.11757860522054947</v>
      </c>
      <c r="W49" s="20">
        <v>0.14851512860656516</v>
      </c>
      <c r="X49" s="20">
        <v>0.12831468717868361</v>
      </c>
      <c r="Y49" s="20">
        <v>9.8163187344893835E-2</v>
      </c>
      <c r="Z49" s="20">
        <v>0.17440878064055124</v>
      </c>
      <c r="AA49" s="20">
        <v>0.10030295614319741</v>
      </c>
      <c r="AB49" s="20">
        <v>0.10415140013233903</v>
      </c>
      <c r="AC49" s="20">
        <v>0.12202352889930594</v>
      </c>
      <c r="AD49" s="20">
        <v>0.10112887943475794</v>
      </c>
      <c r="AE49" s="20">
        <v>0.14128477851301607</v>
      </c>
      <c r="AF49" s="21">
        <v>4.7132031511433665E-4</v>
      </c>
      <c r="AG49" s="20">
        <v>9.5091825891913173E-2</v>
      </c>
      <c r="AH49" s="20">
        <v>0.10097999954018591</v>
      </c>
      <c r="AI49" s="20">
        <v>0.26372478401342858</v>
      </c>
      <c r="AJ49" s="20">
        <v>0.10308899183663858</v>
      </c>
      <c r="AK49" s="20">
        <v>0.22033142602343275</v>
      </c>
      <c r="AL49" s="20">
        <v>0.12522437643983289</v>
      </c>
      <c r="AM49" s="20">
        <v>9.4851946544215693E-2</v>
      </c>
      <c r="AN49" s="20">
        <v>0.10819333055210281</v>
      </c>
      <c r="AO49" s="20">
        <v>7.4576858555967643E-2</v>
      </c>
    </row>
    <row r="50" spans="1:41" x14ac:dyDescent="0.2">
      <c r="A50" s="11" t="s">
        <v>90</v>
      </c>
      <c r="B50" s="20">
        <v>6.2223723139047483E-2</v>
      </c>
      <c r="C50" s="20">
        <v>0.15793773482923876</v>
      </c>
      <c r="D50" s="20">
        <v>7.9857257489113417E-2</v>
      </c>
      <c r="E50" s="20">
        <v>6.4581261072052365E-2</v>
      </c>
      <c r="F50" s="20">
        <v>0.1020014747907478</v>
      </c>
      <c r="G50" s="20">
        <v>7.5094060594080053E-2</v>
      </c>
      <c r="H50" s="20">
        <v>0.18043772043011971</v>
      </c>
      <c r="I50" s="20">
        <v>9.9665449051687435E-2</v>
      </c>
      <c r="J50" s="20">
        <v>7.7572011313713135E-2</v>
      </c>
      <c r="K50" s="20">
        <v>7.6022133619873075E-2</v>
      </c>
      <c r="L50" s="20">
        <v>7.1934738497485731E-2</v>
      </c>
      <c r="M50" s="20">
        <v>9.4282280320826556E-2</v>
      </c>
      <c r="N50" s="20">
        <v>9.3365638743913876E-2</v>
      </c>
      <c r="O50" s="20">
        <v>6.9148732795386136E-2</v>
      </c>
      <c r="P50" s="20">
        <v>8.90492848546659E-2</v>
      </c>
      <c r="Q50" s="20">
        <v>6.5086000841488717E-2</v>
      </c>
      <c r="R50" s="20">
        <v>8.0610691470912516E-2</v>
      </c>
      <c r="S50" s="20">
        <v>7.3346901108110873E-2</v>
      </c>
      <c r="T50" s="20">
        <v>0.16735149215313125</v>
      </c>
      <c r="U50" s="20">
        <v>7.7421383561668167E-2</v>
      </c>
      <c r="V50" s="20">
        <v>8.7317425662697332E-2</v>
      </c>
      <c r="W50" s="20">
        <v>9.2370765010596753E-2</v>
      </c>
      <c r="X50" s="20">
        <v>9.3305222374192337E-2</v>
      </c>
      <c r="Y50" s="20">
        <v>8.5197096818184728E-2</v>
      </c>
      <c r="Z50" s="20">
        <v>8.3307757632043608E-2</v>
      </c>
      <c r="AA50" s="20">
        <v>8.0640479150615882E-2</v>
      </c>
      <c r="AB50" s="20">
        <v>0.10931457921953588</v>
      </c>
      <c r="AC50" s="20">
        <v>0.1306974660672291</v>
      </c>
      <c r="AD50" s="20">
        <v>9.4869612574773776E-2</v>
      </c>
      <c r="AE50" s="20">
        <v>0.10539767809984897</v>
      </c>
      <c r="AF50" s="21">
        <v>0</v>
      </c>
      <c r="AG50" s="20">
        <v>7.1954443702781923E-2</v>
      </c>
      <c r="AH50" s="20">
        <v>7.7286426312741435E-2</v>
      </c>
      <c r="AI50" s="20">
        <v>7.2598905831906743E-2</v>
      </c>
      <c r="AJ50" s="20">
        <v>6.1825732585179899E-2</v>
      </c>
      <c r="AK50" s="20">
        <v>0.14839415025079575</v>
      </c>
      <c r="AL50" s="20">
        <v>8.5112003712896567E-2</v>
      </c>
      <c r="AM50" s="20">
        <v>7.7196260721226193E-2</v>
      </c>
      <c r="AN50" s="20">
        <v>9.7908040717995706E-2</v>
      </c>
      <c r="AO50" s="20">
        <v>7.8901477419663274E-2</v>
      </c>
    </row>
    <row r="51" spans="1:41" x14ac:dyDescent="0.2">
      <c r="A51" s="11" t="s">
        <v>89</v>
      </c>
      <c r="B51" s="20">
        <v>6.8740753266721771E-2</v>
      </c>
      <c r="C51" s="20">
        <v>7.3072932500849744E-2</v>
      </c>
      <c r="D51" s="20">
        <v>7.095161891055643E-2</v>
      </c>
      <c r="E51" s="20">
        <v>0.12338246115713072</v>
      </c>
      <c r="F51" s="20">
        <v>9.0129285310362975E-2</v>
      </c>
      <c r="G51" s="20">
        <v>9.8800871996789996E-2</v>
      </c>
      <c r="H51" s="20">
        <v>0.11258651535509805</v>
      </c>
      <c r="I51" s="20">
        <v>6.9572208231456101E-2</v>
      </c>
      <c r="J51" s="20">
        <v>8.524548237789982E-2</v>
      </c>
      <c r="K51" s="20">
        <v>0.12922580364320815</v>
      </c>
      <c r="L51" s="20">
        <v>8.6456333595367613E-2</v>
      </c>
      <c r="M51" s="20">
        <v>8.2126151033975886E-2</v>
      </c>
      <c r="N51" s="20">
        <v>7.872796197974638E-2</v>
      </c>
      <c r="O51" s="20">
        <v>9.7284895122243892E-2</v>
      </c>
      <c r="P51" s="20">
        <v>9.0108850902720306E-2</v>
      </c>
      <c r="Q51" s="20">
        <v>7.2318366075296153E-2</v>
      </c>
      <c r="R51" s="20">
        <v>9.7879248047725104E-2</v>
      </c>
      <c r="S51" s="20">
        <v>0.12276671146837692</v>
      </c>
      <c r="T51" s="20">
        <v>0.17155412546005508</v>
      </c>
      <c r="U51" s="20">
        <v>7.2241128438393198E-2</v>
      </c>
      <c r="V51" s="20">
        <v>8.8354944405246869E-2</v>
      </c>
      <c r="W51" s="20">
        <v>9.9428581576049641E-2</v>
      </c>
      <c r="X51" s="20">
        <v>8.6091880073131982E-2</v>
      </c>
      <c r="Y51" s="20">
        <v>9.6225621730207683E-2</v>
      </c>
      <c r="Z51" s="20">
        <v>0.12553317024780458</v>
      </c>
      <c r="AA51" s="20">
        <v>7.6161801968517892E-2</v>
      </c>
      <c r="AB51" s="20">
        <v>4.8453777610495921E-2</v>
      </c>
      <c r="AC51" s="20">
        <v>9.2801184513744583E-2</v>
      </c>
      <c r="AD51" s="20">
        <v>0.10104533483983294</v>
      </c>
      <c r="AE51" s="20">
        <v>8.9106532862254575E-2</v>
      </c>
      <c r="AF51" s="21">
        <v>3.6725765445866322E-3</v>
      </c>
      <c r="AG51" s="20">
        <v>8.6029622947294118E-2</v>
      </c>
      <c r="AH51" s="20">
        <v>9.3851410738538796E-2</v>
      </c>
      <c r="AI51" s="20">
        <v>7.8545459007400953E-2</v>
      </c>
      <c r="AJ51" s="20">
        <v>7.6980189807832652E-2</v>
      </c>
      <c r="AK51" s="20">
        <v>0.13324230570110998</v>
      </c>
      <c r="AL51" s="20">
        <v>3.7041366136171608E-2</v>
      </c>
      <c r="AM51" s="20">
        <v>5.9138921493312631E-2</v>
      </c>
      <c r="AN51" s="20">
        <v>9.5773843514395815E-2</v>
      </c>
      <c r="AO51" s="20">
        <v>9.0728152775067086E-2</v>
      </c>
    </row>
    <row r="52" spans="1:41" x14ac:dyDescent="0.2">
      <c r="A52" s="11" t="s">
        <v>88</v>
      </c>
      <c r="B52" s="20">
        <v>3.0326792975732882E-2</v>
      </c>
      <c r="C52" s="20">
        <v>8.188607753124294E-2</v>
      </c>
      <c r="D52" s="20">
        <v>5.3726452740803503E-2</v>
      </c>
      <c r="E52" s="20">
        <v>0.10541346974406519</v>
      </c>
      <c r="F52" s="20">
        <v>1.0275079589555801E-2</v>
      </c>
      <c r="G52" s="20">
        <v>6.0418319313630488E-2</v>
      </c>
      <c r="H52" s="20">
        <v>0.10562070165312663</v>
      </c>
      <c r="I52" s="20">
        <v>8.4003965983960968E-2</v>
      </c>
      <c r="J52" s="20">
        <v>7.5907430070059567E-2</v>
      </c>
      <c r="K52" s="20">
        <v>8.8127367610391014E-2</v>
      </c>
      <c r="L52" s="20">
        <v>6.026367107736439E-2</v>
      </c>
      <c r="M52" s="20">
        <v>7.9792271903745202E-2</v>
      </c>
      <c r="N52" s="20">
        <v>0.11457025594646512</v>
      </c>
      <c r="O52" s="20">
        <v>6.4598323287313131E-2</v>
      </c>
      <c r="P52" s="20">
        <v>0.18102203446498447</v>
      </c>
      <c r="Q52" s="20">
        <v>6.6345887079430704E-2</v>
      </c>
      <c r="R52" s="20">
        <v>7.4961909050443878E-2</v>
      </c>
      <c r="S52" s="20">
        <v>4.7473518362064537E-2</v>
      </c>
      <c r="T52" s="20">
        <v>6.6733329958589063E-2</v>
      </c>
      <c r="U52" s="20">
        <v>6.4283681840656817E-2</v>
      </c>
      <c r="V52" s="20">
        <v>8.9002296345480111E-2</v>
      </c>
      <c r="W52" s="20">
        <v>6.0071126377387603E-2</v>
      </c>
      <c r="X52" s="20">
        <v>3.3716515952947515E-2</v>
      </c>
      <c r="Y52" s="20">
        <v>0.11255491584987888</v>
      </c>
      <c r="Z52" s="20">
        <v>7.9746474946741849E-2</v>
      </c>
      <c r="AA52" s="20">
        <v>7.7691176240035298E-2</v>
      </c>
      <c r="AB52" s="20">
        <v>8.2956575029490123E-2</v>
      </c>
      <c r="AC52" s="20">
        <v>5.9553980513909185E-2</v>
      </c>
      <c r="AD52" s="20">
        <v>6.4041230372877386E-2</v>
      </c>
      <c r="AE52" s="20">
        <v>7.2037050996483706E-2</v>
      </c>
      <c r="AF52" s="21">
        <v>5.5382858157323051E-2</v>
      </c>
      <c r="AG52" s="20">
        <v>0.14865529035857605</v>
      </c>
      <c r="AH52" s="20">
        <v>7.9399928179136978E-2</v>
      </c>
      <c r="AI52" s="20">
        <v>9.3802606909534875E-2</v>
      </c>
      <c r="AJ52" s="20">
        <v>9.4851352005694611E-2</v>
      </c>
      <c r="AK52" s="20">
        <v>0.13976943733616171</v>
      </c>
      <c r="AL52" s="20">
        <v>9.6792595854030064E-2</v>
      </c>
      <c r="AM52" s="20">
        <v>6.8814248648698659E-2</v>
      </c>
      <c r="AN52" s="20">
        <v>4.9803466544025676E-2</v>
      </c>
      <c r="AO52" s="20">
        <v>0.12759981492000885</v>
      </c>
    </row>
    <row r="53" spans="1:41" x14ac:dyDescent="0.2">
      <c r="A53" s="22" t="s">
        <v>87</v>
      </c>
      <c r="B53" s="20">
        <v>0.28826439875487225</v>
      </c>
      <c r="C53" s="20">
        <v>0.39210114272581975</v>
      </c>
      <c r="D53" s="20">
        <v>0.41176054054673683</v>
      </c>
      <c r="E53" s="20">
        <v>0.46081571356991768</v>
      </c>
      <c r="F53" s="20">
        <v>0.31906629644651091</v>
      </c>
      <c r="G53" s="20">
        <v>0.34166439031084883</v>
      </c>
      <c r="H53" s="20">
        <v>0.36116029294426932</v>
      </c>
      <c r="I53" s="20">
        <v>0.21756294410361018</v>
      </c>
      <c r="J53" s="20">
        <v>0.46301040000469446</v>
      </c>
      <c r="K53" s="20">
        <v>0.49109276400827373</v>
      </c>
      <c r="L53" s="20">
        <v>0.25436324240879554</v>
      </c>
      <c r="M53" s="20">
        <v>0.36285694284588904</v>
      </c>
      <c r="N53" s="20">
        <v>0.34716668449005544</v>
      </c>
      <c r="O53" s="20">
        <v>0.21721359682345093</v>
      </c>
      <c r="P53" s="20">
        <v>0.32013573126684503</v>
      </c>
      <c r="Q53" s="20">
        <v>0.62797525002476984</v>
      </c>
      <c r="R53" s="20">
        <v>0.2440204864389601</v>
      </c>
      <c r="S53" s="20">
        <v>0.21123712984925838</v>
      </c>
      <c r="T53" s="20">
        <v>0.34081717328414313</v>
      </c>
      <c r="U53" s="20">
        <v>0.33954465038895937</v>
      </c>
      <c r="V53" s="20">
        <v>0.31297919212540054</v>
      </c>
      <c r="W53" s="20">
        <v>0.39270785771120736</v>
      </c>
      <c r="X53" s="20">
        <v>0.3000102621207752</v>
      </c>
      <c r="Y53" s="20">
        <v>0.29077796278990203</v>
      </c>
      <c r="Z53" s="20">
        <v>0.37610790442424685</v>
      </c>
      <c r="AA53" s="20">
        <v>0.31130054962133141</v>
      </c>
      <c r="AB53" s="20">
        <v>0.21230066864649441</v>
      </c>
      <c r="AC53" s="20">
        <v>0.34312804053482615</v>
      </c>
      <c r="AD53" s="20">
        <v>0.32468015694837521</v>
      </c>
      <c r="AE53" s="20">
        <v>0.26045053900210147</v>
      </c>
      <c r="AF53" s="20">
        <v>0.67443312755756857</v>
      </c>
      <c r="AG53" s="20">
        <v>0.26412531572851111</v>
      </c>
      <c r="AH53" s="20">
        <v>0.30000472817424384</v>
      </c>
      <c r="AI53" s="20">
        <v>0.56578187158328708</v>
      </c>
      <c r="AJ53" s="20">
        <v>0.54570645475285584</v>
      </c>
      <c r="AK53" s="20">
        <v>0.59934696976378521</v>
      </c>
      <c r="AL53" s="20">
        <v>0.26315750968615303</v>
      </c>
      <c r="AM53" s="20">
        <v>0.53114698584949838</v>
      </c>
      <c r="AN53" s="20">
        <v>0.384564482357236</v>
      </c>
      <c r="AO53" s="20">
        <v>0.22201584454446149</v>
      </c>
    </row>
    <row r="54" spans="1:41" x14ac:dyDescent="0.2">
      <c r="A54" s="22" t="s">
        <v>86</v>
      </c>
      <c r="B54" s="20">
        <v>0.39492563598301605</v>
      </c>
      <c r="C54" s="20">
        <v>0.30428840994397488</v>
      </c>
      <c r="D54" s="20">
        <v>0.30856330767787521</v>
      </c>
      <c r="E54" s="20">
        <v>0.51677199936951801</v>
      </c>
      <c r="F54" s="20">
        <v>0.42263704103481636</v>
      </c>
      <c r="G54" s="20">
        <v>0.24658190379730807</v>
      </c>
      <c r="H54" s="20">
        <v>0.29650744868399459</v>
      </c>
      <c r="I54" s="20">
        <v>0.54882488863935819</v>
      </c>
      <c r="J54" s="20">
        <v>0.30959780202064813</v>
      </c>
      <c r="K54" s="20">
        <v>0.79973888699851881</v>
      </c>
      <c r="L54" s="20">
        <v>0.2599099404751104</v>
      </c>
      <c r="M54" s="20">
        <v>0.61762138434027036</v>
      </c>
      <c r="N54" s="20">
        <v>0.36610289807034802</v>
      </c>
      <c r="O54" s="20">
        <v>0.34923445557918048</v>
      </c>
      <c r="P54" s="20">
        <v>0.53072170472705427</v>
      </c>
      <c r="Q54" s="20">
        <v>0.78333523590953535</v>
      </c>
      <c r="R54" s="20">
        <v>0.25569044440944144</v>
      </c>
      <c r="S54" s="20">
        <v>0.25369877473010399</v>
      </c>
      <c r="T54" s="20">
        <v>0.30584446222499218</v>
      </c>
      <c r="U54" s="20">
        <v>0.25651163801633581</v>
      </c>
      <c r="V54" s="20">
        <v>0.3227649578458196</v>
      </c>
      <c r="W54" s="20">
        <v>0.47355178119326707</v>
      </c>
      <c r="X54" s="20">
        <v>0.3789908181938435</v>
      </c>
      <c r="Y54" s="20">
        <v>0.27690192935804814</v>
      </c>
      <c r="Z54" s="20">
        <v>0.53409888721995114</v>
      </c>
      <c r="AA54" s="20">
        <v>0.29002613868982347</v>
      </c>
      <c r="AB54" s="20">
        <v>0.2641108568135323</v>
      </c>
      <c r="AC54" s="20">
        <v>0.40984016130444478</v>
      </c>
      <c r="AD54" s="20">
        <v>0.31906550010631529</v>
      </c>
      <c r="AE54" s="20">
        <v>0.3861001657609206</v>
      </c>
      <c r="AF54" s="21">
        <v>0.51657830531711568</v>
      </c>
      <c r="AG54" s="20">
        <v>0.28413680484877535</v>
      </c>
      <c r="AH54" s="20">
        <v>0.25559382152716892</v>
      </c>
      <c r="AI54" s="20">
        <v>0.53432704428757405</v>
      </c>
      <c r="AJ54" s="20">
        <v>0.61329241699149573</v>
      </c>
      <c r="AK54" s="20">
        <v>0.43390453126990264</v>
      </c>
      <c r="AL54" s="20">
        <v>0.2276399214393223</v>
      </c>
      <c r="AM54" s="20">
        <v>0.50042538606051568</v>
      </c>
      <c r="AN54" s="20">
        <v>0.38681083699437763</v>
      </c>
      <c r="AO54" s="20">
        <v>0.24281445712393337</v>
      </c>
    </row>
    <row r="55" spans="1:41" x14ac:dyDescent="0.2">
      <c r="A55" s="22" t="s">
        <v>85</v>
      </c>
      <c r="B55" s="20">
        <v>0.19012519300916725</v>
      </c>
      <c r="C55" s="20">
        <v>0.48749806551192731</v>
      </c>
      <c r="D55" s="20">
        <v>0.19322215602577952</v>
      </c>
      <c r="E55" s="20">
        <v>0.41725086046870397</v>
      </c>
      <c r="F55" s="20">
        <v>0.23429370731172328</v>
      </c>
      <c r="G55" s="20">
        <v>0.22300455312108483</v>
      </c>
      <c r="H55" s="20">
        <v>0.40729975913964689</v>
      </c>
      <c r="I55" s="20">
        <v>0.21216925882876017</v>
      </c>
      <c r="J55" s="20">
        <v>0.19009578564355709</v>
      </c>
      <c r="K55" s="20">
        <v>0.26827172210520162</v>
      </c>
      <c r="L55" s="20">
        <v>0.20254319292280396</v>
      </c>
      <c r="M55" s="20">
        <v>0.23985731394317675</v>
      </c>
      <c r="N55" s="20">
        <v>0.33916030149708104</v>
      </c>
      <c r="O55" s="20">
        <v>0.18733174900812347</v>
      </c>
      <c r="P55" s="20">
        <v>0.23839485027635191</v>
      </c>
      <c r="Q55" s="20">
        <v>0.45118647608572598</v>
      </c>
      <c r="R55" s="20">
        <v>0.23323101675331245</v>
      </c>
      <c r="S55" s="20">
        <v>0.18077808017873831</v>
      </c>
      <c r="T55" s="20">
        <v>0.47101599558636165</v>
      </c>
      <c r="U55" s="20">
        <v>0.24784080331901862</v>
      </c>
      <c r="V55" s="20">
        <v>0.23603331738041894</v>
      </c>
      <c r="W55" s="20">
        <v>0.31336296945010822</v>
      </c>
      <c r="X55" s="20">
        <v>0.24726553483255298</v>
      </c>
      <c r="Y55" s="20">
        <v>0.23993594732879617</v>
      </c>
      <c r="Z55" s="20">
        <v>0.28519367895061831</v>
      </c>
      <c r="AA55" s="20">
        <v>0.22476721735102223</v>
      </c>
      <c r="AB55" s="20">
        <v>0.29291336221098324</v>
      </c>
      <c r="AC55" s="20">
        <v>0.38147756365952434</v>
      </c>
      <c r="AD55" s="20">
        <v>0.26856473771154593</v>
      </c>
      <c r="AE55" s="20">
        <v>0.26523031700408295</v>
      </c>
      <c r="AF55" s="21">
        <v>0.48611802509948371</v>
      </c>
      <c r="AG55" s="20">
        <v>0.20598772335605811</v>
      </c>
      <c r="AH55" s="20">
        <v>0.21352922007984507</v>
      </c>
      <c r="AI55" s="20">
        <v>0.18427088455926816</v>
      </c>
      <c r="AJ55" s="20">
        <v>0.44872343707246537</v>
      </c>
      <c r="AK55" s="20">
        <v>0.24958026379538389</v>
      </c>
      <c r="AL55" s="20">
        <v>0.30029609004438118</v>
      </c>
      <c r="AM55" s="20">
        <v>0.4603200017714334</v>
      </c>
      <c r="AN55" s="20">
        <v>0.30383905393745159</v>
      </c>
      <c r="AO55" s="20">
        <v>0.22630195317298293</v>
      </c>
    </row>
    <row r="56" spans="1:41" x14ac:dyDescent="0.2">
      <c r="A56" s="22" t="s">
        <v>84</v>
      </c>
      <c r="B56" s="20">
        <v>0.16993100660305185</v>
      </c>
      <c r="C56" s="20">
        <v>0.18373421095004311</v>
      </c>
      <c r="D56" s="20">
        <v>0.17446682232660193</v>
      </c>
      <c r="E56" s="20">
        <v>0.45549820189739237</v>
      </c>
      <c r="F56" s="20">
        <v>0.25605684081224978</v>
      </c>
      <c r="G56" s="20">
        <v>0.20993403670327049</v>
      </c>
      <c r="H56" s="20">
        <v>0.28538993737908053</v>
      </c>
      <c r="I56" s="20">
        <v>0.15594424456861525</v>
      </c>
      <c r="J56" s="20">
        <v>0.18964903245260892</v>
      </c>
      <c r="K56" s="20">
        <v>0.40013702912843091</v>
      </c>
      <c r="L56" s="20">
        <v>0.19629746263335207</v>
      </c>
      <c r="M56" s="20">
        <v>0.21599003204638173</v>
      </c>
      <c r="N56" s="20">
        <v>0.27250452333840647</v>
      </c>
      <c r="O56" s="20">
        <v>0.24608548748226206</v>
      </c>
      <c r="P56" s="20">
        <v>0.22949561822198983</v>
      </c>
      <c r="Q56" s="20">
        <v>0.44166745921407458</v>
      </c>
      <c r="R56" s="20">
        <v>0.22995465794289546</v>
      </c>
      <c r="S56" s="20">
        <v>0.25569286151871023</v>
      </c>
      <c r="T56" s="20">
        <v>0.4880665458483836</v>
      </c>
      <c r="U56" s="20">
        <v>0.23240694217478339</v>
      </c>
      <c r="V56" s="20">
        <v>0.23964267420769939</v>
      </c>
      <c r="W56" s="20">
        <v>0.33096758931573472</v>
      </c>
      <c r="X56" s="20">
        <v>0.21520771337355024</v>
      </c>
      <c r="Y56" s="20">
        <v>0.24058901630078477</v>
      </c>
      <c r="Z56" s="20">
        <v>0.43692696939382675</v>
      </c>
      <c r="AA56" s="20">
        <v>0.22586004077326613</v>
      </c>
      <c r="AB56" s="20">
        <v>0.26752715817844269</v>
      </c>
      <c r="AC56" s="20">
        <v>0.34462246644758204</v>
      </c>
      <c r="AD56" s="20">
        <v>0.29396269522890162</v>
      </c>
      <c r="AE56" s="20">
        <v>0.24270846731378831</v>
      </c>
      <c r="AF56" s="21">
        <v>0.46234637299612169</v>
      </c>
      <c r="AG56" s="20">
        <v>0.23776130295035852</v>
      </c>
      <c r="AH56" s="20">
        <v>0.22034750344729384</v>
      </c>
      <c r="AI56" s="20">
        <v>0.19648112693011457</v>
      </c>
      <c r="AJ56" s="20">
        <v>0.49692605260054401</v>
      </c>
      <c r="AK56" s="20">
        <v>0.20163238609868905</v>
      </c>
      <c r="AL56" s="20">
        <v>0.22704168387473947</v>
      </c>
      <c r="AM56" s="20">
        <v>0.50612436908666358</v>
      </c>
      <c r="AN56" s="20">
        <v>0.3023527415850783</v>
      </c>
      <c r="AO56" s="20">
        <v>0.20004595526642338</v>
      </c>
    </row>
    <row r="57" spans="1:41" x14ac:dyDescent="0.2">
      <c r="A57" s="22" t="s">
        <v>83</v>
      </c>
      <c r="B57" s="20">
        <v>0.28745754427134584</v>
      </c>
      <c r="C57" s="20">
        <v>0.1612240386646103</v>
      </c>
      <c r="D57" s="20">
        <v>0.17674613093458774</v>
      </c>
      <c r="E57" s="20">
        <v>0.52233755382487679</v>
      </c>
      <c r="F57" s="20">
        <v>0.41541370857448151</v>
      </c>
      <c r="G57" s="20">
        <v>0.12168040098459371</v>
      </c>
      <c r="H57" s="20">
        <v>0.31890531767531677</v>
      </c>
      <c r="I57" s="20">
        <v>0.16453704961614338</v>
      </c>
      <c r="J57" s="20">
        <v>0.15572889458638536</v>
      </c>
      <c r="K57" s="20">
        <v>0.26908773249058893</v>
      </c>
      <c r="L57" s="20">
        <v>0.15770573144687097</v>
      </c>
      <c r="M57" s="20">
        <v>0.20162320758940372</v>
      </c>
      <c r="N57" s="20">
        <v>0.38102917516011342</v>
      </c>
      <c r="O57" s="20">
        <v>0.15209232327883312</v>
      </c>
      <c r="P57" s="20">
        <v>0.40447399638360776</v>
      </c>
      <c r="Q57" s="20">
        <v>0.33053201308440261</v>
      </c>
      <c r="R57" s="20">
        <v>0.14082019341854687</v>
      </c>
      <c r="S57" s="20">
        <v>0.18593893558864633</v>
      </c>
      <c r="T57" s="20">
        <v>0.20888238775576703</v>
      </c>
      <c r="U57" s="20">
        <v>0.19252262460104022</v>
      </c>
      <c r="V57" s="20">
        <v>0.25530489159680653</v>
      </c>
      <c r="W57" s="20">
        <v>0.4157839491902191</v>
      </c>
      <c r="X57" s="20">
        <v>0.36468535879475822</v>
      </c>
      <c r="Y57" s="20">
        <v>0.244514442097092</v>
      </c>
      <c r="Z57" s="20">
        <v>0.24680657082732058</v>
      </c>
      <c r="AA57" s="20">
        <v>0.22387733237695454</v>
      </c>
      <c r="AB57" s="20">
        <v>0.32231120145665171</v>
      </c>
      <c r="AC57" s="20">
        <v>0.21363682071580223</v>
      </c>
      <c r="AD57" s="20">
        <v>0.19031463109092261</v>
      </c>
      <c r="AE57" s="20">
        <v>0.17458481413443008</v>
      </c>
      <c r="AF57" s="21">
        <v>0.33483011683425984</v>
      </c>
      <c r="AG57" s="20">
        <v>0.39222636964171109</v>
      </c>
      <c r="AH57" s="20">
        <v>0.18948239307553164</v>
      </c>
      <c r="AI57" s="20">
        <v>0.19850396934982256</v>
      </c>
      <c r="AJ57" s="20">
        <v>0.42512069280928255</v>
      </c>
      <c r="AK57" s="20">
        <v>0.27678198388786029</v>
      </c>
      <c r="AL57" s="20">
        <v>0.20627618518544852</v>
      </c>
      <c r="AM57" s="20">
        <v>0.25840996039896519</v>
      </c>
      <c r="AN57" s="20">
        <v>0.30741387011640225</v>
      </c>
      <c r="AO57" s="20">
        <v>0.31101571584909626</v>
      </c>
    </row>
    <row r="58" spans="1:41" x14ac:dyDescent="0.2">
      <c r="A58" s="22" t="s">
        <v>82</v>
      </c>
      <c r="B58" s="20">
        <v>0.83962303939362681</v>
      </c>
      <c r="C58" s="20">
        <v>0.86343517842893869</v>
      </c>
      <c r="D58" s="20">
        <v>0.85372657276430663</v>
      </c>
      <c r="E58" s="20">
        <v>2.6183042026287229</v>
      </c>
      <c r="F58" s="20">
        <v>0.99146252121492839</v>
      </c>
      <c r="G58" s="20">
        <v>0.83177320309893099</v>
      </c>
      <c r="H58" s="20">
        <v>1.1033009681057213</v>
      </c>
      <c r="I58" s="20">
        <v>0.7053551984299673</v>
      </c>
      <c r="J58" s="20">
        <v>0.92140684374862991</v>
      </c>
      <c r="K58" s="20">
        <v>1.6416272478064236</v>
      </c>
      <c r="L58" s="20">
        <v>0.97323998179267224</v>
      </c>
      <c r="M58" s="20">
        <v>1.2351389196154419</v>
      </c>
      <c r="N58" s="20">
        <v>1.691584590312287</v>
      </c>
      <c r="O58" s="20">
        <v>0.83464952510397428</v>
      </c>
      <c r="P58" s="20">
        <v>0.93696826973473546</v>
      </c>
      <c r="Q58" s="20">
        <v>3.431043264483888</v>
      </c>
      <c r="R58" s="20">
        <v>0.81009620027491058</v>
      </c>
      <c r="S58" s="20">
        <v>0.69964955608379364</v>
      </c>
      <c r="T58" s="20">
        <v>1.5428094643973187</v>
      </c>
      <c r="U58" s="20">
        <v>1.4691226736657144</v>
      </c>
      <c r="V58" s="20">
        <v>1.3155215902524218</v>
      </c>
      <c r="W58" s="20">
        <v>1.7552915794003492</v>
      </c>
      <c r="X58" s="20">
        <v>1.1848328502922389</v>
      </c>
      <c r="Y58" s="20">
        <v>0.93492334632357421</v>
      </c>
      <c r="Z58" s="20">
        <v>1.866147320739282</v>
      </c>
      <c r="AA58" s="20">
        <v>1.2485056167875386</v>
      </c>
      <c r="AB58" s="20">
        <v>0.79038040587443226</v>
      </c>
      <c r="AC58" s="20">
        <v>1.690847833986612</v>
      </c>
      <c r="AD58" s="20">
        <v>1.3705214264472712</v>
      </c>
      <c r="AE58" s="20">
        <v>1.0920562912976606</v>
      </c>
      <c r="AF58" s="20">
        <v>4.2648046450945891</v>
      </c>
      <c r="AG58" s="20">
        <v>1.1521906811159741</v>
      </c>
      <c r="AH58" s="20">
        <v>1.1179853183228157</v>
      </c>
      <c r="AI58" s="20">
        <v>0.9996234865373772</v>
      </c>
      <c r="AJ58" s="20">
        <v>3.1997591227894051</v>
      </c>
      <c r="AK58" s="20">
        <v>1.3894981589636384</v>
      </c>
      <c r="AL58" s="20">
        <v>0.76720919520259256</v>
      </c>
      <c r="AM58" s="20">
        <v>2.7436569718420145</v>
      </c>
      <c r="AN58" s="20">
        <v>1.8257425438331463</v>
      </c>
      <c r="AO58" s="20">
        <v>0.7671468726860311</v>
      </c>
    </row>
    <row r="59" spans="1:41" x14ac:dyDescent="0.2">
      <c r="A59" s="22" t="s">
        <v>81</v>
      </c>
      <c r="B59" s="20">
        <v>1.0072181402914655</v>
      </c>
      <c r="C59" s="20">
        <v>0.86175643951911785</v>
      </c>
      <c r="D59" s="20">
        <v>0.82165398092604924</v>
      </c>
      <c r="E59" s="20">
        <v>2.7896964552907773</v>
      </c>
      <c r="F59" s="20">
        <v>1.2056473549720457</v>
      </c>
      <c r="G59" s="20">
        <v>0.81442152039355276</v>
      </c>
      <c r="H59" s="20">
        <v>1.2613419386975004</v>
      </c>
      <c r="I59" s="20">
        <v>1.3305126919468364</v>
      </c>
      <c r="J59" s="20">
        <v>0.91951249477847019</v>
      </c>
      <c r="K59" s="20">
        <v>2.2115008543771713</v>
      </c>
      <c r="L59" s="20">
        <v>0.99312370239560399</v>
      </c>
      <c r="M59" s="20">
        <v>1.6350113356477127</v>
      </c>
      <c r="N59" s="20">
        <v>1.7321846515935131</v>
      </c>
      <c r="O59" s="20">
        <v>1.0514127031666842</v>
      </c>
      <c r="P59" s="20">
        <v>1.3323860437905091</v>
      </c>
      <c r="Q59" s="20">
        <v>3.7777186890997569</v>
      </c>
      <c r="R59" s="20">
        <v>0.81858531972213877</v>
      </c>
      <c r="S59" s="20">
        <v>0.79499798133744703</v>
      </c>
      <c r="T59" s="20">
        <v>1.5231058808722797</v>
      </c>
      <c r="U59" s="20">
        <v>1.2684138989903655</v>
      </c>
      <c r="V59" s="20">
        <v>1.2812268542552614</v>
      </c>
      <c r="W59" s="20">
        <v>1.9661358649125265</v>
      </c>
      <c r="X59" s="20">
        <v>1.3316502803676715</v>
      </c>
      <c r="Y59" s="20">
        <v>0.99250394401330211</v>
      </c>
      <c r="Z59" s="20">
        <v>2.0987490228302281</v>
      </c>
      <c r="AA59" s="20">
        <v>1.24411249804691</v>
      </c>
      <c r="AB59" s="20">
        <v>0.89060866781838532</v>
      </c>
      <c r="AC59" s="20">
        <v>1.8130411553623023</v>
      </c>
      <c r="AD59" s="20">
        <v>1.3543198096071851</v>
      </c>
      <c r="AE59" s="20">
        <v>1.2859218273748958</v>
      </c>
      <c r="AF59" s="21">
        <v>3.8125153575327375</v>
      </c>
      <c r="AG59" s="20">
        <v>1.2032898495077871</v>
      </c>
      <c r="AH59" s="20">
        <v>1.1156565562079699</v>
      </c>
      <c r="AI59" s="20">
        <v>1.2769286446232566</v>
      </c>
      <c r="AJ59" s="20">
        <v>3.2965040564294572</v>
      </c>
      <c r="AK59" s="20">
        <v>1.2557676666465192</v>
      </c>
      <c r="AL59" s="20">
        <v>0.78540803092850875</v>
      </c>
      <c r="AM59" s="20">
        <v>2.730048445885596</v>
      </c>
      <c r="AN59" s="20">
        <v>1.865014479933784</v>
      </c>
      <c r="AO59" s="20">
        <v>0.80079069285721527</v>
      </c>
    </row>
    <row r="60" spans="1:41" x14ac:dyDescent="0.2">
      <c r="A60" s="22" t="s">
        <v>80</v>
      </c>
      <c r="B60" s="20">
        <v>0.71500722144919626</v>
      </c>
      <c r="C60" s="20">
        <v>1.1366049766974835</v>
      </c>
      <c r="D60" s="20">
        <v>0.71196113286449447</v>
      </c>
      <c r="E60" s="20">
        <v>2.6017027831591037</v>
      </c>
      <c r="F60" s="20">
        <v>0.92745900829897632</v>
      </c>
      <c r="G60" s="20">
        <v>0.77616519288747376</v>
      </c>
      <c r="H60" s="20">
        <v>1.215569148038389</v>
      </c>
      <c r="I60" s="20">
        <v>0.73982259981644538</v>
      </c>
      <c r="J60" s="20">
        <v>0.7163570356123703</v>
      </c>
      <c r="K60" s="20">
        <v>1.4931911278048464</v>
      </c>
      <c r="L60" s="20">
        <v>0.92054332992653898</v>
      </c>
      <c r="M60" s="20">
        <v>1.1130126999575998</v>
      </c>
      <c r="N60" s="20">
        <v>1.6961403918586728</v>
      </c>
      <c r="O60" s="20">
        <v>0.82843479284706256</v>
      </c>
      <c r="P60" s="20">
        <v>0.94586939608992915</v>
      </c>
      <c r="Q60" s="20">
        <v>3.3095831130919717</v>
      </c>
      <c r="R60" s="20">
        <v>0.82013387674260063</v>
      </c>
      <c r="S60" s="20">
        <v>0.68790191787392052</v>
      </c>
      <c r="T60" s="20">
        <v>1.7909147386943145</v>
      </c>
      <c r="U60" s="20">
        <v>1.2208172863952993</v>
      </c>
      <c r="V60" s="20">
        <v>1.162548063560799</v>
      </c>
      <c r="W60" s="20">
        <v>1.7210379403275105</v>
      </c>
      <c r="X60" s="20">
        <v>1.168110774759608</v>
      </c>
      <c r="Y60" s="20">
        <v>0.93243559080371774</v>
      </c>
      <c r="Z60" s="20">
        <v>1.7679577712625876</v>
      </c>
      <c r="AA60" s="20">
        <v>1.1343002042319952</v>
      </c>
      <c r="AB60" s="20">
        <v>0.94571769695713814</v>
      </c>
      <c r="AC60" s="20">
        <v>1.8180851641855451</v>
      </c>
      <c r="AD60" s="20">
        <v>1.3179514080744761</v>
      </c>
      <c r="AE60" s="20">
        <v>1.150912971248685</v>
      </c>
      <c r="AF60" s="21">
        <v>3.8484900161424784</v>
      </c>
      <c r="AG60" s="20">
        <v>1.0643752572897291</v>
      </c>
      <c r="AH60" s="20">
        <v>1.0611870310330993</v>
      </c>
      <c r="AI60" s="20">
        <v>0.71846440775708142</v>
      </c>
      <c r="AJ60" s="20">
        <v>3.1317418155089487</v>
      </c>
      <c r="AK60" s="20">
        <v>1.0091732828429616</v>
      </c>
      <c r="AL60" s="20">
        <v>0.85074204712371104</v>
      </c>
      <c r="AM60" s="20">
        <v>2.7033031132711574</v>
      </c>
      <c r="AN60" s="20">
        <v>1.7100023021047099</v>
      </c>
      <c r="AO60" s="20">
        <v>0.78010946290710725</v>
      </c>
    </row>
    <row r="61" spans="1:41" x14ac:dyDescent="0.2">
      <c r="A61" s="22" t="s">
        <v>79</v>
      </c>
      <c r="B61" s="20">
        <v>0.71559594912206548</v>
      </c>
      <c r="C61" s="20">
        <v>0.72529701590735263</v>
      </c>
      <c r="D61" s="20">
        <v>0.69905348335050976</v>
      </c>
      <c r="E61" s="20">
        <v>2.667593468291531</v>
      </c>
      <c r="F61" s="20">
        <v>0.94360354698155968</v>
      </c>
      <c r="G61" s="20">
        <v>0.80485092269518488</v>
      </c>
      <c r="H61" s="20">
        <v>1.0597029767936832</v>
      </c>
      <c r="I61" s="20">
        <v>0.66000669383881772</v>
      </c>
      <c r="J61" s="20">
        <v>0.73406935441188281</v>
      </c>
      <c r="K61" s="20">
        <v>1.7298021124560001</v>
      </c>
      <c r="L61" s="20">
        <v>0.9459354299381979</v>
      </c>
      <c r="M61" s="20">
        <v>1.0486583453461986</v>
      </c>
      <c r="N61" s="20">
        <v>1.6636929724514631</v>
      </c>
      <c r="O61" s="20">
        <v>0.94879803852445765</v>
      </c>
      <c r="P61" s="20">
        <v>0.90882217471743343</v>
      </c>
      <c r="Q61" s="20">
        <v>3.3340520030471841</v>
      </c>
      <c r="R61" s="20">
        <v>0.84574857926978708</v>
      </c>
      <c r="S61" s="20">
        <v>0.84831172325526416</v>
      </c>
      <c r="T61" s="20">
        <v>1.8276442468069982</v>
      </c>
      <c r="U61" s="20">
        <v>1.259247729178028</v>
      </c>
      <c r="V61" s="20">
        <v>1.1627391863535901</v>
      </c>
      <c r="W61" s="20">
        <v>1.6821807129435842</v>
      </c>
      <c r="X61" s="20">
        <v>1.1326362938486216</v>
      </c>
      <c r="Y61" s="20">
        <v>0.95990992641428363</v>
      </c>
      <c r="Z61" s="20">
        <v>1.9105330612943088</v>
      </c>
      <c r="AA61" s="20">
        <v>1.1402612773386958</v>
      </c>
      <c r="AB61" s="20">
        <v>0.84634265249939911</v>
      </c>
      <c r="AC61" s="20">
        <v>1.7708847845589506</v>
      </c>
      <c r="AD61" s="20">
        <v>1.3593492936939451</v>
      </c>
      <c r="AE61" s="20">
        <v>1.103446913617161</v>
      </c>
      <c r="AF61" s="21">
        <v>3.4933833063735298</v>
      </c>
      <c r="AG61" s="20">
        <v>1.1647824120743082</v>
      </c>
      <c r="AH61" s="20">
        <v>1.0755619382861317</v>
      </c>
      <c r="AI61" s="20">
        <v>0.75301787042741508</v>
      </c>
      <c r="AJ61" s="20">
        <v>3.1986427802164763</v>
      </c>
      <c r="AK61" s="20">
        <v>0.96693739506448007</v>
      </c>
      <c r="AL61" s="20">
        <v>0.70798733082543974</v>
      </c>
      <c r="AM61" s="20">
        <v>2.7382234866523847</v>
      </c>
      <c r="AN61" s="20">
        <v>1.7505859301859839</v>
      </c>
      <c r="AO61" s="20">
        <v>0.78661032715476464</v>
      </c>
    </row>
    <row r="62" spans="1:41" x14ac:dyDescent="0.2">
      <c r="A62" s="22" t="s">
        <v>78</v>
      </c>
      <c r="B62" s="20">
        <v>0.80139842211495826</v>
      </c>
      <c r="C62" s="20">
        <v>0.73312193674346993</v>
      </c>
      <c r="D62" s="20">
        <v>0.70851641724916958</v>
      </c>
      <c r="E62" s="20">
        <v>2.6213730006505207</v>
      </c>
      <c r="F62" s="20">
        <v>1.0212106888035424</v>
      </c>
      <c r="G62" s="20">
        <v>0.6736548813620713</v>
      </c>
      <c r="H62" s="20">
        <v>1.1142935958170779</v>
      </c>
      <c r="I62" s="20">
        <v>0.71244354312318636</v>
      </c>
      <c r="J62" s="20">
        <v>0.70279857451125494</v>
      </c>
      <c r="K62" s="20">
        <v>1.5160074117463591</v>
      </c>
      <c r="L62" s="20">
        <v>0.9077705818904418</v>
      </c>
      <c r="M62" s="20">
        <v>1.0692210706386438</v>
      </c>
      <c r="N62" s="20">
        <v>1.7455601835645069</v>
      </c>
      <c r="O62" s="20">
        <v>0.8136612357959061</v>
      </c>
      <c r="P62" s="20">
        <v>1.2211285238581242</v>
      </c>
      <c r="Q62" s="20">
        <v>2.9366973072545579</v>
      </c>
      <c r="R62" s="20">
        <v>0.73600478448623552</v>
      </c>
      <c r="S62" s="20">
        <v>0.6982930924598596</v>
      </c>
      <c r="T62" s="20">
        <v>1.3731213101964812</v>
      </c>
      <c r="U62" s="20">
        <v>1.178989093038038</v>
      </c>
      <c r="V62" s="20">
        <v>1.1697381359761725</v>
      </c>
      <c r="W62" s="20">
        <v>1.7525910950245913</v>
      </c>
      <c r="X62" s="20">
        <v>1.1967909950239466</v>
      </c>
      <c r="Y62" s="20">
        <v>0.98963126287751169</v>
      </c>
      <c r="Z62" s="20">
        <v>1.6984272374508216</v>
      </c>
      <c r="AA62" s="20">
        <v>1.146815567593783</v>
      </c>
      <c r="AB62" s="20">
        <v>0.96129738854925795</v>
      </c>
      <c r="AC62" s="20">
        <v>1.5217108435773798</v>
      </c>
      <c r="AD62" s="20">
        <v>1.1810240736103754</v>
      </c>
      <c r="AE62" s="20">
        <v>1.0298321720039796</v>
      </c>
      <c r="AF62" s="21">
        <v>3.1876364954292207</v>
      </c>
      <c r="AG62" s="20">
        <v>1.3571136372462131</v>
      </c>
      <c r="AH62" s="20">
        <v>1.0490318538787911</v>
      </c>
      <c r="AI62" s="20">
        <v>0.76040970689487164</v>
      </c>
      <c r="AJ62" s="20">
        <v>2.9099251783538391</v>
      </c>
      <c r="AK62" s="20">
        <v>1.0533642883087679</v>
      </c>
      <c r="AL62" s="20">
        <v>0.75591501035586905</v>
      </c>
      <c r="AM62" s="20">
        <v>2.2773003627125066</v>
      </c>
      <c r="AN62" s="20">
        <v>1.6670231240297981</v>
      </c>
      <c r="AO62" s="20">
        <v>0.9668673461798436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 data</vt:lpstr>
      <vt:lpstr>Fig. 3a</vt:lpstr>
      <vt:lpstr>Fig. 3b</vt:lpstr>
      <vt:lpstr>Fig. 3a - photo</vt:lpstr>
      <vt:lpstr>Fig. 3a - bio</vt:lpstr>
      <vt:lpstr>Fig. 3b - photo</vt:lpstr>
      <vt:lpstr>Fig. 3b - 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Maisonneuve</dc:creator>
  <cp:lastModifiedBy>Philippe Maisonneuve</cp:lastModifiedBy>
  <dcterms:created xsi:type="dcterms:W3CDTF">2020-10-17T17:47:40Z</dcterms:created>
  <dcterms:modified xsi:type="dcterms:W3CDTF">2020-10-19T17:17:16Z</dcterms:modified>
</cp:coreProperties>
</file>