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ocuments/Labo Lapierre/Maîtrise/Rédaction/Figures/Figure 4/"/>
    </mc:Choice>
  </mc:AlternateContent>
  <xr:revisionPtr revIDLastSave="0" documentId="13_ncr:1_{89AFE7E8-50F9-5140-84AF-4DB60F1EEEE7}" xr6:coauthVersionLast="47" xr6:coauthVersionMax="47" xr10:uidLastSave="{00000000-0000-0000-0000-000000000000}"/>
  <bookViews>
    <workbookView xWindow="0" yWindow="460" windowWidth="25600" windowHeight="14720" xr2:uid="{D8D54158-5421-BD41-A42A-8C8BCB25082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3" i="1"/>
  <c r="C4" i="1" s="1"/>
  <c r="B3" i="1"/>
  <c r="B4" i="1" s="1"/>
  <c r="D3" i="1"/>
  <c r="D5" i="1" l="1"/>
  <c r="B5" i="1"/>
  <c r="C5" i="1"/>
</calcChain>
</file>

<file path=xl/sharedStrings.xml><?xml version="1.0" encoding="utf-8"?>
<sst xmlns="http://schemas.openxmlformats.org/spreadsheetml/2006/main" count="10" uniqueCount="7">
  <si>
    <t>Pd</t>
  </si>
  <si>
    <t>Factor</t>
  </si>
  <si>
    <t>Factor 1</t>
  </si>
  <si>
    <t>Factor 2</t>
  </si>
  <si>
    <t>Factor 3</t>
  </si>
  <si>
    <t>ST-BDOC</t>
  </si>
  <si>
    <t>LT-BDOC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</si>
</sst>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Factor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Feuil1!$B$2:$D$2</c:f>
              <c:numCache>
                <c:formatCode>General</c:formatCode>
                <c:ptCount val="3"/>
                <c:pt idx="0">
                  <c:v>71.297074527999996</c:v>
                </c:pt>
                <c:pt idx="1">
                  <c:v>0.10418002060000001</c:v>
                </c:pt>
                <c:pt idx="2">
                  <c:v>18.375010837000001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0B49-95ED-DD1B44555428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Feuil1!$B$3:$D$3</c:f>
              <c:numCache>
                <c:formatCode>General</c:formatCode>
                <c:ptCount val="3"/>
                <c:pt idx="0">
                  <c:v>3.6572064110000042</c:v>
                </c:pt>
                <c:pt idx="1">
                  <c:v>19.434237746399997</c:v>
                </c:pt>
                <c:pt idx="2">
                  <c:v>4.5387084459999976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0B49-95ED-DD1B44555428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Feuil1!$B$4:$D$4</c:f>
              <c:numCache>
                <c:formatCode>General</c:formatCode>
                <c:ptCount val="3"/>
                <c:pt idx="0">
                  <c:v>0.431168686999996</c:v>
                </c:pt>
                <c:pt idx="1">
                  <c:v>12.00790478</c:v>
                </c:pt>
                <c:pt idx="2">
                  <c:v>1.7724216259999999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0B49-95ED-DD1B4455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857039"/>
        <c:axId val="1023082287"/>
      </c:barChart>
      <c:catAx>
        <c:axId val="10398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1023082287"/>
        <c:crosses val="autoZero"/>
        <c:auto val="1"/>
        <c:lblAlgn val="ctr"/>
        <c:lblOffset val="100"/>
        <c:noMultiLvlLbl val="0"/>
      </c:catAx>
      <c:valAx>
        <c:axId val="102308228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400">
                    <a:solidFill>
                      <a:sysClr val="windowText" lastClr="000000"/>
                    </a:solidFill>
                    <a:latin typeface="Helvetica" pitchFamily="2" charset="0"/>
                  </a:rPr>
                  <a:t>Variation</a:t>
                </a:r>
                <a:r>
                  <a:rPr lang="fr-CA" sz="14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 explained (%)</a:t>
                </a:r>
                <a:endParaRPr lang="fr-CA" sz="14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8278982679061256E-2"/>
              <c:y val="0.135439472679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10398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9993639084473"/>
          <c:y val="2.4420126687807273E-2"/>
          <c:w val="0.27116944633889267"/>
          <c:h val="0.416154640506002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Factor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Feuil1!$B$2:$D$2</c:f>
              <c:numCache>
                <c:formatCode>General</c:formatCode>
                <c:ptCount val="3"/>
                <c:pt idx="0">
                  <c:v>71.297074527999996</c:v>
                </c:pt>
                <c:pt idx="1">
                  <c:v>0.10418002060000001</c:v>
                </c:pt>
                <c:pt idx="2">
                  <c:v>18.375010837000001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2-FF48-9358-1CCA108D544A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Feuil1!$B$3:$D$3</c:f>
              <c:numCache>
                <c:formatCode>General</c:formatCode>
                <c:ptCount val="3"/>
                <c:pt idx="0">
                  <c:v>3.6572064110000042</c:v>
                </c:pt>
                <c:pt idx="1">
                  <c:v>19.434237746399997</c:v>
                </c:pt>
                <c:pt idx="2">
                  <c:v>4.5387084459999976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FF48-9358-1CCA108D544A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Pd</c:v>
                </c:pt>
                <c:pt idx="1">
                  <c:v>ST-BDOC</c:v>
                </c:pt>
                <c:pt idx="2">
                  <c:v>LT-BDOC</c:v>
                </c:pt>
              </c:strCache>
            </c:strRef>
          </c:cat>
          <c:val>
            <c:numRef>
              <c:f>Feuil1!$B$4:$D$4</c:f>
              <c:numCache>
                <c:formatCode>General</c:formatCode>
                <c:ptCount val="3"/>
                <c:pt idx="0">
                  <c:v>0.431168686999996</c:v>
                </c:pt>
                <c:pt idx="1">
                  <c:v>12.00790478</c:v>
                </c:pt>
                <c:pt idx="2">
                  <c:v>1.7724216259999999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2-FF48-9358-1CCA108D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857039"/>
        <c:axId val="1023082287"/>
      </c:barChart>
      <c:catAx>
        <c:axId val="10398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1023082287"/>
        <c:crosses val="autoZero"/>
        <c:auto val="1"/>
        <c:lblAlgn val="ctr"/>
        <c:lblOffset val="100"/>
        <c:noMultiLvlLbl val="0"/>
      </c:catAx>
      <c:valAx>
        <c:axId val="102308228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>
                    <a:solidFill>
                      <a:sysClr val="windowText" lastClr="000000"/>
                    </a:solidFill>
                    <a:latin typeface="Helvetica" pitchFamily="2" charset="0"/>
                  </a:rPr>
                  <a:t>Variation</a:t>
                </a:r>
                <a:r>
                  <a:rPr lang="fr-CA" sz="1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 explained (%)</a:t>
                </a:r>
                <a:endParaRPr lang="fr-CA" sz="12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8278982679061256E-2"/>
              <c:y val="0.20552941115361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10398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9993639084473"/>
          <c:y val="2.4420126687807273E-2"/>
          <c:w val="0.27116944633889267"/>
          <c:h val="0.416154640506002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153362</xdr:colOff>
      <xdr:row>5</xdr:row>
      <xdr:rowOff>200506</xdr:rowOff>
    </xdr:from>
    <xdr:to>
      <xdr:col>5</xdr:col>
      <xdr:colOff>58112</xdr:colOff>
      <xdr:row>21</xdr:row>
      <xdr:rowOff>48106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BAD10D-90F9-1C46-932B-3B03529D3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234461</xdr:colOff>
      <xdr:row>2</xdr:row>
      <xdr:rowOff>39076</xdr:rowOff>
    </xdr:from>
    <xdr:to>
      <xdr:col>5</xdr:col>
      <xdr:colOff>143947</xdr:colOff>
      <xdr:row>21</xdr:row>
      <xdr:rowOff>185615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1FE770-81D2-EA4D-BE8C-DA76FADB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DAE4-0237-BC48-A0D1-7C8415B69D05}">
  <dimension ref="A1:H5"/>
  <sheetViews>
    <sheetView tabSelected="1" zoomScale="132" workbookViewId="0">
      <selection activeCell="G16" sqref="G16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5</v>
      </c>
      <c r="D1" t="s">
        <v>6</v>
      </c>
      <c r="F1" t="s">
        <v>0</v>
      </c>
      <c r="G1" t="s">
        <v>5</v>
      </c>
      <c r="H1" t="s">
        <v>6</v>
      </c>
    </row>
    <row r="2" spans="1:8" x14ac:dyDescent="0.2">
      <c r="A2" t="s">
        <v>2</v>
      </c>
      <c r="B2">
        <v>71.297074527999996</v>
      </c>
      <c r="C2">
        <v>0.10418002060000001</v>
      </c>
      <c r="D2">
        <v>18.375010837000001</v>
      </c>
      <c r="F2">
        <v>71.297074527999996</v>
      </c>
      <c r="G2">
        <v>0.10418002060000001</v>
      </c>
      <c r="H2">
        <v>18.375010837000001</v>
      </c>
    </row>
    <row r="3" spans="1:8" x14ac:dyDescent="0.2">
      <c r="A3" t="s">
        <v>3</v>
      </c>
      <c r="B3">
        <f>F3-B2</f>
        <v>3.6572064110000042</v>
      </c>
      <c r="C3">
        <f>G3-C2</f>
        <v>19.434237746399997</v>
      </c>
      <c r="D3">
        <f>22.913719283-D2</f>
        <v>4.5387084459999976</v>
      </c>
      <c r="F3">
        <v>74.954280939</v>
      </c>
      <c r="G3">
        <v>19.538417766999999</v>
      </c>
      <c r="H3">
        <v>23.916631427999999</v>
      </c>
    </row>
    <row r="4" spans="1:8" x14ac:dyDescent="0.2">
      <c r="A4" t="s">
        <v>4</v>
      </c>
      <c r="B4">
        <f>F4-(B3+B2)</f>
        <v>0.431168686999996</v>
      </c>
      <c r="C4">
        <f>G4-(C3+C2)</f>
        <v>12.00790478</v>
      </c>
      <c r="D4">
        <f>H4-(D3+D2)</f>
        <v>1.7724216259999999</v>
      </c>
      <c r="F4">
        <v>75.385449625999996</v>
      </c>
      <c r="G4">
        <v>31.546322546999999</v>
      </c>
      <c r="H4">
        <v>24.686140908999999</v>
      </c>
    </row>
    <row r="5" spans="1:8" x14ac:dyDescent="0.2">
      <c r="B5">
        <f>SUM(B2:B4)</f>
        <v>75.385449625999996</v>
      </c>
      <c r="C5">
        <f t="shared" ref="C5:D5" si="0">SUM(C2:C4)</f>
        <v>31.546322546999999</v>
      </c>
      <c r="D5">
        <f t="shared" si="0"/>
        <v>24.686140908999999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0280-9CE7-334F-9C29-D89CF9A97AC5}">
  <dimension ref="A1"/>
  <sheetViews>
    <sheetView zoomScale="130" zoomScaleNormal="130" workbookViewId="0">
      <selection activeCell="G3" sqref="G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Maisonneuve</dc:creator>
  <cp:lastModifiedBy>Philippe Maisonneuve</cp:lastModifiedBy>
  <cp:lastPrinted>2021-01-26T21:25:45Z</cp:lastPrinted>
  <dcterms:created xsi:type="dcterms:W3CDTF">2020-11-24T16:52:53Z</dcterms:created>
  <dcterms:modified xsi:type="dcterms:W3CDTF">2021-05-25T01:06:14Z</dcterms:modified>
</cp:coreProperties>
</file>