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ublicworks\TREE FOLDER\Residential Tree Planting Program\"/>
    </mc:Choice>
  </mc:AlternateContent>
  <xr:revisionPtr revIDLastSave="0" documentId="13_ncr:1_{EBA05D97-489B-4BB0-8646-93130E04C6A5}" xr6:coauthVersionLast="47" xr6:coauthVersionMax="47" xr10:uidLastSave="{00000000-0000-0000-0000-000000000000}"/>
  <bookViews>
    <workbookView xWindow="-120" yWindow="-120" windowWidth="29040" windowHeight="15720" xr2:uid="{1EA4D933-CDB0-4B84-97B4-D1BA82CABC2D}"/>
  </bookViews>
  <sheets>
    <sheet name="Fall_2025" sheetId="1" r:id="rId1"/>
    <sheet name="Sheet2" sheetId="3" r:id="rId2"/>
    <sheet name="Sheet1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4" i="1" l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A44" i="1"/>
  <c r="A43" i="1"/>
  <c r="A42" i="1"/>
  <c r="H44" i="1"/>
  <c r="F44" i="1"/>
  <c r="H43" i="1"/>
  <c r="F43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42" i="1"/>
  <c r="F42" i="1"/>
  <c r="A41" i="1"/>
  <c r="A40" i="1"/>
  <c r="A39" i="1"/>
  <c r="A38" i="1"/>
  <c r="A37" i="1"/>
  <c r="A36" i="1"/>
  <c r="A35" i="1"/>
  <c r="A34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<sst xmlns="http://schemas.openxmlformats.org/spreadsheetml/2006/main" count="604" uniqueCount="308">
  <si>
    <t>City Dist</t>
  </si>
  <si>
    <t>First and Last Name:</t>
  </si>
  <si>
    <t>Email Address:</t>
  </si>
  <si>
    <t>Phone Number:</t>
  </si>
  <si>
    <t>Address of the Tree</t>
  </si>
  <si>
    <t>Species 1</t>
  </si>
  <si>
    <t>Species 2</t>
  </si>
  <si>
    <t>Notes</t>
  </si>
  <si>
    <t>Lyuba Varticovski</t>
  </si>
  <si>
    <t>felvcommon@gmail.com</t>
  </si>
  <si>
    <t>9100 51st Ave</t>
  </si>
  <si>
    <t>Felipe Mello</t>
  </si>
  <si>
    <t>felipemello77@gmail.com</t>
  </si>
  <si>
    <t>Judith Pokorni</t>
  </si>
  <si>
    <t>She requested to be met before her surgery on May 28th</t>
  </si>
  <si>
    <t>9246 Limestone Pl</t>
  </si>
  <si>
    <t>David Markallo</t>
  </si>
  <si>
    <t>david.markallo@gmail.com</t>
  </si>
  <si>
    <t>9727 53rd Ave</t>
  </si>
  <si>
    <t>Eric Maring</t>
  </si>
  <si>
    <t>maringmusic@gmail.com</t>
  </si>
  <si>
    <t>4609 Guilford Rd.</t>
  </si>
  <si>
    <t>Maria Acevedo-Schanz</t>
  </si>
  <si>
    <t>acevedoschanz@gmail.com</t>
  </si>
  <si>
    <t>9052 Rhode Island Ave</t>
  </si>
  <si>
    <t>Justin Leary</t>
  </si>
  <si>
    <t>justleary44@gmail.com</t>
  </si>
  <si>
    <t>5037 Laguna Rd</t>
  </si>
  <si>
    <t>Julie Cooney</t>
  </si>
  <si>
    <t>9012 Autoville Drive</t>
  </si>
  <si>
    <t>stockarddesigns@yahoo.com</t>
  </si>
  <si>
    <t>Aida Xhepa</t>
  </si>
  <si>
    <t>aidaxhepa@gmail.com</t>
  </si>
  <si>
    <t>9605 52nd Ave</t>
  </si>
  <si>
    <t>Thresa Keeler</t>
  </si>
  <si>
    <t>theresa.keeler@gmail.com</t>
  </si>
  <si>
    <t>8717 36th Ave</t>
  </si>
  <si>
    <t>4618 Harvard Rd</t>
  </si>
  <si>
    <t>Joyce Lewis</t>
  </si>
  <si>
    <t>joycelewisx@yahoo.com</t>
  </si>
  <si>
    <t>4806 Indian Ln</t>
  </si>
  <si>
    <t>Adam Claudy</t>
  </si>
  <si>
    <t>atclaudy@gmail.com</t>
  </si>
  <si>
    <t>9400 49th Ave</t>
  </si>
  <si>
    <t>N</t>
  </si>
  <si>
    <t>psmith@dematha.org</t>
  </si>
  <si>
    <t>9211 Wofford Lane</t>
  </si>
  <si>
    <t>Syed Hassan</t>
  </si>
  <si>
    <t>syedkamrul@yahoo.com</t>
  </si>
  <si>
    <t>5105 Edgewood Rd</t>
  </si>
  <si>
    <t>Michael Garner</t>
  </si>
  <si>
    <t>mgarner974@yahoo.com</t>
  </si>
  <si>
    <t>4927 Hollywood Rd</t>
  </si>
  <si>
    <t>Sean Lin</t>
  </si>
  <si>
    <t>seanlin8@gmail.com</t>
  </si>
  <si>
    <t>5006 Hollywood Rd</t>
  </si>
  <si>
    <t>Alexis Shaffer</t>
  </si>
  <si>
    <t>ashaffer1901@gmail.com</t>
  </si>
  <si>
    <t>5214 Paducah Rd</t>
  </si>
  <si>
    <t>Brys Broughton</t>
  </si>
  <si>
    <t>brysbroughton@gmail.com</t>
  </si>
  <si>
    <t>9505 52nd Ave</t>
  </si>
  <si>
    <t>David Olchak</t>
  </si>
  <si>
    <t>david.olchak@gmail.com</t>
  </si>
  <si>
    <t>5113 Lackawanna St</t>
  </si>
  <si>
    <t>Frances Sutphen</t>
  </si>
  <si>
    <t>healingfls@verizon.net</t>
  </si>
  <si>
    <t>4822 Erie St</t>
  </si>
  <si>
    <t>Kim Lugo</t>
  </si>
  <si>
    <t>kslugo@yahoo.com</t>
  </si>
  <si>
    <t>4718 Muskogee St</t>
  </si>
  <si>
    <t>Lindsay Dupertuis</t>
  </si>
  <si>
    <t>4802 Iroquois St</t>
  </si>
  <si>
    <t>kristin Showalter</t>
  </si>
  <si>
    <t>kristinsd@gmail.com</t>
  </si>
  <si>
    <t>5121 Kenesaw St</t>
  </si>
  <si>
    <t>Christine Chang</t>
  </si>
  <si>
    <t>Elia Quintana</t>
  </si>
  <si>
    <t>Sifredo Zavala</t>
  </si>
  <si>
    <t>Terra Virsilas</t>
  </si>
  <si>
    <t>Thomas Donahue</t>
  </si>
  <si>
    <t>James Illingworth</t>
  </si>
  <si>
    <t>Raymond St Leger</t>
  </si>
  <si>
    <t>Steve Ugbor</t>
  </si>
  <si>
    <t>Magnotta Joseph</t>
  </si>
  <si>
    <t>Todd Larsen</t>
  </si>
  <si>
    <t>H. Keith Pierce</t>
  </si>
  <si>
    <t>Jacob Hamburger</t>
  </si>
  <si>
    <t>Zari Malsawma</t>
  </si>
  <si>
    <t>Arlene Jenkins</t>
  </si>
  <si>
    <t>Cherita Moran</t>
  </si>
  <si>
    <t>Dwight Onley</t>
  </si>
  <si>
    <t>Chris ross</t>
  </si>
  <si>
    <t>4906 Laguna rd</t>
  </si>
  <si>
    <t>4902 Lackawanna St</t>
  </si>
  <si>
    <t>8711 Rhode Island Ave</t>
  </si>
  <si>
    <t>5018 Roanoke Place</t>
  </si>
  <si>
    <t>8619 Rhode Island Ave</t>
  </si>
  <si>
    <t>9708 53rd Ave</t>
  </si>
  <si>
    <t>4704 Mangum Rd</t>
  </si>
  <si>
    <t>6900 Wake Forest Dr</t>
  </si>
  <si>
    <t>9237 Limestone Pl</t>
  </si>
  <si>
    <t>9238 St Andrews Pl</t>
  </si>
  <si>
    <t>9032 49th Pl</t>
  </si>
  <si>
    <t>7510 Columbia Ave</t>
  </si>
  <si>
    <t>4615 Clemson Rd</t>
  </si>
  <si>
    <t>9800 47th Ave</t>
  </si>
  <si>
    <t>3433 Duke St</t>
  </si>
  <si>
    <t>5904 Chestnut Hill Rd</t>
  </si>
  <si>
    <t>yaoyun.chang@gmail.com</t>
  </si>
  <si>
    <t>Eliaqrodriguez@gmail.com</t>
  </si>
  <si>
    <t>sifredo_zavala@yahoo.com</t>
  </si>
  <si>
    <t>terra.virsilas@gmail.com</t>
  </si>
  <si>
    <t>tom.donahue78@gmail.com</t>
  </si>
  <si>
    <t>illingworthjamesw@gmail.com</t>
  </si>
  <si>
    <t>stleger@umd.edu</t>
  </si>
  <si>
    <t>ugborn@yahoo.com</t>
  </si>
  <si>
    <t>joseph.magnotta@gmail.com</t>
  </si>
  <si>
    <t>toddlarsen_99@yahoo.com</t>
  </si>
  <si>
    <t>hkpmoto@gmail.com</t>
  </si>
  <si>
    <t>hamburger.jacob@gmail.com</t>
  </si>
  <si>
    <t>judypokorni@gmail.com</t>
  </si>
  <si>
    <t>zarimalsawma@gmail.com</t>
  </si>
  <si>
    <t>arlenej474@gmail.com</t>
  </si>
  <si>
    <t>dwigglesworth@collegeparkmd.gov</t>
  </si>
  <si>
    <t>antuco@verizon.net</t>
  </si>
  <si>
    <t>Famigliactr@gmail.com</t>
  </si>
  <si>
    <t>lindsay.dupertuis@gmail.com</t>
  </si>
  <si>
    <t>Adress_ArcGIS</t>
  </si>
  <si>
    <t>7329, Radcliffe Dr</t>
  </si>
  <si>
    <t>ID</t>
  </si>
  <si>
    <t>Submission Date</t>
  </si>
  <si>
    <t>Address:</t>
  </si>
  <si>
    <t>What is your Preferred Contact Method?</t>
  </si>
  <si>
    <t xml:space="preserve">Michelle Johnson </t>
  </si>
  <si>
    <t xml:space="preserve">9014 Island Ave </t>
  </si>
  <si>
    <t>Mcjohnson@haccp.agency</t>
  </si>
  <si>
    <t xml:space="preserve">301-345-3600 </t>
  </si>
  <si>
    <t>Email</t>
  </si>
  <si>
    <t>Debora Rowe</t>
  </si>
  <si>
    <t>7520 Edmonston Road</t>
  </si>
  <si>
    <t>drowe@porterwright.com</t>
  </si>
  <si>
    <t>Phone</t>
  </si>
  <si>
    <t xml:space="preserve">Urs Weber </t>
  </si>
  <si>
    <t xml:space="preserve">6800 Dartmouth Ave </t>
  </si>
  <si>
    <t>Ursofcourse@gmail.com</t>
  </si>
  <si>
    <t>202 329 3095</t>
  </si>
  <si>
    <t>Laura Murphy</t>
  </si>
  <si>
    <t>5003 Laguna Rd</t>
  </si>
  <si>
    <t>laura.murphy422@gmail.com</t>
  </si>
  <si>
    <t>james neher</t>
  </si>
  <si>
    <t>6908 wake forest drive</t>
  </si>
  <si>
    <t>jimneher@hotmail.com</t>
  </si>
  <si>
    <t>David Kolesar</t>
  </si>
  <si>
    <t>5015 Lackawanna St</t>
  </si>
  <si>
    <t>wdav975@hotmail.com</t>
  </si>
  <si>
    <t>Joe Chvatal (2nd tree)</t>
  </si>
  <si>
    <t>9105 Autoville Drive</t>
  </si>
  <si>
    <t>ahew@collegeparkmd.gov</t>
  </si>
  <si>
    <t>301-345-7138</t>
  </si>
  <si>
    <t>Xiao Chen</t>
  </si>
  <si>
    <t>7512 Creighton Dr, College Park, MD 20740</t>
  </si>
  <si>
    <t>chenx87@gmail.com</t>
  </si>
  <si>
    <t>Noe Lopez Vail</t>
  </si>
  <si>
    <t xml:space="preserve">4807 Delaware Street </t>
  </si>
  <si>
    <t>nnlopez303@gmail.com</t>
  </si>
  <si>
    <t>301-437-9427</t>
  </si>
  <si>
    <t>Luis Carias</t>
  </si>
  <si>
    <t>4812 Blackfoot Road, College Park, MD, 20740</t>
  </si>
  <si>
    <t>LuisFernandocjr1976@gmail.com</t>
  </si>
  <si>
    <t>202-460-0107</t>
  </si>
  <si>
    <t>Phone,Email</t>
  </si>
  <si>
    <t>Harriet McNamee</t>
  </si>
  <si>
    <t>9514 51st Avenue</t>
  </si>
  <si>
    <t>hmcnamee1@verizon.net</t>
  </si>
  <si>
    <t>301-583-6962</t>
  </si>
  <si>
    <t>Emily friend</t>
  </si>
  <si>
    <t>4803 ruatan street</t>
  </si>
  <si>
    <t>emmfriend@gmail.com</t>
  </si>
  <si>
    <t>Patrick Jones</t>
  </si>
  <si>
    <t>3535 Duke Street, college park, MD 20740</t>
  </si>
  <si>
    <t>trick.jones1966@gmail.com</t>
  </si>
  <si>
    <t>Kelvin Esters</t>
  </si>
  <si>
    <t>4912 Blackfoot Rd</t>
  </si>
  <si>
    <t>kpe546@yahoo.com</t>
  </si>
  <si>
    <t>Khensani Marolen</t>
  </si>
  <si>
    <t>5004 Fox Street, College Park, MD 20740</t>
  </si>
  <si>
    <t>marolenkn@gmail.com</t>
  </si>
  <si>
    <t>Alexander Rawlett</t>
  </si>
  <si>
    <t>8705 38th Ave. College Park, MD 20740</t>
  </si>
  <si>
    <t>alex.rawlett@gmail.com</t>
  </si>
  <si>
    <t>Bernadette Tan</t>
  </si>
  <si>
    <t>5108 Navahoe St</t>
  </si>
  <si>
    <t>help.artemisia@gmail.com</t>
  </si>
  <si>
    <t>240-294-3535</t>
  </si>
  <si>
    <t>Jianxin</t>
  </si>
  <si>
    <t>9037 49th Place</t>
  </si>
  <si>
    <t>hujianxin@gmail.com</t>
  </si>
  <si>
    <t>Kristy Cho</t>
  </si>
  <si>
    <t>5100 Pierce Ave. College Park MD 20905</t>
  </si>
  <si>
    <t>Silver Spring MD 20905</t>
  </si>
  <si>
    <t>5100 Pierce Avenue</t>
  </si>
  <si>
    <t>sunisuphere@yahoo.com</t>
  </si>
  <si>
    <t>Janet McCaslin</t>
  </si>
  <si>
    <t>8314 Potomac Avenue</t>
  </si>
  <si>
    <t>janet.l.mccaslin@verizon.net</t>
  </si>
  <si>
    <t>9100 51st Avenue</t>
  </si>
  <si>
    <t>301-335-9883</t>
  </si>
  <si>
    <t>Silvia Alvarado</t>
  </si>
  <si>
    <t>9406 52nd Ave College Park Md 20740</t>
  </si>
  <si>
    <t>Marylicastillo@gmail.com</t>
  </si>
  <si>
    <t>felvcommon@gmail.cm</t>
  </si>
  <si>
    <t>301-875-1635</t>
  </si>
  <si>
    <t>Jimmy &amp; Maria Acevedo-Schanz</t>
  </si>
  <si>
    <t>9052 RHODE ISLAND AVE</t>
  </si>
  <si>
    <t>5037 Laguna RD</t>
  </si>
  <si>
    <t xml:space="preserve">Aida Xhepa </t>
  </si>
  <si>
    <t>9605 52nd Ave College Park MD 20740</t>
  </si>
  <si>
    <t xml:space="preserve">Theresa Keeler </t>
  </si>
  <si>
    <t>Theresa.keeler@gmail.com</t>
  </si>
  <si>
    <t>Joyce Lewis/John Littleford</t>
  </si>
  <si>
    <t>4806/4809 Indian Ln, College Park, MD 20740</t>
  </si>
  <si>
    <t>9400 49th Ave College Park, MD 20740</t>
  </si>
  <si>
    <t>Patrick Smith</t>
  </si>
  <si>
    <t>9211 Wofford Lane College Park, MD 20740</t>
  </si>
  <si>
    <t>301-974-7979</t>
  </si>
  <si>
    <t>5105 Edgewood rd, College Park MD 20740</t>
  </si>
  <si>
    <t>347.261.3821</t>
  </si>
  <si>
    <t>Mgarner974@yahoo.com</t>
  </si>
  <si>
    <t>301-768-9069</t>
  </si>
  <si>
    <t>404-583-6663</t>
  </si>
  <si>
    <t>4718 Muskogee Street</t>
  </si>
  <si>
    <t>Kslugo@yahoo.com</t>
  </si>
  <si>
    <t>301-404-0050</t>
  </si>
  <si>
    <t>6900 Wake Forest Drive</t>
  </si>
  <si>
    <t>9708 53rd Ave, College Park, MD 21114</t>
  </si>
  <si>
    <t>202-699-2015</t>
  </si>
  <si>
    <t>4704 Mangum Road, College Park, MD, 20401</t>
  </si>
  <si>
    <t>240-606-6156</t>
  </si>
  <si>
    <t>9237 Limestone Place</t>
  </si>
  <si>
    <t>4927 Hollywood Rd; College Park, MD 20740</t>
  </si>
  <si>
    <t>240-304-5016</t>
  </si>
  <si>
    <t>9238 St Andrews Place</t>
  </si>
  <si>
    <t>9032 49th Place</t>
  </si>
  <si>
    <t>240-467-4576</t>
  </si>
  <si>
    <t>7510 Columbia Ave, college park, Md 20740</t>
  </si>
  <si>
    <t>5904 Chestnut Hill Road, College Park, MD 20740</t>
  </si>
  <si>
    <t>David A Markallo</t>
  </si>
  <si>
    <t>3433 Duke Street College Pk</t>
  </si>
  <si>
    <t>240-475-2435</t>
  </si>
  <si>
    <t>240-792-9423</t>
  </si>
  <si>
    <t>9800 47th Avenue</t>
  </si>
  <si>
    <t>301-821-3856</t>
  </si>
  <si>
    <t>7329. Radcliffe Drive</t>
  </si>
  <si>
    <t>4615 Clemson rd</t>
  </si>
  <si>
    <t>Preferred method contact</t>
  </si>
  <si>
    <t>4609 Guilford Rd</t>
  </si>
  <si>
    <t>Apple Serviceberry</t>
  </si>
  <si>
    <t>Redbud</t>
  </si>
  <si>
    <t>Yes</t>
  </si>
  <si>
    <t>Meeting date</t>
  </si>
  <si>
    <t>Concated</t>
  </si>
  <si>
    <t>Left voice note</t>
  </si>
  <si>
    <t>Paul Carlson</t>
  </si>
  <si>
    <t>No longer in charge of property, new owner Paul Carlson</t>
  </si>
  <si>
    <t>Might be wrong number. Emailed instead.</t>
  </si>
  <si>
    <t>Holly</t>
  </si>
  <si>
    <t>Emily Marsco</t>
  </si>
  <si>
    <t>emilylavaun@gmail.com</t>
  </si>
  <si>
    <t>4806 Erie St</t>
  </si>
  <si>
    <t>Mark Altobelli</t>
  </si>
  <si>
    <t>mja4257@aol.com</t>
  </si>
  <si>
    <t>5117 Iroquois Street</t>
  </si>
  <si>
    <t>Laura Nix</t>
  </si>
  <si>
    <t>laurareidnix@gmail.com</t>
  </si>
  <si>
    <t>9714 51st Ave</t>
  </si>
  <si>
    <t>Swamp white oak</t>
  </si>
  <si>
    <t>Ironwood</t>
  </si>
  <si>
    <t>Meeting time</t>
  </si>
  <si>
    <t>Confirmed?</t>
  </si>
  <si>
    <t>5/19/2025</t>
  </si>
  <si>
    <t>5/21/2025</t>
  </si>
  <si>
    <t>5/22/2025</t>
  </si>
  <si>
    <t>5/26/2025</t>
  </si>
  <si>
    <t/>
  </si>
  <si>
    <t>5/27/2025</t>
  </si>
  <si>
    <t>5/20/2025</t>
  </si>
  <si>
    <t xml:space="preserve">6/4/2025 </t>
  </si>
  <si>
    <t xml:space="preserve"> 10:30 - 11:00</t>
  </si>
  <si>
    <t xml:space="preserve"> 12:00 - 12:30</t>
  </si>
  <si>
    <t>5/28/2025</t>
  </si>
  <si>
    <t>5/30/2025</t>
  </si>
  <si>
    <t xml:space="preserve"> 10:00 - 10:30</t>
  </si>
  <si>
    <t>10:00 - 10:30</t>
  </si>
  <si>
    <t xml:space="preserve"> 11:30 - 12:00</t>
  </si>
  <si>
    <t xml:space="preserve"> 02:30 - 03:00</t>
  </si>
  <si>
    <t xml:space="preserve"> 11:00 - 11:30 </t>
  </si>
  <si>
    <t>12:00 - 12:30</t>
  </si>
  <si>
    <t xml:space="preserve"> 01:30 - 02:00</t>
  </si>
  <si>
    <t xml:space="preserve"> 02:00 - 02:30</t>
  </si>
  <si>
    <t>11:30 - 12:00</t>
  </si>
  <si>
    <t>-</t>
  </si>
  <si>
    <t>Sweetbay Magnolia</t>
  </si>
  <si>
    <t>Red Maple</t>
  </si>
  <si>
    <t>Brackens</t>
  </si>
  <si>
    <t>Overcup Oak</t>
  </si>
  <si>
    <t>Freeman Maple</t>
  </si>
  <si>
    <t>01:00 - 01:30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</si>
</sst>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lt;=9999999]###\-####;\(###\)\ ###\-####"/>
    <numFmt numFmtId="165" formatCode="[$-F800]dddd\,\ mmmm\ dd\,\ yyyy"/>
    <numFmt numFmtId="166" formatCode="[$-F400]h:mm:ss\ AM/PM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u/>
      <sz val="9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0" fontId="4" fillId="0" borderId="0" xfId="1"/>
    <xf numFmtId="165" fontId="1" fillId="0" borderId="1" xfId="0" applyNumberFormat="1" applyFont="1" applyBorder="1" applyAlignment="1">
      <alignment horizontal="left" vertical="top" wrapText="1"/>
    </xf>
    <xf numFmtId="165" fontId="0" fillId="0" borderId="0" xfId="0" applyNumberFormat="1"/>
    <xf numFmtId="14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/>
  </cellXfs>
  <cellStyles count="2">
    <cellStyle name="Hyperlink" xfId="1" builtinId="8" customBuiltin="1"/>
    <cellStyle name="Normal" xfId="0" builtinId="0"/>
  </cellStyles>
  <dxfs count="9">
    <dxf>
      <font>
        <color theme="9" tint="0.79998168889431442"/>
      </font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9B890-A3A6-4239-84F1-8C9A4FDDA607}" name="Table1" displayName="Table1" ref="A1:G63" totalsRowShown="0">
  <autoFilter ref="A1:G63" xr:uid="{3379B890-A3A6-4239-84F1-8C9A4FDDA607}"/>
  <tableColumns count="7">
    <tableColumn id="1" xr3:uid="{75F46739-B607-459A-88DF-7193A2C1C07D}" name="ID"/>
    <tableColumn id="2" xr3:uid="{79A67247-3425-41A0-B742-1CAB09CDF2B4}" name="Submission Date" dataDxfId="8"/>
    <tableColumn id="3" xr3:uid="{D6016FAD-6B02-4F3E-BC9C-5BA791FAE1F4}" name="First and Last Name:"/>
    <tableColumn id="4" xr3:uid="{B2F09027-9EC8-4A20-8D0C-833A034B7C8F}" name="Address:"/>
    <tableColumn id="5" xr3:uid="{8CB63BAB-9D16-45B0-9926-5714F7326DDD}" name="Email Address:"/>
    <tableColumn id="6" xr3:uid="{7B0B12E0-D089-4821-A723-1AD611242C79}" name="Phone Number:"/>
    <tableColumn id="7" xr3:uid="{F6FF351B-0C12-485B-9665-E85285BF43F6}" name="What is your Preferred Contact Metho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lipemello77@gmail.com" TargetMode="External"/><Relationship Id="rId13" Type="http://schemas.openxmlformats.org/officeDocument/2006/relationships/hyperlink" Target="mailto:mgarner974@yahoo.com" TargetMode="External"/><Relationship Id="rId18" Type="http://schemas.openxmlformats.org/officeDocument/2006/relationships/hyperlink" Target="mailto:healingfls@verizon.net" TargetMode="External"/><Relationship Id="rId26" Type="http://schemas.openxmlformats.org/officeDocument/2006/relationships/hyperlink" Target="mailto:laurareidnix@gmail.com" TargetMode="External"/><Relationship Id="rId3" Type="http://schemas.openxmlformats.org/officeDocument/2006/relationships/hyperlink" Target="mailto:acevedoschanz@gmail.com" TargetMode="External"/><Relationship Id="rId21" Type="http://schemas.openxmlformats.org/officeDocument/2006/relationships/hyperlink" Target="mailto:kristinsd@gmail.com" TargetMode="External"/><Relationship Id="rId7" Type="http://schemas.openxmlformats.org/officeDocument/2006/relationships/hyperlink" Target="mailto:theresa.keeler@gmail.com" TargetMode="External"/><Relationship Id="rId12" Type="http://schemas.openxmlformats.org/officeDocument/2006/relationships/hyperlink" Target="mailto:syedkamrul@yahoo.com" TargetMode="External"/><Relationship Id="rId17" Type="http://schemas.openxmlformats.org/officeDocument/2006/relationships/hyperlink" Target="mailto:david.olchak@gmail.com" TargetMode="External"/><Relationship Id="rId25" Type="http://schemas.openxmlformats.org/officeDocument/2006/relationships/hyperlink" Target="mailto:mja4257@aol.com" TargetMode="External"/><Relationship Id="rId2" Type="http://schemas.openxmlformats.org/officeDocument/2006/relationships/hyperlink" Target="mailto:maringmusic@gmail.com" TargetMode="External"/><Relationship Id="rId16" Type="http://schemas.openxmlformats.org/officeDocument/2006/relationships/hyperlink" Target="mailto:brysbroughton@gmail.com" TargetMode="External"/><Relationship Id="rId20" Type="http://schemas.openxmlformats.org/officeDocument/2006/relationships/hyperlink" Target="mailto:lindsay.dupertuis@gmail.com" TargetMode="External"/><Relationship Id="rId1" Type="http://schemas.openxmlformats.org/officeDocument/2006/relationships/hyperlink" Target="mailto:david.markallo@gmail.com" TargetMode="External"/><Relationship Id="rId6" Type="http://schemas.openxmlformats.org/officeDocument/2006/relationships/hyperlink" Target="mailto:aidaxhepa@gmail.com" TargetMode="External"/><Relationship Id="rId11" Type="http://schemas.openxmlformats.org/officeDocument/2006/relationships/hyperlink" Target="mailto:psmith@dematha.org" TargetMode="External"/><Relationship Id="rId24" Type="http://schemas.openxmlformats.org/officeDocument/2006/relationships/hyperlink" Target="mailto:emilylavaun@gmail.com" TargetMode="External"/><Relationship Id="rId5" Type="http://schemas.openxmlformats.org/officeDocument/2006/relationships/hyperlink" Target="mailto:stockarddesigns@yahoo.com" TargetMode="External"/><Relationship Id="rId15" Type="http://schemas.openxmlformats.org/officeDocument/2006/relationships/hyperlink" Target="mailto:ashaffer1901@gmail.com" TargetMode="External"/><Relationship Id="rId23" Type="http://schemas.openxmlformats.org/officeDocument/2006/relationships/hyperlink" Target="mailto:judypokorni@gmail.com" TargetMode="External"/><Relationship Id="rId10" Type="http://schemas.openxmlformats.org/officeDocument/2006/relationships/hyperlink" Target="mailto:atclaudy@gmail.com" TargetMode="External"/><Relationship Id="rId19" Type="http://schemas.openxmlformats.org/officeDocument/2006/relationships/hyperlink" Target="mailto:kslugo@yahoo.com" TargetMode="External"/><Relationship Id="rId4" Type="http://schemas.openxmlformats.org/officeDocument/2006/relationships/hyperlink" Target="mailto:justleary44@gmail.com" TargetMode="External"/><Relationship Id="rId9" Type="http://schemas.openxmlformats.org/officeDocument/2006/relationships/hyperlink" Target="mailto:joycelewisx@yahoo.com" TargetMode="External"/><Relationship Id="rId14" Type="http://schemas.openxmlformats.org/officeDocument/2006/relationships/hyperlink" Target="mailto:seanlin8@gmail.com" TargetMode="External"/><Relationship Id="rId22" Type="http://schemas.openxmlformats.org/officeDocument/2006/relationships/hyperlink" Target="mailto:felvcommon@gmail.com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felvcom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39CA-647A-445E-9754-B66EE95A003C}">
  <sheetPr>
    <pageSetUpPr fitToPage="1"/>
  </sheetPr>
  <dimension ref="A1:P44"/>
  <sheetViews>
    <sheetView tabSelected="1" zoomScaleNormal="100" workbookViewId="0">
      <pane xSplit="3" topLeftCell="D1" activePane="topRight" state="frozen"/>
      <selection pane="topRight" activeCell="G37" sqref="G37"/>
    </sheetView>
  </sheetViews>
  <sheetFormatPr defaultRowHeight="13.5" customHeight="1" x14ac:dyDescent="0.25"/>
  <cols>
    <col min="1" max="1" width="2.7109375" style="6" bestFit="1" customWidth="1"/>
    <col min="2" max="2" width="2.42578125" style="6" customWidth="1"/>
    <col min="3" max="3" width="16.85546875" style="11" bestFit="1" customWidth="1"/>
    <col min="4" max="4" width="25.7109375" style="11" bestFit="1" customWidth="1"/>
    <col min="5" max="5" width="11.85546875" style="11" bestFit="1" customWidth="1"/>
    <col min="6" max="6" width="11.85546875" style="11" customWidth="1"/>
    <col min="7" max="7" width="16.42578125" style="11" bestFit="1" customWidth="1"/>
    <col min="8" max="8" width="29.28515625" style="11" bestFit="1" customWidth="1"/>
    <col min="9" max="9" width="15.42578125" style="11" customWidth="1"/>
    <col min="10" max="10" width="14.7109375" style="11" customWidth="1"/>
    <col min="11" max="11" width="19.42578125" style="11" bestFit="1" customWidth="1"/>
    <col min="12" max="12" width="19.42578125" style="11" customWidth="1"/>
    <col min="13" max="13" width="40.28515625" style="6" customWidth="1"/>
    <col min="14" max="14" width="20.42578125" style="15" customWidth="1"/>
    <col min="15" max="15" width="14" customWidth="1"/>
    <col min="16" max="16" width="16.28515625" customWidth="1"/>
  </cols>
  <sheetData>
    <row r="1" spans="1:16" ht="13.5" customHeight="1" x14ac:dyDescent="0.25">
      <c r="A1" s="2" t="s">
        <v>44</v>
      </c>
      <c r="B1" s="2" t="s">
        <v>0</v>
      </c>
      <c r="C1" s="7" t="s">
        <v>1</v>
      </c>
      <c r="D1" s="7" t="s">
        <v>2</v>
      </c>
      <c r="E1" s="8" t="s">
        <v>3</v>
      </c>
      <c r="F1" s="8" t="s">
        <v>3</v>
      </c>
      <c r="G1" s="7" t="s">
        <v>4</v>
      </c>
      <c r="H1" s="7" t="s">
        <v>128</v>
      </c>
      <c r="I1" s="7" t="s">
        <v>5</v>
      </c>
      <c r="J1" s="7" t="s">
        <v>6</v>
      </c>
      <c r="K1" s="7" t="s">
        <v>255</v>
      </c>
      <c r="L1" s="7" t="s">
        <v>261</v>
      </c>
      <c r="M1" s="3" t="s">
        <v>7</v>
      </c>
      <c r="N1" s="14" t="s">
        <v>260</v>
      </c>
      <c r="O1" s="1" t="s">
        <v>278</v>
      </c>
      <c r="P1" s="1" t="s">
        <v>279</v>
      </c>
    </row>
    <row r="2" spans="1:16" ht="13.5" customHeight="1" x14ac:dyDescent="0.25">
      <c r="A2" s="4">
        <f>IF(B2&lt;&gt;"",ROW(B2)-1,"")</f>
        <v>1</v>
      </c>
      <c r="B2" s="4">
        <v>4</v>
      </c>
      <c r="C2" s="9" t="s">
        <v>13</v>
      </c>
      <c r="D2" s="10" t="s">
        <v>121</v>
      </c>
      <c r="E2" s="9">
        <v>3017756519</v>
      </c>
      <c r="F2" s="9" t="str">
        <f>_xlfn.CONCAT(LEFT(E2,3),"-",MID(E2,4,3),"-",RIGHT(E2,4))</f>
        <v>301-775-6519</v>
      </c>
      <c r="G2" s="9" t="s">
        <v>15</v>
      </c>
      <c r="H2" s="9" t="str">
        <f t="shared" ref="H2:H41" si="0">_xlfn.CONCAT(G2,","," College Park MD")</f>
        <v>9246 Limestone Pl, College Park MD</v>
      </c>
      <c r="I2" s="9" t="s">
        <v>257</v>
      </c>
      <c r="J2" s="9" t="s">
        <v>258</v>
      </c>
      <c r="K2" s="9" t="s">
        <v>138</v>
      </c>
      <c r="L2" s="9" t="s">
        <v>259</v>
      </c>
      <c r="M2" s="5" t="s">
        <v>14</v>
      </c>
      <c r="N2" s="17" t="s">
        <v>280</v>
      </c>
      <c r="O2" s="9" t="s">
        <v>292</v>
      </c>
      <c r="P2" s="18" t="str">
        <f ca="1">IF(N2="","",IF(AND(_xlfn.NUMBERVALUE(N2)&lt;=_xlfn.NUMBERVALUE(TODAY()),I2&lt;&gt;""),"Confirmed","Not confirmed"))</f>
        <v>Confirmed</v>
      </c>
    </row>
    <row r="3" spans="1:16" ht="13.5" customHeight="1" x14ac:dyDescent="0.25">
      <c r="A3" s="4">
        <f t="shared" ref="A3:A44" si="1">IF(B3&lt;&gt;"",ROW(B3)-1,"")</f>
        <v>2</v>
      </c>
      <c r="B3" s="4">
        <v>1</v>
      </c>
      <c r="C3" s="9" t="s">
        <v>16</v>
      </c>
      <c r="D3" s="10" t="s">
        <v>17</v>
      </c>
      <c r="E3" s="9">
        <v>5857949860</v>
      </c>
      <c r="F3" s="9" t="str">
        <f t="shared" ref="F3:F44" si="2">_xlfn.CONCAT(LEFT(E3,3),"-",MID(E3,4,3),"-",RIGHT(E3,4))</f>
        <v>585-794-9860</v>
      </c>
      <c r="G3" s="9" t="s">
        <v>18</v>
      </c>
      <c r="H3" s="9" t="str">
        <f t="shared" si="0"/>
        <v>9727 53rd Ave, College Park MD</v>
      </c>
      <c r="I3" s="9" t="s">
        <v>304</v>
      </c>
      <c r="J3" s="9" t="s">
        <v>301</v>
      </c>
      <c r="K3" s="9" t="s">
        <v>138</v>
      </c>
      <c r="L3" s="9" t="s">
        <v>259</v>
      </c>
      <c r="M3" s="5"/>
      <c r="N3" s="9" t="s">
        <v>281</v>
      </c>
      <c r="O3" s="9" t="s">
        <v>293</v>
      </c>
      <c r="P3" s="18" t="str">
        <f t="shared" ref="P3:P44" ca="1" si="3">IF(N3="","",IF(AND(_xlfn.NUMBERVALUE(N3)&lt;=_xlfn.NUMBERVALUE(TODAY()),I3&lt;&gt;""),"Confirmed","Not confirmed"))</f>
        <v>Confirmed</v>
      </c>
    </row>
    <row r="4" spans="1:16" ht="13.5" customHeight="1" x14ac:dyDescent="0.25">
      <c r="A4" s="4">
        <f t="shared" si="1"/>
        <v>3</v>
      </c>
      <c r="B4" s="4">
        <v>3</v>
      </c>
      <c r="C4" s="9" t="s">
        <v>19</v>
      </c>
      <c r="D4" s="10" t="s">
        <v>20</v>
      </c>
      <c r="E4" s="9">
        <v>3018751635</v>
      </c>
      <c r="F4" s="9" t="str">
        <f t="shared" si="2"/>
        <v>301-875-1635</v>
      </c>
      <c r="G4" s="9" t="s">
        <v>256</v>
      </c>
      <c r="H4" s="9" t="str">
        <f t="shared" si="0"/>
        <v>4609 Guilford Rd, College Park MD</v>
      </c>
      <c r="I4" s="9" t="s">
        <v>302</v>
      </c>
      <c r="J4" s="9" t="s">
        <v>301</v>
      </c>
      <c r="K4" s="9" t="s">
        <v>138</v>
      </c>
      <c r="L4" s="9" t="s">
        <v>259</v>
      </c>
      <c r="M4" s="5"/>
      <c r="N4" s="9" t="s">
        <v>281</v>
      </c>
      <c r="O4" s="9" t="s">
        <v>298</v>
      </c>
      <c r="P4" s="18" t="str">
        <f t="shared" ca="1" si="3"/>
        <v>Confirmed</v>
      </c>
    </row>
    <row r="5" spans="1:16" ht="13.5" customHeight="1" x14ac:dyDescent="0.25">
      <c r="A5" s="4">
        <f t="shared" si="1"/>
        <v>4</v>
      </c>
      <c r="B5" s="4">
        <v>2</v>
      </c>
      <c r="C5" s="9" t="s">
        <v>22</v>
      </c>
      <c r="D5" s="10" t="s">
        <v>23</v>
      </c>
      <c r="E5" s="9">
        <v>2403501084</v>
      </c>
      <c r="F5" s="9" t="str">
        <f t="shared" si="2"/>
        <v>240-350-1084</v>
      </c>
      <c r="G5" s="9" t="s">
        <v>24</v>
      </c>
      <c r="H5" s="9" t="str">
        <f t="shared" si="0"/>
        <v>9052 Rhode Island Ave, College Park MD</v>
      </c>
      <c r="I5" s="9" t="s">
        <v>276</v>
      </c>
      <c r="J5" s="9" t="s">
        <v>277</v>
      </c>
      <c r="K5" s="9" t="s">
        <v>138</v>
      </c>
      <c r="L5" s="9" t="s">
        <v>259</v>
      </c>
      <c r="M5" s="5"/>
      <c r="N5" s="9" t="s">
        <v>280</v>
      </c>
      <c r="O5" s="9" t="s">
        <v>294</v>
      </c>
      <c r="P5" s="18" t="str">
        <f t="shared" ca="1" si="3"/>
        <v>Confirmed</v>
      </c>
    </row>
    <row r="6" spans="1:16" ht="13.5" customHeight="1" x14ac:dyDescent="0.25">
      <c r="A6" s="4">
        <f t="shared" si="1"/>
        <v>5</v>
      </c>
      <c r="B6" s="4">
        <v>1</v>
      </c>
      <c r="C6" s="9" t="s">
        <v>25</v>
      </c>
      <c r="D6" s="10" t="s">
        <v>26</v>
      </c>
      <c r="E6" s="9">
        <v>3028245989</v>
      </c>
      <c r="F6" s="9" t="str">
        <f t="shared" si="2"/>
        <v>302-824-5989</v>
      </c>
      <c r="G6" s="9" t="s">
        <v>27</v>
      </c>
      <c r="H6" s="9" t="str">
        <f t="shared" si="0"/>
        <v>5037 Laguna Rd, College Park MD</v>
      </c>
      <c r="I6" s="9" t="s">
        <v>276</v>
      </c>
      <c r="J6" s="9"/>
      <c r="K6" s="9" t="s">
        <v>138</v>
      </c>
      <c r="L6" s="9" t="s">
        <v>259</v>
      </c>
      <c r="M6" s="5"/>
      <c r="N6" s="9" t="s">
        <v>282</v>
      </c>
      <c r="O6" s="9" t="s">
        <v>289</v>
      </c>
      <c r="P6" s="18" t="str">
        <f t="shared" ca="1" si="3"/>
        <v>Confirmed</v>
      </c>
    </row>
    <row r="7" spans="1:16" ht="13.5" customHeight="1" x14ac:dyDescent="0.25">
      <c r="A7" s="4">
        <f t="shared" si="1"/>
        <v>6</v>
      </c>
      <c r="B7" s="4">
        <v>1</v>
      </c>
      <c r="C7" s="9" t="s">
        <v>28</v>
      </c>
      <c r="D7" s="10" t="s">
        <v>30</v>
      </c>
      <c r="E7" s="9">
        <v>3014556134</v>
      </c>
      <c r="F7" s="9" t="str">
        <f t="shared" si="2"/>
        <v>301-455-6134</v>
      </c>
      <c r="G7" s="9" t="s">
        <v>29</v>
      </c>
      <c r="H7" s="9" t="str">
        <f t="shared" si="0"/>
        <v>9012 Autoville Drive, College Park MD</v>
      </c>
      <c r="I7" s="9" t="s">
        <v>303</v>
      </c>
      <c r="J7" s="9"/>
      <c r="K7" s="9" t="s">
        <v>138</v>
      </c>
      <c r="L7" s="9" t="s">
        <v>259</v>
      </c>
      <c r="M7" s="5"/>
      <c r="N7" s="9" t="s">
        <v>281</v>
      </c>
      <c r="O7" s="9" t="s">
        <v>294</v>
      </c>
      <c r="P7" s="18" t="str">
        <f t="shared" ca="1" si="3"/>
        <v>Confirmed</v>
      </c>
    </row>
    <row r="8" spans="1:16" ht="13.5" customHeight="1" x14ac:dyDescent="0.25">
      <c r="A8" s="4">
        <f t="shared" si="1"/>
        <v>7</v>
      </c>
      <c r="B8" s="4">
        <v>1</v>
      </c>
      <c r="C8" s="9" t="s">
        <v>31</v>
      </c>
      <c r="D8" s="10" t="s">
        <v>32</v>
      </c>
      <c r="E8" s="9">
        <v>2024454361</v>
      </c>
      <c r="F8" s="9" t="str">
        <f t="shared" si="2"/>
        <v>202-445-4361</v>
      </c>
      <c r="G8" s="9" t="s">
        <v>33</v>
      </c>
      <c r="H8" s="9" t="str">
        <f t="shared" si="0"/>
        <v>9605 52nd Ave, College Park MD</v>
      </c>
      <c r="I8" s="9"/>
      <c r="J8" s="9"/>
      <c r="K8" s="9" t="s">
        <v>138</v>
      </c>
      <c r="L8" s="9" t="s">
        <v>259</v>
      </c>
      <c r="M8" s="5"/>
      <c r="N8" s="9" t="s">
        <v>283</v>
      </c>
      <c r="O8" s="9" t="s">
        <v>292</v>
      </c>
      <c r="P8" s="18" t="str">
        <f t="shared" ca="1" si="3"/>
        <v>Not confirmed</v>
      </c>
    </row>
    <row r="9" spans="1:16" ht="13.5" customHeight="1" x14ac:dyDescent="0.25">
      <c r="A9" s="4">
        <f t="shared" si="1"/>
        <v>8</v>
      </c>
      <c r="B9" s="4">
        <v>4</v>
      </c>
      <c r="C9" s="9" t="s">
        <v>34</v>
      </c>
      <c r="D9" s="10" t="s">
        <v>35</v>
      </c>
      <c r="E9" s="9">
        <v>3017289983</v>
      </c>
      <c r="F9" s="9" t="str">
        <f t="shared" si="2"/>
        <v>301-728-9983</v>
      </c>
      <c r="G9" s="9" t="s">
        <v>36</v>
      </c>
      <c r="H9" s="9" t="str">
        <f t="shared" si="0"/>
        <v>8717 36th Ave, College Park MD</v>
      </c>
      <c r="I9" s="9"/>
      <c r="J9" s="9"/>
      <c r="K9" s="9" t="s">
        <v>138</v>
      </c>
      <c r="L9" s="9" t="s">
        <v>259</v>
      </c>
      <c r="M9" s="5" t="s">
        <v>262</v>
      </c>
      <c r="N9" s="9" t="s">
        <v>284</v>
      </c>
      <c r="O9" s="9" t="s">
        <v>284</v>
      </c>
      <c r="P9" s="18" t="str">
        <f t="shared" ca="1" si="3"/>
        <v/>
      </c>
    </row>
    <row r="10" spans="1:16" ht="13.5" customHeight="1" x14ac:dyDescent="0.25">
      <c r="A10" s="4">
        <f t="shared" si="1"/>
        <v>9</v>
      </c>
      <c r="B10" s="4">
        <v>3</v>
      </c>
      <c r="C10" s="9" t="s">
        <v>263</v>
      </c>
      <c r="D10" s="10" t="s">
        <v>12</v>
      </c>
      <c r="E10" s="9">
        <v>3017047810</v>
      </c>
      <c r="F10" s="9" t="str">
        <f t="shared" si="2"/>
        <v>301-704-7810</v>
      </c>
      <c r="G10" s="9" t="s">
        <v>37</v>
      </c>
      <c r="H10" s="9" t="str">
        <f t="shared" si="0"/>
        <v>4618 Harvard Rd, College Park MD</v>
      </c>
      <c r="I10" s="9"/>
      <c r="J10" s="9"/>
      <c r="K10" s="9" t="s">
        <v>138</v>
      </c>
      <c r="L10" s="9" t="s">
        <v>259</v>
      </c>
      <c r="M10" s="5" t="s">
        <v>264</v>
      </c>
      <c r="N10" s="9" t="s">
        <v>284</v>
      </c>
      <c r="O10" s="9" t="s">
        <v>284</v>
      </c>
      <c r="P10" s="18" t="str">
        <f t="shared" ca="1" si="3"/>
        <v/>
      </c>
    </row>
    <row r="11" spans="1:16" ht="13.5" customHeight="1" x14ac:dyDescent="0.25">
      <c r="A11" s="4">
        <f t="shared" si="1"/>
        <v>10</v>
      </c>
      <c r="B11" s="4">
        <v>1</v>
      </c>
      <c r="C11" s="9" t="s">
        <v>38</v>
      </c>
      <c r="D11" s="10" t="s">
        <v>39</v>
      </c>
      <c r="E11" s="9">
        <v>4107391112</v>
      </c>
      <c r="F11" s="9" t="str">
        <f t="shared" si="2"/>
        <v>410-739-1112</v>
      </c>
      <c r="G11" s="9" t="s">
        <v>40</v>
      </c>
      <c r="H11" s="9" t="str">
        <f t="shared" si="0"/>
        <v>4806 Indian Ln, College Park MD</v>
      </c>
      <c r="I11" s="9"/>
      <c r="J11" s="9"/>
      <c r="K11" s="9" t="s">
        <v>138</v>
      </c>
      <c r="L11" s="9" t="s">
        <v>259</v>
      </c>
      <c r="M11" s="5"/>
      <c r="N11" s="16">
        <v>45807</v>
      </c>
      <c r="O11" s="9" t="s">
        <v>300</v>
      </c>
      <c r="P11" s="18" t="str">
        <f t="shared" ca="1" si="3"/>
        <v>Not confirmed</v>
      </c>
    </row>
    <row r="12" spans="1:16" ht="13.5" customHeight="1" x14ac:dyDescent="0.25">
      <c r="A12" s="4">
        <f t="shared" si="1"/>
        <v>11</v>
      </c>
      <c r="B12" s="4">
        <v>1</v>
      </c>
      <c r="C12" s="9" t="s">
        <v>41</v>
      </c>
      <c r="D12" s="10" t="s">
        <v>42</v>
      </c>
      <c r="E12" s="9">
        <v>3013560282</v>
      </c>
      <c r="F12" s="9" t="str">
        <f t="shared" si="2"/>
        <v>301-356-0282</v>
      </c>
      <c r="G12" s="9" t="s">
        <v>43</v>
      </c>
      <c r="H12" s="9" t="str">
        <f t="shared" si="0"/>
        <v>9400 49th Ave, College Park MD</v>
      </c>
      <c r="I12" s="9" t="s">
        <v>258</v>
      </c>
      <c r="J12" s="9"/>
      <c r="K12" s="9" t="s">
        <v>138</v>
      </c>
      <c r="L12" s="9" t="s">
        <v>259</v>
      </c>
      <c r="M12" s="5"/>
      <c r="N12" s="9" t="s">
        <v>281</v>
      </c>
      <c r="O12" s="9" t="s">
        <v>295</v>
      </c>
      <c r="P12" s="18" t="str">
        <f t="shared" ca="1" si="3"/>
        <v>Confirmed</v>
      </c>
    </row>
    <row r="13" spans="1:16" ht="13.5" customHeight="1" x14ac:dyDescent="0.25">
      <c r="A13" s="4">
        <f t="shared" si="1"/>
        <v>12</v>
      </c>
      <c r="B13" s="4">
        <v>4</v>
      </c>
      <c r="C13" s="9" t="s">
        <v>223</v>
      </c>
      <c r="D13" s="10" t="s">
        <v>45</v>
      </c>
      <c r="E13" s="9">
        <v>3019747979</v>
      </c>
      <c r="F13" s="9" t="str">
        <f t="shared" si="2"/>
        <v>301-974-7979</v>
      </c>
      <c r="G13" s="9" t="s">
        <v>46</v>
      </c>
      <c r="H13" s="9" t="str">
        <f t="shared" si="0"/>
        <v>9211 Wofford Lane, College Park MD</v>
      </c>
      <c r="I13" s="9" t="s">
        <v>303</v>
      </c>
      <c r="J13" s="9" t="s">
        <v>303</v>
      </c>
      <c r="K13" s="9" t="s">
        <v>142</v>
      </c>
      <c r="L13" s="9" t="s">
        <v>259</v>
      </c>
      <c r="M13" s="5"/>
      <c r="N13" s="9" t="s">
        <v>285</v>
      </c>
      <c r="O13" s="9" t="s">
        <v>299</v>
      </c>
      <c r="P13" s="18" t="str">
        <f t="shared" ca="1" si="3"/>
        <v>Confirmed</v>
      </c>
    </row>
    <row r="14" spans="1:16" ht="13.5" customHeight="1" x14ac:dyDescent="0.25">
      <c r="A14" s="4">
        <f t="shared" si="1"/>
        <v>13</v>
      </c>
      <c r="B14" s="4">
        <v>1</v>
      </c>
      <c r="C14" s="9" t="s">
        <v>47</v>
      </c>
      <c r="D14" s="10" t="s">
        <v>48</v>
      </c>
      <c r="E14" s="9">
        <v>3472613821</v>
      </c>
      <c r="F14" s="9" t="str">
        <f t="shared" si="2"/>
        <v>347-261-3821</v>
      </c>
      <c r="G14" s="9" t="s">
        <v>49</v>
      </c>
      <c r="H14" s="9" t="str">
        <f t="shared" si="0"/>
        <v>5105 Edgewood Rd, College Park MD</v>
      </c>
      <c r="I14" s="9" t="s">
        <v>266</v>
      </c>
      <c r="J14" s="9" t="s">
        <v>266</v>
      </c>
      <c r="K14" s="9" t="s">
        <v>171</v>
      </c>
      <c r="L14" s="9" t="s">
        <v>259</v>
      </c>
      <c r="M14" s="5"/>
      <c r="N14" s="9" t="s">
        <v>286</v>
      </c>
      <c r="O14" s="9" t="s">
        <v>296</v>
      </c>
      <c r="P14" s="18" t="str">
        <f t="shared" ca="1" si="3"/>
        <v>Confirmed</v>
      </c>
    </row>
    <row r="15" spans="1:16" ht="13.5" customHeight="1" x14ac:dyDescent="0.25">
      <c r="A15" s="4">
        <f t="shared" si="1"/>
        <v>14</v>
      </c>
      <c r="B15" s="4">
        <v>1</v>
      </c>
      <c r="C15" s="9" t="s">
        <v>50</v>
      </c>
      <c r="D15" s="10" t="s">
        <v>51</v>
      </c>
      <c r="E15" s="9">
        <v>24003045016</v>
      </c>
      <c r="F15" s="9" t="str">
        <f t="shared" si="2"/>
        <v>240-030-5016</v>
      </c>
      <c r="G15" s="9" t="s">
        <v>52</v>
      </c>
      <c r="H15" s="9" t="str">
        <f t="shared" si="0"/>
        <v>4927 Hollywood Rd, College Park MD</v>
      </c>
      <c r="I15" s="9"/>
      <c r="J15" s="9"/>
      <c r="K15" s="9" t="s">
        <v>142</v>
      </c>
      <c r="L15" s="9" t="s">
        <v>259</v>
      </c>
      <c r="M15" s="5" t="s">
        <v>265</v>
      </c>
      <c r="N15" s="9" t="s">
        <v>284</v>
      </c>
      <c r="O15" s="9" t="s">
        <v>284</v>
      </c>
      <c r="P15" s="18" t="str">
        <f t="shared" ca="1" si="3"/>
        <v/>
      </c>
    </row>
    <row r="16" spans="1:16" ht="13.5" customHeight="1" x14ac:dyDescent="0.25">
      <c r="A16" s="4">
        <f t="shared" si="1"/>
        <v>15</v>
      </c>
      <c r="B16" s="4">
        <v>1</v>
      </c>
      <c r="C16" s="9" t="s">
        <v>53</v>
      </c>
      <c r="D16" s="10" t="s">
        <v>54</v>
      </c>
      <c r="E16" s="9">
        <v>3017689069</v>
      </c>
      <c r="F16" s="9" t="str">
        <f t="shared" si="2"/>
        <v>301-768-9069</v>
      </c>
      <c r="G16" s="9" t="s">
        <v>55</v>
      </c>
      <c r="H16" s="9" t="str">
        <f t="shared" si="0"/>
        <v>5006 Hollywood Rd, College Park MD</v>
      </c>
      <c r="I16" s="9"/>
      <c r="J16" s="9"/>
      <c r="K16" s="9" t="s">
        <v>142</v>
      </c>
      <c r="L16" s="9" t="s">
        <v>259</v>
      </c>
      <c r="M16" s="5"/>
      <c r="N16" s="9" t="s">
        <v>287</v>
      </c>
      <c r="O16" s="9" t="s">
        <v>297</v>
      </c>
      <c r="P16" s="18" t="str">
        <f t="shared" ca="1" si="3"/>
        <v>Not confirmed</v>
      </c>
    </row>
    <row r="17" spans="1:16" ht="13.5" customHeight="1" x14ac:dyDescent="0.25">
      <c r="A17" s="4">
        <f t="shared" si="1"/>
        <v>16</v>
      </c>
      <c r="B17" s="4">
        <v>1</v>
      </c>
      <c r="C17" s="9" t="s">
        <v>56</v>
      </c>
      <c r="D17" s="10" t="s">
        <v>57</v>
      </c>
      <c r="E17" s="9">
        <v>4045836663</v>
      </c>
      <c r="F17" s="9" t="str">
        <f t="shared" si="2"/>
        <v>404-583-6663</v>
      </c>
      <c r="G17" s="9" t="s">
        <v>58</v>
      </c>
      <c r="H17" s="9" t="str">
        <f t="shared" si="0"/>
        <v>5214 Paducah Rd, College Park MD</v>
      </c>
      <c r="I17" s="9"/>
      <c r="J17" s="9"/>
      <c r="K17" s="9" t="s">
        <v>171</v>
      </c>
      <c r="L17" s="9" t="s">
        <v>259</v>
      </c>
      <c r="M17" s="5"/>
      <c r="N17" s="9" t="s">
        <v>284</v>
      </c>
      <c r="O17" s="9" t="s">
        <v>284</v>
      </c>
      <c r="P17" s="18" t="str">
        <f t="shared" ca="1" si="3"/>
        <v/>
      </c>
    </row>
    <row r="18" spans="1:16" ht="13.5" customHeight="1" x14ac:dyDescent="0.25">
      <c r="A18" s="4">
        <f t="shared" si="1"/>
        <v>17</v>
      </c>
      <c r="B18" s="4">
        <v>1</v>
      </c>
      <c r="C18" s="9" t="s">
        <v>59</v>
      </c>
      <c r="D18" s="10" t="s">
        <v>60</v>
      </c>
      <c r="E18" s="9">
        <v>2403676069</v>
      </c>
      <c r="F18" s="9" t="str">
        <f t="shared" si="2"/>
        <v>240-367-6069</v>
      </c>
      <c r="G18" s="9" t="s">
        <v>61</v>
      </c>
      <c r="H18" s="9" t="str">
        <f t="shared" si="0"/>
        <v>9505 52nd Ave, College Park MD</v>
      </c>
      <c r="I18" s="9"/>
      <c r="J18" s="9"/>
      <c r="K18" s="9" t="s">
        <v>142</v>
      </c>
      <c r="L18" s="9" t="s">
        <v>259</v>
      </c>
      <c r="M18" s="5"/>
      <c r="N18" s="9" t="s">
        <v>284</v>
      </c>
      <c r="O18" s="9" t="s">
        <v>284</v>
      </c>
      <c r="P18" s="18" t="str">
        <f t="shared" ca="1" si="3"/>
        <v/>
      </c>
    </row>
    <row r="19" spans="1:16" ht="13.5" customHeight="1" x14ac:dyDescent="0.25">
      <c r="A19" s="4">
        <f t="shared" si="1"/>
        <v>18</v>
      </c>
      <c r="B19" s="4">
        <v>1</v>
      </c>
      <c r="C19" s="9" t="s">
        <v>62</v>
      </c>
      <c r="D19" s="10" t="s">
        <v>63</v>
      </c>
      <c r="E19" s="9">
        <v>2406436648</v>
      </c>
      <c r="F19" s="9" t="str">
        <f t="shared" si="2"/>
        <v>240-643-6648</v>
      </c>
      <c r="G19" s="9" t="s">
        <v>64</v>
      </c>
      <c r="H19" s="9" t="str">
        <f t="shared" si="0"/>
        <v>5113 Lackawanna St, College Park MD</v>
      </c>
      <c r="I19" s="9"/>
      <c r="J19" s="9"/>
      <c r="K19" s="9" t="s">
        <v>142</v>
      </c>
      <c r="L19" s="9" t="s">
        <v>259</v>
      </c>
      <c r="M19" s="5"/>
      <c r="N19" s="9" t="s">
        <v>284</v>
      </c>
      <c r="O19" s="9" t="s">
        <v>284</v>
      </c>
      <c r="P19" s="18" t="str">
        <f t="shared" ca="1" si="3"/>
        <v/>
      </c>
    </row>
    <row r="20" spans="1:16" ht="13.5" customHeight="1" x14ac:dyDescent="0.25">
      <c r="A20" s="4">
        <f t="shared" si="1"/>
        <v>19</v>
      </c>
      <c r="B20" s="4">
        <v>1</v>
      </c>
      <c r="C20" s="9" t="s">
        <v>65</v>
      </c>
      <c r="D20" s="10" t="s">
        <v>66</v>
      </c>
      <c r="E20" s="9">
        <v>3013950486</v>
      </c>
      <c r="F20" s="9" t="str">
        <f t="shared" si="2"/>
        <v>301-395-0486</v>
      </c>
      <c r="G20" s="9" t="s">
        <v>67</v>
      </c>
      <c r="H20" s="9" t="str">
        <f t="shared" si="0"/>
        <v>4822 Erie St, College Park MD</v>
      </c>
      <c r="I20" s="9"/>
      <c r="J20" s="9"/>
      <c r="K20" s="9" t="s">
        <v>142</v>
      </c>
      <c r="L20" s="9" t="s">
        <v>259</v>
      </c>
      <c r="M20" s="5"/>
      <c r="N20" s="9" t="s">
        <v>284</v>
      </c>
      <c r="O20" s="9" t="s">
        <v>284</v>
      </c>
      <c r="P20" s="18" t="str">
        <f t="shared" ca="1" si="3"/>
        <v/>
      </c>
    </row>
    <row r="21" spans="1:16" ht="13.5" customHeight="1" x14ac:dyDescent="0.25">
      <c r="A21" s="4">
        <f t="shared" si="1"/>
        <v>20</v>
      </c>
      <c r="B21" s="4">
        <v>1</v>
      </c>
      <c r="C21" s="9" t="s">
        <v>68</v>
      </c>
      <c r="D21" s="10" t="s">
        <v>69</v>
      </c>
      <c r="E21" s="9">
        <v>3014040050</v>
      </c>
      <c r="F21" s="9" t="str">
        <f t="shared" si="2"/>
        <v>301-404-0050</v>
      </c>
      <c r="G21" s="9" t="s">
        <v>70</v>
      </c>
      <c r="H21" s="9" t="str">
        <f t="shared" si="0"/>
        <v>4718 Muskogee St, College Park MD</v>
      </c>
      <c r="I21" s="9" t="s">
        <v>305</v>
      </c>
      <c r="J21" s="9" t="s">
        <v>306</v>
      </c>
      <c r="K21" s="9" t="s">
        <v>142</v>
      </c>
      <c r="L21" s="9" t="s">
        <v>259</v>
      </c>
      <c r="M21" s="5"/>
      <c r="N21" s="9" t="s">
        <v>283</v>
      </c>
      <c r="O21" s="9" t="s">
        <v>288</v>
      </c>
      <c r="P21" s="18" t="str">
        <f t="shared" ca="1" si="3"/>
        <v>Confirmed</v>
      </c>
    </row>
    <row r="22" spans="1:16" ht="13.5" customHeight="1" x14ac:dyDescent="0.25">
      <c r="A22" s="4">
        <f t="shared" si="1"/>
        <v>21</v>
      </c>
      <c r="B22" s="4">
        <v>1</v>
      </c>
      <c r="C22" s="9" t="s">
        <v>71</v>
      </c>
      <c r="D22" s="10" t="s">
        <v>127</v>
      </c>
      <c r="E22" s="9">
        <v>7036354396</v>
      </c>
      <c r="F22" s="9" t="str">
        <f t="shared" si="2"/>
        <v>703-635-4396</v>
      </c>
      <c r="G22" s="9" t="s">
        <v>72</v>
      </c>
      <c r="H22" s="9" t="str">
        <f t="shared" si="0"/>
        <v>4802 Iroquois St, College Park MD</v>
      </c>
      <c r="I22" s="9" t="s">
        <v>304</v>
      </c>
      <c r="J22" s="9"/>
      <c r="K22" s="9" t="s">
        <v>138</v>
      </c>
      <c r="L22" s="9" t="s">
        <v>259</v>
      </c>
      <c r="M22" s="5"/>
      <c r="N22" s="9" t="s">
        <v>285</v>
      </c>
      <c r="O22" s="9" t="s">
        <v>289</v>
      </c>
      <c r="P22" s="18" t="str">
        <f t="shared" ca="1" si="3"/>
        <v>Confirmed</v>
      </c>
    </row>
    <row r="23" spans="1:16" ht="13.5" customHeight="1" x14ac:dyDescent="0.25">
      <c r="A23" s="4">
        <f t="shared" si="1"/>
        <v>22</v>
      </c>
      <c r="B23" s="4">
        <v>1</v>
      </c>
      <c r="C23" s="9" t="s">
        <v>73</v>
      </c>
      <c r="D23" s="10" t="s">
        <v>74</v>
      </c>
      <c r="E23" s="9">
        <v>73464929987</v>
      </c>
      <c r="F23" s="9" t="str">
        <f t="shared" si="2"/>
        <v>734-649-9987</v>
      </c>
      <c r="G23" s="9" t="s">
        <v>75</v>
      </c>
      <c r="H23" s="9" t="str">
        <f t="shared" si="0"/>
        <v>5121 Kenesaw St, College Park MD</v>
      </c>
      <c r="I23" s="9"/>
      <c r="J23" s="9"/>
      <c r="K23" s="9" t="s">
        <v>142</v>
      </c>
      <c r="L23" s="9" t="s">
        <v>259</v>
      </c>
      <c r="M23" s="5"/>
      <c r="N23" s="9" t="s">
        <v>284</v>
      </c>
      <c r="O23" s="9" t="s">
        <v>284</v>
      </c>
      <c r="P23" s="18" t="str">
        <f t="shared" ca="1" si="3"/>
        <v/>
      </c>
    </row>
    <row r="24" spans="1:16" ht="13.5" customHeight="1" x14ac:dyDescent="0.25">
      <c r="A24" s="4">
        <f t="shared" si="1"/>
        <v>23</v>
      </c>
      <c r="B24" s="4">
        <v>2</v>
      </c>
      <c r="C24" s="9" t="s">
        <v>8</v>
      </c>
      <c r="D24" s="10" t="s">
        <v>9</v>
      </c>
      <c r="E24" s="9">
        <v>3013359883</v>
      </c>
      <c r="F24" s="9" t="str">
        <f t="shared" si="2"/>
        <v>301-335-9883</v>
      </c>
      <c r="G24" s="9" t="s">
        <v>10</v>
      </c>
      <c r="H24" s="9" t="str">
        <f t="shared" si="0"/>
        <v>9100 51st Ave, College Park MD</v>
      </c>
      <c r="I24" s="9"/>
      <c r="J24" s="9"/>
      <c r="K24" s="9" t="s">
        <v>138</v>
      </c>
      <c r="L24" s="9" t="s">
        <v>259</v>
      </c>
      <c r="M24" s="5"/>
      <c r="N24" s="9" t="s">
        <v>284</v>
      </c>
      <c r="O24" s="9" t="s">
        <v>284</v>
      </c>
      <c r="P24" s="18" t="str">
        <f t="shared" ca="1" si="3"/>
        <v/>
      </c>
    </row>
    <row r="25" spans="1:16" ht="13.5" customHeight="1" x14ac:dyDescent="0.25">
      <c r="A25" s="4">
        <f t="shared" si="1"/>
        <v>24</v>
      </c>
      <c r="B25" s="4">
        <v>3</v>
      </c>
      <c r="C25" s="9" t="s">
        <v>76</v>
      </c>
      <c r="D25" s="10" t="s">
        <v>109</v>
      </c>
      <c r="E25" s="9">
        <v>9734629755</v>
      </c>
      <c r="F25" s="9" t="str">
        <f t="shared" si="2"/>
        <v>973-462-9755</v>
      </c>
      <c r="G25" s="9" t="s">
        <v>100</v>
      </c>
      <c r="H25" s="9" t="str">
        <f t="shared" si="0"/>
        <v>6900 Wake Forest Dr, College Park MD</v>
      </c>
      <c r="I25" s="9" t="s">
        <v>304</v>
      </c>
      <c r="J25" s="9"/>
      <c r="K25" s="9" t="s">
        <v>138</v>
      </c>
      <c r="L25" s="9" t="s">
        <v>259</v>
      </c>
      <c r="M25" s="5"/>
      <c r="N25" s="9" t="s">
        <v>282</v>
      </c>
      <c r="O25" s="9" t="s">
        <v>298</v>
      </c>
      <c r="P25" s="18" t="str">
        <f t="shared" ca="1" si="3"/>
        <v>Confirmed</v>
      </c>
    </row>
    <row r="26" spans="1:16" ht="13.5" customHeight="1" x14ac:dyDescent="0.25">
      <c r="A26" s="4">
        <f t="shared" si="1"/>
        <v>25</v>
      </c>
      <c r="B26" s="4">
        <v>1</v>
      </c>
      <c r="C26" s="9" t="s">
        <v>77</v>
      </c>
      <c r="D26" s="10" t="s">
        <v>110</v>
      </c>
      <c r="E26" s="9">
        <v>2026992015</v>
      </c>
      <c r="F26" s="9" t="str">
        <f t="shared" si="2"/>
        <v>202-699-2015</v>
      </c>
      <c r="G26" s="9" t="s">
        <v>98</v>
      </c>
      <c r="H26" s="9" t="str">
        <f t="shared" si="0"/>
        <v>9708 53rd Ave, College Park MD</v>
      </c>
      <c r="I26" s="9"/>
      <c r="J26" s="9"/>
      <c r="K26" s="9" t="s">
        <v>138</v>
      </c>
      <c r="L26" s="9" t="s">
        <v>259</v>
      </c>
      <c r="M26" s="5"/>
      <c r="N26" s="9" t="s">
        <v>284</v>
      </c>
      <c r="O26" s="9" t="s">
        <v>284</v>
      </c>
      <c r="P26" s="18" t="str">
        <f t="shared" ca="1" si="3"/>
        <v/>
      </c>
    </row>
    <row r="27" spans="1:16" ht="13.5" customHeight="1" x14ac:dyDescent="0.25">
      <c r="A27" s="4">
        <f t="shared" si="1"/>
        <v>26</v>
      </c>
      <c r="B27" s="4">
        <v>1</v>
      </c>
      <c r="C27" s="9" t="s">
        <v>78</v>
      </c>
      <c r="D27" s="10" t="s">
        <v>111</v>
      </c>
      <c r="E27" s="9">
        <v>2406444438</v>
      </c>
      <c r="F27" s="9" t="str">
        <f t="shared" si="2"/>
        <v>240-644-4438</v>
      </c>
      <c r="G27" s="9" t="s">
        <v>93</v>
      </c>
      <c r="H27" s="9" t="str">
        <f t="shared" si="0"/>
        <v>4906 Laguna rd, College Park MD</v>
      </c>
      <c r="I27" s="9"/>
      <c r="J27" s="9"/>
      <c r="K27" s="9" t="s">
        <v>171</v>
      </c>
      <c r="L27" s="9" t="s">
        <v>259</v>
      </c>
      <c r="M27" s="5"/>
      <c r="N27" s="9" t="s">
        <v>290</v>
      </c>
      <c r="O27" s="9" t="s">
        <v>295</v>
      </c>
      <c r="P27" s="18" t="str">
        <f t="shared" ca="1" si="3"/>
        <v>Not confirmed</v>
      </c>
    </row>
    <row r="28" spans="1:16" ht="13.5" customHeight="1" x14ac:dyDescent="0.25">
      <c r="A28" s="4">
        <f t="shared" si="1"/>
        <v>27</v>
      </c>
      <c r="B28" s="4">
        <v>1</v>
      </c>
      <c r="C28" s="9" t="s">
        <v>79</v>
      </c>
      <c r="D28" s="10" t="s">
        <v>112</v>
      </c>
      <c r="E28" s="9">
        <v>3015182052</v>
      </c>
      <c r="F28" s="9" t="str">
        <f t="shared" si="2"/>
        <v>301-518-2052</v>
      </c>
      <c r="G28" s="9" t="s">
        <v>94</v>
      </c>
      <c r="H28" s="9" t="str">
        <f t="shared" si="0"/>
        <v>4902 Lackawanna St, College Park MD</v>
      </c>
      <c r="I28" s="9"/>
      <c r="J28" s="9"/>
      <c r="K28" s="9" t="s">
        <v>171</v>
      </c>
      <c r="L28" s="9"/>
      <c r="M28" s="5"/>
      <c r="N28" s="9" t="s">
        <v>284</v>
      </c>
      <c r="O28" s="9" t="s">
        <v>284</v>
      </c>
      <c r="P28" s="18" t="str">
        <f t="shared" ca="1" si="3"/>
        <v/>
      </c>
    </row>
    <row r="29" spans="1:16" ht="13.5" customHeight="1" x14ac:dyDescent="0.25">
      <c r="A29" s="4">
        <f t="shared" si="1"/>
        <v>28</v>
      </c>
      <c r="B29" s="4">
        <v>1</v>
      </c>
      <c r="C29" s="9" t="s">
        <v>80</v>
      </c>
      <c r="D29" s="10" t="s">
        <v>113</v>
      </c>
      <c r="E29" s="9">
        <v>2406066156</v>
      </c>
      <c r="F29" s="9" t="str">
        <f t="shared" si="2"/>
        <v>240-606-6156</v>
      </c>
      <c r="G29" s="9" t="s">
        <v>99</v>
      </c>
      <c r="H29" s="9" t="str">
        <f t="shared" si="0"/>
        <v>4704 Mangum Rd, College Park MD</v>
      </c>
      <c r="I29" s="9"/>
      <c r="J29" s="9"/>
      <c r="K29" s="9" t="s">
        <v>138</v>
      </c>
      <c r="L29" s="9" t="s">
        <v>259</v>
      </c>
      <c r="M29" s="5"/>
      <c r="N29" s="9" t="s">
        <v>290</v>
      </c>
      <c r="O29" s="9" t="s">
        <v>298</v>
      </c>
      <c r="P29" s="18" t="str">
        <f t="shared" ca="1" si="3"/>
        <v>Not confirmed</v>
      </c>
    </row>
    <row r="30" spans="1:16" ht="13.5" customHeight="1" x14ac:dyDescent="0.25">
      <c r="A30" s="4">
        <f t="shared" si="1"/>
        <v>29</v>
      </c>
      <c r="B30" s="4">
        <v>4</v>
      </c>
      <c r="C30" s="9" t="s">
        <v>81</v>
      </c>
      <c r="D30" s="10" t="s">
        <v>114</v>
      </c>
      <c r="E30" s="9">
        <v>8314306133</v>
      </c>
      <c r="F30" s="9" t="str">
        <f t="shared" si="2"/>
        <v>831-430-6133</v>
      </c>
      <c r="G30" s="9" t="s">
        <v>101</v>
      </c>
      <c r="H30" s="9" t="str">
        <f t="shared" si="0"/>
        <v>9237 Limestone Pl, College Park MD</v>
      </c>
      <c r="I30" s="9"/>
      <c r="J30" s="9"/>
      <c r="K30" s="9" t="s">
        <v>138</v>
      </c>
      <c r="L30" s="9" t="s">
        <v>259</v>
      </c>
      <c r="M30" s="5"/>
      <c r="N30" s="9" t="s">
        <v>291</v>
      </c>
      <c r="O30" s="9" t="s">
        <v>292</v>
      </c>
      <c r="P30" s="18" t="str">
        <f t="shared" ca="1" si="3"/>
        <v>Not confirmed</v>
      </c>
    </row>
    <row r="31" spans="1:16" ht="13.5" customHeight="1" x14ac:dyDescent="0.25">
      <c r="A31" s="4">
        <f t="shared" si="1"/>
        <v>30</v>
      </c>
      <c r="B31" s="4">
        <v>4</v>
      </c>
      <c r="C31" s="9" t="s">
        <v>82</v>
      </c>
      <c r="D31" s="10" t="s">
        <v>115</v>
      </c>
      <c r="E31" s="9">
        <v>3019355041</v>
      </c>
      <c r="F31" s="9" t="str">
        <f t="shared" si="2"/>
        <v>301-935-5041</v>
      </c>
      <c r="G31" s="9" t="s">
        <v>102</v>
      </c>
      <c r="H31" s="9" t="str">
        <f t="shared" si="0"/>
        <v>9238 St Andrews Pl, College Park MD</v>
      </c>
      <c r="I31" s="9"/>
      <c r="J31" s="9"/>
      <c r="K31" s="9" t="s">
        <v>138</v>
      </c>
      <c r="L31" s="9" t="s">
        <v>259</v>
      </c>
      <c r="M31" s="5"/>
      <c r="N31" s="9" t="s">
        <v>284</v>
      </c>
      <c r="O31" s="9" t="s">
        <v>284</v>
      </c>
      <c r="P31" s="18" t="str">
        <f t="shared" ca="1" si="3"/>
        <v/>
      </c>
    </row>
    <row r="32" spans="1:16" ht="13.5" customHeight="1" x14ac:dyDescent="0.25">
      <c r="A32" s="4">
        <f t="shared" si="1"/>
        <v>31</v>
      </c>
      <c r="B32" s="4">
        <v>2</v>
      </c>
      <c r="C32" s="9" t="s">
        <v>83</v>
      </c>
      <c r="D32" s="10" t="s">
        <v>116</v>
      </c>
      <c r="E32" s="9">
        <v>2404674576</v>
      </c>
      <c r="F32" s="9" t="str">
        <f t="shared" si="2"/>
        <v>240-467-4576</v>
      </c>
      <c r="G32" s="9" t="s">
        <v>103</v>
      </c>
      <c r="H32" s="9" t="str">
        <f t="shared" si="0"/>
        <v>9032 49th Pl, College Park MD</v>
      </c>
      <c r="I32" s="9"/>
      <c r="J32" s="9"/>
      <c r="K32" s="9" t="s">
        <v>142</v>
      </c>
      <c r="L32" s="9"/>
      <c r="M32" s="5"/>
      <c r="N32" s="9" t="s">
        <v>284</v>
      </c>
      <c r="O32" s="9" t="s">
        <v>284</v>
      </c>
      <c r="P32" s="18" t="str">
        <f t="shared" ca="1" si="3"/>
        <v/>
      </c>
    </row>
    <row r="33" spans="1:16" ht="13.5" customHeight="1" x14ac:dyDescent="0.25">
      <c r="A33" s="4">
        <f t="shared" si="1"/>
        <v>32</v>
      </c>
      <c r="B33" s="4">
        <v>3</v>
      </c>
      <c r="C33" s="9" t="s">
        <v>84</v>
      </c>
      <c r="D33" s="10" t="s">
        <v>117</v>
      </c>
      <c r="E33" s="9">
        <v>2024463832</v>
      </c>
      <c r="F33" s="9" t="str">
        <f t="shared" si="2"/>
        <v>202-446-3832</v>
      </c>
      <c r="G33" s="9" t="s">
        <v>104</v>
      </c>
      <c r="H33" s="9" t="str">
        <f t="shared" si="0"/>
        <v>7510 Columbia Ave, College Park MD</v>
      </c>
      <c r="I33" s="9"/>
      <c r="J33" s="9"/>
      <c r="K33" s="9" t="s">
        <v>138</v>
      </c>
      <c r="L33" s="9" t="s">
        <v>259</v>
      </c>
      <c r="M33" s="5"/>
      <c r="N33" s="9" t="s">
        <v>284</v>
      </c>
      <c r="O33" s="9" t="s">
        <v>284</v>
      </c>
      <c r="P33" s="18" t="str">
        <f t="shared" ca="1" si="3"/>
        <v/>
      </c>
    </row>
    <row r="34" spans="1:16" ht="13.5" customHeight="1" x14ac:dyDescent="0.25">
      <c r="A34" s="4">
        <f t="shared" si="1"/>
        <v>33</v>
      </c>
      <c r="B34" s="4">
        <v>2</v>
      </c>
      <c r="C34" s="9" t="s">
        <v>85</v>
      </c>
      <c r="D34" s="10" t="s">
        <v>118</v>
      </c>
      <c r="E34" s="9">
        <v>2022943314</v>
      </c>
      <c r="F34" s="9" t="str">
        <f t="shared" si="2"/>
        <v>202-294-3314</v>
      </c>
      <c r="G34" s="9" t="s">
        <v>95</v>
      </c>
      <c r="H34" s="9" t="str">
        <f t="shared" si="0"/>
        <v>8711 Rhode Island Ave, College Park MD</v>
      </c>
      <c r="I34" s="9"/>
      <c r="J34" s="9"/>
      <c r="K34" s="9" t="s">
        <v>138</v>
      </c>
      <c r="L34" s="9" t="s">
        <v>259</v>
      </c>
      <c r="M34" s="5"/>
      <c r="N34" s="9" t="s">
        <v>290</v>
      </c>
      <c r="O34" s="9" t="s">
        <v>294</v>
      </c>
      <c r="P34" s="18" t="str">
        <f t="shared" ca="1" si="3"/>
        <v>Not confirmed</v>
      </c>
    </row>
    <row r="35" spans="1:16" ht="13.5" customHeight="1" x14ac:dyDescent="0.25">
      <c r="A35" s="4">
        <f t="shared" si="1"/>
        <v>34</v>
      </c>
      <c r="B35" s="4">
        <v>3</v>
      </c>
      <c r="C35" s="9" t="s">
        <v>86</v>
      </c>
      <c r="D35" s="10" t="s">
        <v>119</v>
      </c>
      <c r="E35" s="9">
        <v>3012195790</v>
      </c>
      <c r="F35" s="9" t="str">
        <f t="shared" si="2"/>
        <v>301-219-5790</v>
      </c>
      <c r="G35" s="9" t="s">
        <v>108</v>
      </c>
      <c r="H35" s="9" t="str">
        <f t="shared" si="0"/>
        <v>5904 Chestnut Hill Rd, College Park MD</v>
      </c>
      <c r="I35" s="9"/>
      <c r="J35" s="9"/>
      <c r="K35" s="9" t="s">
        <v>138</v>
      </c>
      <c r="L35" s="9" t="s">
        <v>259</v>
      </c>
      <c r="M35" s="5"/>
      <c r="N35" s="9" t="s">
        <v>284</v>
      </c>
      <c r="O35" s="9" t="s">
        <v>284</v>
      </c>
      <c r="P35" s="18" t="str">
        <f t="shared" ca="1" si="3"/>
        <v/>
      </c>
    </row>
    <row r="36" spans="1:16" ht="13.5" customHeight="1" x14ac:dyDescent="0.25">
      <c r="A36" s="4">
        <f t="shared" si="1"/>
        <v>35</v>
      </c>
      <c r="B36" s="4">
        <v>2</v>
      </c>
      <c r="C36" s="9" t="s">
        <v>87</v>
      </c>
      <c r="D36" s="10" t="s">
        <v>120</v>
      </c>
      <c r="E36" s="9">
        <v>6153909660</v>
      </c>
      <c r="F36" s="9" t="str">
        <f t="shared" si="2"/>
        <v>615-390-9660</v>
      </c>
      <c r="G36" s="9" t="s">
        <v>96</v>
      </c>
      <c r="H36" s="9" t="str">
        <f t="shared" si="0"/>
        <v>5018 Roanoke Place, College Park MD</v>
      </c>
      <c r="I36" s="9"/>
      <c r="J36" s="9"/>
      <c r="K36" s="9" t="s">
        <v>138</v>
      </c>
      <c r="L36" s="9" t="s">
        <v>259</v>
      </c>
      <c r="M36" s="5"/>
      <c r="N36" s="9" t="s">
        <v>284</v>
      </c>
      <c r="O36" s="9" t="s">
        <v>284</v>
      </c>
      <c r="P36" s="18" t="str">
        <f t="shared" ca="1" si="3"/>
        <v/>
      </c>
    </row>
    <row r="37" spans="1:16" ht="13.5" customHeight="1" x14ac:dyDescent="0.25">
      <c r="A37" s="4">
        <f t="shared" si="1"/>
        <v>36</v>
      </c>
      <c r="B37" s="4">
        <v>4</v>
      </c>
      <c r="C37" s="9" t="s">
        <v>88</v>
      </c>
      <c r="D37" s="10" t="s">
        <v>122</v>
      </c>
      <c r="E37" s="9">
        <v>2404752435</v>
      </c>
      <c r="F37" s="9" t="str">
        <f t="shared" si="2"/>
        <v>240-475-2435</v>
      </c>
      <c r="G37" s="9" t="s">
        <v>107</v>
      </c>
      <c r="H37" s="9" t="str">
        <f t="shared" si="0"/>
        <v>3433 Duke St, College Park MD</v>
      </c>
      <c r="I37" s="9"/>
      <c r="J37" s="9"/>
      <c r="K37" s="9" t="s">
        <v>138</v>
      </c>
      <c r="L37" s="9" t="s">
        <v>259</v>
      </c>
      <c r="M37" s="5"/>
      <c r="N37" s="16">
        <v>45810</v>
      </c>
      <c r="O37" s="9" t="s">
        <v>307</v>
      </c>
      <c r="P37" s="18" t="str">
        <f t="shared" ca="1" si="3"/>
        <v>Not confirmed</v>
      </c>
    </row>
    <row r="38" spans="1:16" ht="13.5" customHeight="1" x14ac:dyDescent="0.25">
      <c r="A38" s="4">
        <f t="shared" si="1"/>
        <v>37</v>
      </c>
      <c r="B38" s="4">
        <v>2</v>
      </c>
      <c r="C38" s="9" t="s">
        <v>89</v>
      </c>
      <c r="D38" s="10" t="s">
        <v>123</v>
      </c>
      <c r="E38" s="9">
        <v>2407929423</v>
      </c>
      <c r="F38" s="9" t="str">
        <f t="shared" si="2"/>
        <v>240-792-9423</v>
      </c>
      <c r="G38" s="9" t="s">
        <v>97</v>
      </c>
      <c r="H38" s="9" t="str">
        <f t="shared" si="0"/>
        <v>8619 Rhode Island Ave, College Park MD</v>
      </c>
      <c r="I38" s="9"/>
      <c r="J38" s="9"/>
      <c r="K38" s="9" t="s">
        <v>142</v>
      </c>
      <c r="L38" s="9"/>
      <c r="M38" s="5"/>
      <c r="N38" s="9" t="s">
        <v>284</v>
      </c>
      <c r="O38" s="9" t="s">
        <v>284</v>
      </c>
      <c r="P38" s="18" t="str">
        <f t="shared" ca="1" si="3"/>
        <v/>
      </c>
    </row>
    <row r="39" spans="1:16" ht="13.5" customHeight="1" x14ac:dyDescent="0.25">
      <c r="A39" s="4">
        <f t="shared" si="1"/>
        <v>38</v>
      </c>
      <c r="B39" s="4">
        <v>1</v>
      </c>
      <c r="C39" s="9" t="s">
        <v>90</v>
      </c>
      <c r="D39" s="10" t="s">
        <v>124</v>
      </c>
      <c r="E39" s="9">
        <v>3018213856</v>
      </c>
      <c r="F39" s="9" t="str">
        <f t="shared" si="2"/>
        <v>301-821-3856</v>
      </c>
      <c r="G39" s="9" t="s">
        <v>106</v>
      </c>
      <c r="H39" s="9" t="str">
        <f t="shared" si="0"/>
        <v>9800 47th Ave, College Park MD</v>
      </c>
      <c r="I39" s="9"/>
      <c r="J39" s="9"/>
      <c r="K39" s="9" t="s">
        <v>142</v>
      </c>
      <c r="L39" s="9"/>
      <c r="M39" s="5"/>
      <c r="N39" s="9" t="s">
        <v>284</v>
      </c>
      <c r="O39" s="9" t="s">
        <v>284</v>
      </c>
      <c r="P39" s="18" t="str">
        <f t="shared" ca="1" si="3"/>
        <v/>
      </c>
    </row>
    <row r="40" spans="1:16" ht="13.5" customHeight="1" x14ac:dyDescent="0.25">
      <c r="A40" s="4">
        <f t="shared" si="1"/>
        <v>39</v>
      </c>
      <c r="B40" s="4">
        <v>3</v>
      </c>
      <c r="C40" s="9" t="s">
        <v>91</v>
      </c>
      <c r="D40" s="10" t="s">
        <v>125</v>
      </c>
      <c r="E40" s="9">
        <v>3016756905</v>
      </c>
      <c r="F40" s="9" t="str">
        <f t="shared" si="2"/>
        <v>301-675-6905</v>
      </c>
      <c r="G40" s="9" t="s">
        <v>129</v>
      </c>
      <c r="H40" s="9" t="str">
        <f t="shared" si="0"/>
        <v>7329, Radcliffe Dr, College Park MD</v>
      </c>
      <c r="I40" s="9"/>
      <c r="J40" s="9"/>
      <c r="K40" s="9" t="s">
        <v>138</v>
      </c>
      <c r="L40" s="9" t="s">
        <v>259</v>
      </c>
      <c r="M40" s="5"/>
      <c r="N40" s="9" t="s">
        <v>284</v>
      </c>
      <c r="O40" s="9" t="s">
        <v>284</v>
      </c>
      <c r="P40" s="18" t="str">
        <f t="shared" ca="1" si="3"/>
        <v/>
      </c>
    </row>
    <row r="41" spans="1:16" ht="13.5" customHeight="1" x14ac:dyDescent="0.25">
      <c r="A41" s="4">
        <f t="shared" si="1"/>
        <v>40</v>
      </c>
      <c r="B41" s="4">
        <v>3</v>
      </c>
      <c r="C41" s="9" t="s">
        <v>92</v>
      </c>
      <c r="D41" s="10" t="s">
        <v>126</v>
      </c>
      <c r="E41" s="9">
        <v>8312334744</v>
      </c>
      <c r="F41" s="9" t="str">
        <f t="shared" si="2"/>
        <v>831-233-4744</v>
      </c>
      <c r="G41" s="9" t="s">
        <v>105</v>
      </c>
      <c r="H41" s="9" t="str">
        <f t="shared" si="0"/>
        <v>4615 Clemson Rd, College Park MD</v>
      </c>
      <c r="I41" s="9"/>
      <c r="J41" s="9"/>
      <c r="K41" s="9" t="s">
        <v>171</v>
      </c>
      <c r="L41" s="9" t="s">
        <v>259</v>
      </c>
      <c r="M41" s="5"/>
      <c r="N41" s="9" t="s">
        <v>290</v>
      </c>
      <c r="O41" s="9" t="s">
        <v>288</v>
      </c>
      <c r="P41" s="18" t="str">
        <f t="shared" ca="1" si="3"/>
        <v>Not confirmed</v>
      </c>
    </row>
    <row r="42" spans="1:16" ht="13.5" customHeight="1" x14ac:dyDescent="0.25">
      <c r="A42" s="4" t="str">
        <f t="shared" si="1"/>
        <v/>
      </c>
      <c r="B42" s="4"/>
      <c r="C42" s="9" t="s">
        <v>267</v>
      </c>
      <c r="D42" s="10" t="s">
        <v>268</v>
      </c>
      <c r="E42" s="9">
        <v>2025908994</v>
      </c>
      <c r="F42" s="9" t="str">
        <f t="shared" si="2"/>
        <v>202-590-8994</v>
      </c>
      <c r="G42" s="9" t="s">
        <v>269</v>
      </c>
      <c r="H42" s="9" t="str">
        <f>_xlfn.CONCAT(G42,","," College Park MD")</f>
        <v>4806 Erie St, College Park MD</v>
      </c>
      <c r="I42" s="9"/>
      <c r="J42" s="9"/>
      <c r="K42" s="9" t="s">
        <v>142</v>
      </c>
      <c r="L42" s="9"/>
      <c r="M42" s="5"/>
      <c r="N42" s="9" t="s">
        <v>284</v>
      </c>
      <c r="O42" s="9" t="s">
        <v>284</v>
      </c>
      <c r="P42" s="18" t="str">
        <f t="shared" ca="1" si="3"/>
        <v/>
      </c>
    </row>
    <row r="43" spans="1:16" ht="13.5" customHeight="1" x14ac:dyDescent="0.25">
      <c r="A43" s="4" t="str">
        <f t="shared" si="1"/>
        <v/>
      </c>
      <c r="B43" s="4"/>
      <c r="C43" s="9" t="s">
        <v>270</v>
      </c>
      <c r="D43" s="10" t="s">
        <v>271</v>
      </c>
      <c r="E43" s="9">
        <v>3016463537</v>
      </c>
      <c r="F43" s="9" t="str">
        <f t="shared" si="2"/>
        <v>301-646-3537</v>
      </c>
      <c r="G43" s="9" t="s">
        <v>272</v>
      </c>
      <c r="H43" s="9" t="str">
        <f>_xlfn.CONCAT(G43,","," College Park MD")</f>
        <v>5117 Iroquois Street, College Park MD</v>
      </c>
      <c r="I43" s="9"/>
      <c r="J43" s="9"/>
      <c r="K43" s="9" t="s">
        <v>142</v>
      </c>
      <c r="L43" s="9"/>
      <c r="M43" s="5"/>
      <c r="N43" s="9" t="s">
        <v>284</v>
      </c>
      <c r="O43" s="9" t="s">
        <v>284</v>
      </c>
      <c r="P43" s="18" t="str">
        <f t="shared" ca="1" si="3"/>
        <v/>
      </c>
    </row>
    <row r="44" spans="1:16" ht="13.5" customHeight="1" x14ac:dyDescent="0.25">
      <c r="A44" s="4" t="str">
        <f t="shared" si="1"/>
        <v/>
      </c>
      <c r="B44" s="4"/>
      <c r="C44" s="9" t="s">
        <v>273</v>
      </c>
      <c r="D44" s="10" t="s">
        <v>274</v>
      </c>
      <c r="E44" s="9">
        <v>8285754384</v>
      </c>
      <c r="F44" s="9" t="str">
        <f t="shared" si="2"/>
        <v>828-575-4384</v>
      </c>
      <c r="G44" s="9" t="s">
        <v>275</v>
      </c>
      <c r="H44" s="9" t="str">
        <f>_xlfn.CONCAT(G44,","," College Park MD")</f>
        <v>9714 51st Ave, College Park MD</v>
      </c>
      <c r="I44" s="9"/>
      <c r="J44" s="9"/>
      <c r="K44" s="9" t="s">
        <v>138</v>
      </c>
      <c r="L44" s="9" t="s">
        <v>259</v>
      </c>
      <c r="M44" s="5"/>
      <c r="N44" s="9" t="s">
        <v>284</v>
      </c>
      <c r="O44" s="9" t="s">
        <v>284</v>
      </c>
      <c r="P44" s="18" t="str">
        <f t="shared" ca="1" si="3"/>
        <v/>
      </c>
    </row>
  </sheetData>
  <conditionalFormatting sqref="B42:O44 N2:O44 A41:A44 A2:O42">
    <cfRule type="expression" dxfId="7" priority="13">
      <formula>AND($N2="",$L2="Yes")</formula>
    </cfRule>
  </conditionalFormatting>
  <conditionalFormatting sqref="N2:O44 A41:A44 B42:O44 A2:O42">
    <cfRule type="expression" dxfId="6" priority="14">
      <formula>AND($N2&lt;&gt;"",$L2="Yes")</formula>
    </cfRule>
  </conditionalFormatting>
  <conditionalFormatting sqref="C2:C44">
    <cfRule type="duplicateValues" dxfId="5" priority="10"/>
  </conditionalFormatting>
  <conditionalFormatting sqref="D1:D1048576">
    <cfRule type="duplicateValues" dxfId="4" priority="7"/>
  </conditionalFormatting>
  <conditionalFormatting sqref="E1:E1048576">
    <cfRule type="duplicateValues" dxfId="3" priority="6"/>
  </conditionalFormatting>
  <conditionalFormatting sqref="F1:F1048576">
    <cfRule type="duplicateValues" dxfId="2" priority="5"/>
  </conditionalFormatting>
  <conditionalFormatting sqref="G1:H1048576">
    <cfRule type="duplicateValues" dxfId="1" priority="4"/>
  </conditionalFormatting>
  <conditionalFormatting sqref="P2:P44">
    <cfRule type="cellIs" dxfId="0" priority="1" operator="equal">
      <formula>"Confirmed"</formula>
    </cfRule>
  </conditionalFormatting>
  <hyperlinks>
    <hyperlink ref="D3" r:id="rId1" xr:uid="{BCA3490E-AA48-4D63-81FB-1447EAAE1BA6}"/>
    <hyperlink ref="D4" r:id="rId2" xr:uid="{BEDAB678-035A-4513-BFC6-041D68A3A0E7}"/>
    <hyperlink ref="D5" r:id="rId3" xr:uid="{2DE5ECC0-D314-48A0-80D7-046625F7842D}"/>
    <hyperlink ref="D6" r:id="rId4" xr:uid="{C8EBD9FA-8454-4FF9-9435-63B86DEBFF93}"/>
    <hyperlink ref="D7" r:id="rId5" xr:uid="{BA9666BF-823B-42AD-ABB6-B4702DFEB550}"/>
    <hyperlink ref="D8" r:id="rId6" xr:uid="{6C37B054-2753-455C-BA7A-0B5D806C4E20}"/>
    <hyperlink ref="D9" r:id="rId7" xr:uid="{1F1CB126-196F-4E20-9F1E-FB32C360FC61}"/>
    <hyperlink ref="D10" r:id="rId8" xr:uid="{85E804BF-CC9D-4CAB-A14B-2360E9511CDF}"/>
    <hyperlink ref="D11" r:id="rId9" xr:uid="{E8EA9776-4ADE-491A-A841-7E63BAE72234}"/>
    <hyperlink ref="D12" r:id="rId10" xr:uid="{503D87C8-A3D2-4C2B-833C-4D62FD9D6F93}"/>
    <hyperlink ref="D13" r:id="rId11" xr:uid="{4504CF8E-62DD-4B11-B27F-1955595682B4}"/>
    <hyperlink ref="D14" r:id="rId12" xr:uid="{04FE10B8-3522-4DD7-B208-A64208D0D154}"/>
    <hyperlink ref="D15" r:id="rId13" xr:uid="{F426D148-23CE-4129-990A-DC8FCA52527E}"/>
    <hyperlink ref="D16" r:id="rId14" xr:uid="{89856E9B-0D5B-4FE4-8A71-F95E844D79B1}"/>
    <hyperlink ref="D17" r:id="rId15" xr:uid="{F1CBC294-5796-4338-B38F-30BEBB08D0AC}"/>
    <hyperlink ref="D18" r:id="rId16" xr:uid="{900DF76F-C7DE-4EC4-8960-68C0ED5352F0}"/>
    <hyperlink ref="D19" r:id="rId17" xr:uid="{660747E3-21F9-48DA-A262-6F1583555759}"/>
    <hyperlink ref="D20" r:id="rId18" xr:uid="{42B6F834-7AC7-4076-8038-E0A6EC74C504}"/>
    <hyperlink ref="D21" r:id="rId19" xr:uid="{6E6C295B-5D13-47D1-ADC6-48E5D79593B0}"/>
    <hyperlink ref="D22" r:id="rId20" xr:uid="{A4DC5C72-69D9-4DEE-A38E-BBF89CB9F953}"/>
    <hyperlink ref="D23" r:id="rId21" xr:uid="{B0DFDB2B-74EB-4C63-B63B-689889E59DD9}"/>
    <hyperlink ref="D24" r:id="rId22" xr:uid="{AFC1E099-F8DF-4D10-8D56-528EDCC6AAF1}"/>
    <hyperlink ref="D2" r:id="rId23" xr:uid="{359CB7B1-4366-4024-AA2D-896A852F2788}"/>
    <hyperlink ref="D42" r:id="rId24" xr:uid="{D8AE7BFF-17BC-47DB-80DC-9C26D71D4E27}"/>
    <hyperlink ref="D43" r:id="rId25" xr:uid="{0A72D0B2-AE76-4474-908F-69E15F37F771}"/>
    <hyperlink ref="D44" r:id="rId26" xr:uid="{33F2931E-7A9E-465F-A3B7-B0288CE7DAC0}"/>
  </hyperlinks>
  <pageMargins left="0.7" right="0.7" top="0.75" bottom="0.75" header="0.3" footer="0.3"/>
  <pageSetup scale="43" fitToHeight="0" orientation="landscape" r:id="rId27"/>
  <headerFooter>
    <oddHeader>&amp;C&amp;"-,Bold"City of College Park-Casey Trees Fall 2025
Residential Tree Planting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3803-D04B-4C77-92AE-41B0A441F0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4765-1A74-4C28-8A32-4329D0618F44}">
  <dimension ref="A1:G63"/>
  <sheetViews>
    <sheetView topLeftCell="A21" workbookViewId="0">
      <selection activeCell="E26" sqref="E26"/>
    </sheetView>
  </sheetViews>
  <sheetFormatPr defaultRowHeight="15" x14ac:dyDescent="0.25"/>
  <cols>
    <col min="2" max="2" width="18.42578125" customWidth="1"/>
    <col min="3" max="3" width="21.28515625" customWidth="1"/>
    <col min="4" max="4" width="11" customWidth="1"/>
    <col min="5" max="5" width="32.85546875" bestFit="1" customWidth="1"/>
    <col min="6" max="6" width="17.140625" customWidth="1"/>
    <col min="7" max="7" width="39.140625" customWidth="1"/>
  </cols>
  <sheetData>
    <row r="1" spans="1:7" x14ac:dyDescent="0.25">
      <c r="A1" t="s">
        <v>130</v>
      </c>
      <c r="B1" t="s">
        <v>131</v>
      </c>
      <c r="C1" t="s">
        <v>1</v>
      </c>
      <c r="D1" t="s">
        <v>132</v>
      </c>
      <c r="E1" t="s">
        <v>2</v>
      </c>
      <c r="F1" t="s">
        <v>3</v>
      </c>
      <c r="G1" t="s">
        <v>133</v>
      </c>
    </row>
    <row r="2" spans="1:7" x14ac:dyDescent="0.25">
      <c r="A2">
        <v>4664</v>
      </c>
      <c r="B2" s="12">
        <v>45533.413437499999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</row>
    <row r="3" spans="1:7" x14ac:dyDescent="0.25">
      <c r="A3">
        <v>4683</v>
      </c>
      <c r="B3" s="12">
        <v>45539.582395833335</v>
      </c>
      <c r="C3" t="s">
        <v>139</v>
      </c>
      <c r="D3" t="s">
        <v>140</v>
      </c>
      <c r="E3" t="s">
        <v>141</v>
      </c>
      <c r="F3">
        <v>3012757942</v>
      </c>
      <c r="G3" t="s">
        <v>142</v>
      </c>
    </row>
    <row r="4" spans="1:7" x14ac:dyDescent="0.25">
      <c r="A4">
        <v>4687</v>
      </c>
      <c r="B4" s="12">
        <v>45540.354907407411</v>
      </c>
      <c r="C4" t="s">
        <v>143</v>
      </c>
      <c r="D4" t="s">
        <v>144</v>
      </c>
      <c r="E4" t="s">
        <v>145</v>
      </c>
      <c r="F4" t="s">
        <v>146</v>
      </c>
      <c r="G4" t="s">
        <v>138</v>
      </c>
    </row>
    <row r="5" spans="1:7" x14ac:dyDescent="0.25">
      <c r="A5">
        <v>4700</v>
      </c>
      <c r="B5" s="12">
        <v>45541.793912037036</v>
      </c>
      <c r="C5" t="s">
        <v>147</v>
      </c>
      <c r="D5" t="s">
        <v>148</v>
      </c>
      <c r="E5" t="s">
        <v>149</v>
      </c>
      <c r="F5">
        <v>4433408569</v>
      </c>
      <c r="G5" t="s">
        <v>138</v>
      </c>
    </row>
    <row r="6" spans="1:7" x14ac:dyDescent="0.25">
      <c r="A6">
        <v>4734</v>
      </c>
      <c r="B6" s="12">
        <v>45548.665949074071</v>
      </c>
      <c r="C6" t="s">
        <v>150</v>
      </c>
      <c r="D6" t="s">
        <v>151</v>
      </c>
      <c r="E6" t="s">
        <v>152</v>
      </c>
      <c r="F6">
        <v>2025478865</v>
      </c>
    </row>
    <row r="7" spans="1:7" x14ac:dyDescent="0.25">
      <c r="A7">
        <v>4772</v>
      </c>
      <c r="B7" s="12">
        <v>45559.619363425925</v>
      </c>
      <c r="C7" t="s">
        <v>153</v>
      </c>
      <c r="D7" t="s">
        <v>154</v>
      </c>
      <c r="E7" t="s">
        <v>155</v>
      </c>
      <c r="F7">
        <v>3012541986</v>
      </c>
      <c r="G7" t="s">
        <v>138</v>
      </c>
    </row>
    <row r="8" spans="1:7" x14ac:dyDescent="0.25">
      <c r="A8">
        <v>4808</v>
      </c>
      <c r="B8" s="12">
        <v>45567.660590277781</v>
      </c>
      <c r="C8" t="s">
        <v>156</v>
      </c>
      <c r="D8" t="s">
        <v>157</v>
      </c>
      <c r="E8" t="s">
        <v>158</v>
      </c>
      <c r="F8" t="s">
        <v>159</v>
      </c>
    </row>
    <row r="9" spans="1:7" x14ac:dyDescent="0.25">
      <c r="A9">
        <v>4812</v>
      </c>
      <c r="B9" s="12">
        <v>45568.622349537036</v>
      </c>
      <c r="C9" t="s">
        <v>160</v>
      </c>
      <c r="D9" t="s">
        <v>161</v>
      </c>
      <c r="E9" t="s">
        <v>162</v>
      </c>
      <c r="F9">
        <v>7165332542</v>
      </c>
      <c r="G9" t="s">
        <v>138</v>
      </c>
    </row>
    <row r="10" spans="1:7" x14ac:dyDescent="0.25">
      <c r="A10">
        <v>4824</v>
      </c>
      <c r="B10" s="12">
        <v>45571.763877314814</v>
      </c>
      <c r="C10" t="s">
        <v>163</v>
      </c>
      <c r="D10" t="s">
        <v>164</v>
      </c>
      <c r="E10" t="s">
        <v>165</v>
      </c>
      <c r="F10" t="s">
        <v>166</v>
      </c>
      <c r="G10" t="s">
        <v>142</v>
      </c>
    </row>
    <row r="11" spans="1:7" x14ac:dyDescent="0.25">
      <c r="A11">
        <v>4859</v>
      </c>
      <c r="B11" s="12">
        <v>45582.814097222225</v>
      </c>
      <c r="C11" t="s">
        <v>167</v>
      </c>
      <c r="D11" t="s">
        <v>168</v>
      </c>
      <c r="E11" t="s">
        <v>169</v>
      </c>
      <c r="F11" t="s">
        <v>170</v>
      </c>
      <c r="G11" t="s">
        <v>171</v>
      </c>
    </row>
    <row r="12" spans="1:7" x14ac:dyDescent="0.25">
      <c r="A12">
        <v>4892</v>
      </c>
      <c r="B12" s="12">
        <v>45603.631076388891</v>
      </c>
      <c r="C12" t="s">
        <v>172</v>
      </c>
      <c r="D12" t="s">
        <v>173</v>
      </c>
      <c r="E12" t="s">
        <v>174</v>
      </c>
      <c r="F12" t="s">
        <v>175</v>
      </c>
      <c r="G12" t="s">
        <v>138</v>
      </c>
    </row>
    <row r="13" spans="1:7" x14ac:dyDescent="0.25">
      <c r="A13">
        <v>4895</v>
      </c>
      <c r="B13" s="12">
        <v>45604.555497685185</v>
      </c>
      <c r="C13" t="s">
        <v>176</v>
      </c>
      <c r="D13" t="s">
        <v>177</v>
      </c>
      <c r="E13" t="s">
        <v>178</v>
      </c>
      <c r="F13">
        <v>3013565396</v>
      </c>
      <c r="G13" t="s">
        <v>138</v>
      </c>
    </row>
    <row r="14" spans="1:7" x14ac:dyDescent="0.25">
      <c r="A14">
        <v>4901</v>
      </c>
      <c r="B14" s="12">
        <v>45609.805150462962</v>
      </c>
      <c r="C14" t="s">
        <v>179</v>
      </c>
      <c r="D14" t="s">
        <v>180</v>
      </c>
      <c r="E14" t="s">
        <v>181</v>
      </c>
      <c r="F14">
        <v>9546124550</v>
      </c>
      <c r="G14" t="s">
        <v>171</v>
      </c>
    </row>
    <row r="15" spans="1:7" x14ac:dyDescent="0.25">
      <c r="A15">
        <v>4908</v>
      </c>
      <c r="B15" s="12">
        <v>45611.680902777778</v>
      </c>
      <c r="C15" t="s">
        <v>182</v>
      </c>
      <c r="D15" t="s">
        <v>183</v>
      </c>
      <c r="E15" t="s">
        <v>184</v>
      </c>
      <c r="F15">
        <v>2022464375</v>
      </c>
      <c r="G15" t="s">
        <v>138</v>
      </c>
    </row>
    <row r="16" spans="1:7" x14ac:dyDescent="0.25">
      <c r="A16">
        <v>4910</v>
      </c>
      <c r="B16" s="12">
        <v>45611.844363425924</v>
      </c>
      <c r="C16" t="s">
        <v>185</v>
      </c>
      <c r="D16" t="s">
        <v>186</v>
      </c>
      <c r="E16" t="s">
        <v>187</v>
      </c>
      <c r="F16">
        <v>6156356554</v>
      </c>
      <c r="G16" t="s">
        <v>142</v>
      </c>
    </row>
    <row r="17" spans="1:7" x14ac:dyDescent="0.25">
      <c r="A17">
        <v>4913</v>
      </c>
      <c r="B17" s="12">
        <v>45614.495011574072</v>
      </c>
      <c r="C17" t="s">
        <v>188</v>
      </c>
      <c r="D17" t="s">
        <v>189</v>
      </c>
      <c r="E17" t="s">
        <v>190</v>
      </c>
      <c r="F17">
        <v>4104592148</v>
      </c>
      <c r="G17" t="s">
        <v>138</v>
      </c>
    </row>
    <row r="18" spans="1:7" x14ac:dyDescent="0.25">
      <c r="A18">
        <v>4933</v>
      </c>
      <c r="B18" s="12">
        <v>45623.420902777776</v>
      </c>
      <c r="C18" t="s">
        <v>191</v>
      </c>
      <c r="D18" t="s">
        <v>192</v>
      </c>
      <c r="E18" t="s">
        <v>193</v>
      </c>
      <c r="F18" t="s">
        <v>194</v>
      </c>
      <c r="G18" t="s">
        <v>138</v>
      </c>
    </row>
    <row r="19" spans="1:7" x14ac:dyDescent="0.25">
      <c r="A19">
        <v>4958</v>
      </c>
      <c r="B19" s="12">
        <v>45635.856620370374</v>
      </c>
      <c r="C19" t="s">
        <v>195</v>
      </c>
      <c r="D19" t="s">
        <v>196</v>
      </c>
      <c r="E19" t="s">
        <v>197</v>
      </c>
      <c r="F19">
        <v>9194234955</v>
      </c>
      <c r="G19" t="s">
        <v>171</v>
      </c>
    </row>
    <row r="20" spans="1:7" x14ac:dyDescent="0.25">
      <c r="A20">
        <v>4976</v>
      </c>
      <c r="B20" s="12">
        <v>45642.570069444446</v>
      </c>
      <c r="C20" t="s">
        <v>198</v>
      </c>
      <c r="D20" t="s">
        <v>199</v>
      </c>
      <c r="E20" t="s">
        <v>200</v>
      </c>
      <c r="F20">
        <v>3013661662</v>
      </c>
      <c r="G20" t="s">
        <v>138</v>
      </c>
    </row>
    <row r="21" spans="1:7" x14ac:dyDescent="0.25">
      <c r="A21">
        <v>4978</v>
      </c>
      <c r="B21" s="12">
        <v>45642.578356481485</v>
      </c>
      <c r="C21" t="s">
        <v>198</v>
      </c>
      <c r="D21" t="s">
        <v>201</v>
      </c>
      <c r="E21" t="s">
        <v>202</v>
      </c>
      <c r="F21">
        <v>3013661662</v>
      </c>
      <c r="G21" t="s">
        <v>138</v>
      </c>
    </row>
    <row r="22" spans="1:7" x14ac:dyDescent="0.25">
      <c r="A22">
        <v>4985</v>
      </c>
      <c r="B22" s="12">
        <v>45645.652928240743</v>
      </c>
      <c r="C22" t="s">
        <v>203</v>
      </c>
      <c r="D22" t="s">
        <v>204</v>
      </c>
      <c r="E22" t="s">
        <v>205</v>
      </c>
      <c r="F22">
        <v>3019808396</v>
      </c>
      <c r="G22" t="s">
        <v>142</v>
      </c>
    </row>
    <row r="23" spans="1:7" x14ac:dyDescent="0.25">
      <c r="A23">
        <v>4987</v>
      </c>
      <c r="B23" s="12">
        <v>45646.368750000001</v>
      </c>
      <c r="C23" t="s">
        <v>8</v>
      </c>
      <c r="D23" t="s">
        <v>206</v>
      </c>
      <c r="E23" t="s">
        <v>9</v>
      </c>
      <c r="F23" t="s">
        <v>207</v>
      </c>
      <c r="G23" t="s">
        <v>138</v>
      </c>
    </row>
    <row r="24" spans="1:7" x14ac:dyDescent="0.25">
      <c r="A24">
        <v>4989</v>
      </c>
      <c r="B24" s="12">
        <v>45646.575856481482</v>
      </c>
      <c r="C24" t="s">
        <v>208</v>
      </c>
      <c r="D24" t="s">
        <v>209</v>
      </c>
      <c r="E24" t="s">
        <v>210</v>
      </c>
      <c r="F24">
        <v>2024605615</v>
      </c>
      <c r="G24" t="s">
        <v>138</v>
      </c>
    </row>
    <row r="25" spans="1:7" x14ac:dyDescent="0.25">
      <c r="A25">
        <v>4993</v>
      </c>
      <c r="B25" s="12">
        <v>45646.93822916667</v>
      </c>
      <c r="C25" t="s">
        <v>8</v>
      </c>
      <c r="D25" t="s">
        <v>10</v>
      </c>
      <c r="E25" s="13" t="s">
        <v>9</v>
      </c>
      <c r="F25">
        <v>3013359883</v>
      </c>
      <c r="G25" t="s">
        <v>138</v>
      </c>
    </row>
    <row r="26" spans="1:7" x14ac:dyDescent="0.25">
      <c r="A26">
        <v>5030</v>
      </c>
      <c r="B26" s="12">
        <v>45679.626331018517</v>
      </c>
      <c r="C26" t="s">
        <v>19</v>
      </c>
      <c r="D26" t="s">
        <v>21</v>
      </c>
      <c r="E26" t="s">
        <v>20</v>
      </c>
      <c r="F26" t="s">
        <v>212</v>
      </c>
      <c r="G26" t="s">
        <v>138</v>
      </c>
    </row>
    <row r="27" spans="1:7" x14ac:dyDescent="0.25">
      <c r="A27">
        <v>5062</v>
      </c>
      <c r="B27" s="12">
        <v>45690.727083333331</v>
      </c>
      <c r="C27" t="s">
        <v>213</v>
      </c>
      <c r="D27" t="s">
        <v>214</v>
      </c>
      <c r="E27" t="s">
        <v>23</v>
      </c>
      <c r="F27">
        <v>2403501084</v>
      </c>
      <c r="G27" t="s">
        <v>138</v>
      </c>
    </row>
    <row r="28" spans="1:7" x14ac:dyDescent="0.25">
      <c r="A28">
        <v>5074</v>
      </c>
      <c r="B28" s="12">
        <v>45694.886388888888</v>
      </c>
      <c r="C28" t="s">
        <v>25</v>
      </c>
      <c r="D28" t="s">
        <v>215</v>
      </c>
      <c r="E28" t="s">
        <v>26</v>
      </c>
      <c r="F28">
        <v>3028245989</v>
      </c>
      <c r="G28" t="s">
        <v>138</v>
      </c>
    </row>
    <row r="29" spans="1:7" x14ac:dyDescent="0.25">
      <c r="A29">
        <v>5089</v>
      </c>
      <c r="B29" s="12">
        <v>45700.484525462962</v>
      </c>
      <c r="C29" t="s">
        <v>28</v>
      </c>
      <c r="D29" t="s">
        <v>29</v>
      </c>
      <c r="E29" t="s">
        <v>30</v>
      </c>
      <c r="F29">
        <v>3014556134</v>
      </c>
      <c r="G29" t="s">
        <v>138</v>
      </c>
    </row>
    <row r="30" spans="1:7" x14ac:dyDescent="0.25">
      <c r="A30">
        <v>5090</v>
      </c>
      <c r="B30" s="12">
        <v>45700.685590277775</v>
      </c>
      <c r="C30" t="s">
        <v>216</v>
      </c>
      <c r="D30" t="s">
        <v>217</v>
      </c>
      <c r="E30" t="s">
        <v>32</v>
      </c>
      <c r="F30">
        <v>2024454361</v>
      </c>
      <c r="G30" t="s">
        <v>138</v>
      </c>
    </row>
    <row r="31" spans="1:7" x14ac:dyDescent="0.25">
      <c r="A31">
        <v>5091</v>
      </c>
      <c r="B31" s="12">
        <v>45700.748020833336</v>
      </c>
      <c r="C31" t="s">
        <v>218</v>
      </c>
      <c r="D31" t="s">
        <v>36</v>
      </c>
      <c r="E31" t="s">
        <v>219</v>
      </c>
      <c r="F31">
        <v>3017289983</v>
      </c>
      <c r="G31" t="s">
        <v>138</v>
      </c>
    </row>
    <row r="32" spans="1:7" x14ac:dyDescent="0.25">
      <c r="A32">
        <v>5092</v>
      </c>
      <c r="B32" s="12">
        <v>45701.475393518522</v>
      </c>
      <c r="C32" t="s">
        <v>11</v>
      </c>
      <c r="D32" t="s">
        <v>37</v>
      </c>
      <c r="E32" t="s">
        <v>12</v>
      </c>
      <c r="F32">
        <v>3015236978</v>
      </c>
      <c r="G32" t="s">
        <v>138</v>
      </c>
    </row>
    <row r="33" spans="1:7" x14ac:dyDescent="0.25">
      <c r="A33">
        <v>5111</v>
      </c>
      <c r="B33" s="12">
        <v>45707.636365740742</v>
      </c>
      <c r="C33" t="s">
        <v>220</v>
      </c>
      <c r="D33" t="s">
        <v>221</v>
      </c>
      <c r="E33" t="s">
        <v>39</v>
      </c>
      <c r="F33">
        <v>4107391112</v>
      </c>
      <c r="G33" t="s">
        <v>138</v>
      </c>
    </row>
    <row r="34" spans="1:7" x14ac:dyDescent="0.25">
      <c r="A34">
        <v>5121</v>
      </c>
      <c r="B34" s="12">
        <v>45710.43886574074</v>
      </c>
      <c r="C34" t="s">
        <v>41</v>
      </c>
      <c r="D34" t="s">
        <v>222</v>
      </c>
      <c r="E34" t="s">
        <v>42</v>
      </c>
      <c r="F34">
        <v>3013560282</v>
      </c>
      <c r="G34" t="s">
        <v>138</v>
      </c>
    </row>
    <row r="35" spans="1:7" x14ac:dyDescent="0.25">
      <c r="A35">
        <v>5127</v>
      </c>
      <c r="B35" s="12">
        <v>45712.864259259259</v>
      </c>
      <c r="C35" t="s">
        <v>223</v>
      </c>
      <c r="D35" t="s">
        <v>224</v>
      </c>
      <c r="E35" t="s">
        <v>45</v>
      </c>
      <c r="F35" t="s">
        <v>225</v>
      </c>
      <c r="G35" t="s">
        <v>142</v>
      </c>
    </row>
    <row r="36" spans="1:7" x14ac:dyDescent="0.25">
      <c r="A36">
        <v>5129</v>
      </c>
      <c r="B36" s="12">
        <v>45713.457789351851</v>
      </c>
      <c r="C36" t="s">
        <v>47</v>
      </c>
      <c r="D36" t="s">
        <v>226</v>
      </c>
      <c r="E36" t="s">
        <v>48</v>
      </c>
      <c r="F36" t="s">
        <v>227</v>
      </c>
      <c r="G36" t="s">
        <v>171</v>
      </c>
    </row>
    <row r="37" spans="1:7" x14ac:dyDescent="0.25">
      <c r="A37">
        <v>5132</v>
      </c>
      <c r="B37" s="12">
        <v>45713.895925925928</v>
      </c>
      <c r="C37" t="s">
        <v>50</v>
      </c>
      <c r="D37" t="s">
        <v>52</v>
      </c>
      <c r="E37" t="s">
        <v>228</v>
      </c>
      <c r="F37">
        <v>2403045016</v>
      </c>
      <c r="G37" t="s">
        <v>142</v>
      </c>
    </row>
    <row r="38" spans="1:7" x14ac:dyDescent="0.25">
      <c r="A38">
        <v>5133</v>
      </c>
      <c r="B38" s="12">
        <v>45713.901631944442</v>
      </c>
      <c r="C38" t="s">
        <v>50</v>
      </c>
      <c r="D38" t="s">
        <v>52</v>
      </c>
      <c r="E38" t="s">
        <v>51</v>
      </c>
      <c r="F38">
        <v>2403045016</v>
      </c>
      <c r="G38" t="s">
        <v>142</v>
      </c>
    </row>
    <row r="39" spans="1:7" x14ac:dyDescent="0.25">
      <c r="A39">
        <v>5147</v>
      </c>
      <c r="B39" s="12">
        <v>45719.33326388889</v>
      </c>
      <c r="C39" t="s">
        <v>53</v>
      </c>
      <c r="D39" t="s">
        <v>55</v>
      </c>
      <c r="E39" t="s">
        <v>54</v>
      </c>
      <c r="F39" t="s">
        <v>229</v>
      </c>
    </row>
    <row r="40" spans="1:7" x14ac:dyDescent="0.25">
      <c r="A40">
        <v>5156</v>
      </c>
      <c r="B40" s="12">
        <v>45720.550104166665</v>
      </c>
      <c r="C40" t="s">
        <v>56</v>
      </c>
      <c r="D40" t="s">
        <v>58</v>
      </c>
      <c r="E40" t="s">
        <v>57</v>
      </c>
      <c r="F40" t="s">
        <v>230</v>
      </c>
      <c r="G40" t="s">
        <v>171</v>
      </c>
    </row>
    <row r="41" spans="1:7" x14ac:dyDescent="0.25">
      <c r="A41">
        <v>5309</v>
      </c>
      <c r="B41" s="12">
        <v>45740.869351851848</v>
      </c>
      <c r="C41" t="s">
        <v>68</v>
      </c>
      <c r="D41" t="s">
        <v>231</v>
      </c>
      <c r="E41" t="s">
        <v>232</v>
      </c>
      <c r="F41" t="s">
        <v>233</v>
      </c>
      <c r="G41" t="s">
        <v>142</v>
      </c>
    </row>
    <row r="42" spans="1:7" x14ac:dyDescent="0.25">
      <c r="A42">
        <v>5311</v>
      </c>
      <c r="B42" s="12">
        <v>45741.393437500003</v>
      </c>
      <c r="C42" t="s">
        <v>71</v>
      </c>
      <c r="D42" t="s">
        <v>72</v>
      </c>
      <c r="E42" t="s">
        <v>127</v>
      </c>
      <c r="F42">
        <v>7036354396</v>
      </c>
      <c r="G42" t="s">
        <v>138</v>
      </c>
    </row>
    <row r="43" spans="1:7" x14ac:dyDescent="0.25">
      <c r="A43">
        <v>5319</v>
      </c>
      <c r="B43" s="12">
        <v>45742.487928240742</v>
      </c>
      <c r="C43" t="s">
        <v>8</v>
      </c>
      <c r="D43" t="s">
        <v>10</v>
      </c>
      <c r="E43" t="s">
        <v>211</v>
      </c>
      <c r="F43">
        <v>3013359883</v>
      </c>
      <c r="G43" t="s">
        <v>138</v>
      </c>
    </row>
    <row r="44" spans="1:7" x14ac:dyDescent="0.25">
      <c r="A44">
        <v>5337</v>
      </c>
      <c r="B44" s="12">
        <v>45746.426481481481</v>
      </c>
      <c r="C44" t="s">
        <v>76</v>
      </c>
      <c r="D44" t="s">
        <v>234</v>
      </c>
      <c r="E44" t="s">
        <v>109</v>
      </c>
      <c r="F44">
        <v>9734629755</v>
      </c>
      <c r="G44" t="s">
        <v>138</v>
      </c>
    </row>
    <row r="45" spans="1:7" x14ac:dyDescent="0.25">
      <c r="A45">
        <v>5369</v>
      </c>
      <c r="B45" s="12">
        <v>45751.381076388891</v>
      </c>
      <c r="C45" t="s">
        <v>77</v>
      </c>
      <c r="D45" t="s">
        <v>235</v>
      </c>
      <c r="E45" t="s">
        <v>110</v>
      </c>
      <c r="F45" t="s">
        <v>236</v>
      </c>
      <c r="G45" t="s">
        <v>138</v>
      </c>
    </row>
    <row r="46" spans="1:7" x14ac:dyDescent="0.25">
      <c r="A46">
        <v>5373</v>
      </c>
      <c r="B46" s="12">
        <v>45751.486990740741</v>
      </c>
      <c r="C46" t="s">
        <v>78</v>
      </c>
      <c r="D46" t="s">
        <v>93</v>
      </c>
      <c r="E46" t="s">
        <v>111</v>
      </c>
      <c r="F46">
        <v>2406444438</v>
      </c>
      <c r="G46" t="s">
        <v>171</v>
      </c>
    </row>
    <row r="47" spans="1:7" x14ac:dyDescent="0.25">
      <c r="A47">
        <v>5387</v>
      </c>
      <c r="B47" s="12">
        <v>45754.551018518519</v>
      </c>
      <c r="C47" t="s">
        <v>79</v>
      </c>
      <c r="D47" t="s">
        <v>94</v>
      </c>
      <c r="E47" t="s">
        <v>112</v>
      </c>
      <c r="F47">
        <v>3015182052</v>
      </c>
      <c r="G47" t="s">
        <v>171</v>
      </c>
    </row>
    <row r="48" spans="1:7" x14ac:dyDescent="0.25">
      <c r="A48">
        <v>5388</v>
      </c>
      <c r="B48" s="12">
        <v>45754.682037037041</v>
      </c>
      <c r="C48" t="s">
        <v>80</v>
      </c>
      <c r="D48" t="s">
        <v>237</v>
      </c>
      <c r="E48" t="s">
        <v>113</v>
      </c>
      <c r="F48" t="s">
        <v>238</v>
      </c>
      <c r="G48" t="s">
        <v>138</v>
      </c>
    </row>
    <row r="49" spans="1:7" x14ac:dyDescent="0.25">
      <c r="A49">
        <v>5401</v>
      </c>
      <c r="B49" s="12">
        <v>45757.46607638889</v>
      </c>
      <c r="C49" t="s">
        <v>81</v>
      </c>
      <c r="D49" t="s">
        <v>239</v>
      </c>
      <c r="E49" t="s">
        <v>114</v>
      </c>
      <c r="F49">
        <v>8314306133</v>
      </c>
      <c r="G49" t="s">
        <v>138</v>
      </c>
    </row>
    <row r="50" spans="1:7" x14ac:dyDescent="0.25">
      <c r="A50">
        <v>5402</v>
      </c>
      <c r="B50" s="12">
        <v>45757.472939814812</v>
      </c>
      <c r="C50" t="s">
        <v>50</v>
      </c>
      <c r="D50" t="s">
        <v>240</v>
      </c>
      <c r="E50" t="s">
        <v>51</v>
      </c>
      <c r="F50" t="s">
        <v>241</v>
      </c>
      <c r="G50" t="s">
        <v>142</v>
      </c>
    </row>
    <row r="51" spans="1:7" x14ac:dyDescent="0.25">
      <c r="A51">
        <v>5411</v>
      </c>
      <c r="B51" s="12">
        <v>45760.735543981478</v>
      </c>
      <c r="C51" t="s">
        <v>82</v>
      </c>
      <c r="D51" t="s">
        <v>242</v>
      </c>
      <c r="E51" t="s">
        <v>115</v>
      </c>
      <c r="F51">
        <v>3019355041</v>
      </c>
      <c r="G51" t="s">
        <v>138</v>
      </c>
    </row>
    <row r="52" spans="1:7" x14ac:dyDescent="0.25">
      <c r="A52">
        <v>5414</v>
      </c>
      <c r="B52" s="12">
        <v>45761.651828703703</v>
      </c>
      <c r="C52" t="s">
        <v>83</v>
      </c>
      <c r="D52" t="s">
        <v>243</v>
      </c>
      <c r="E52" t="s">
        <v>116</v>
      </c>
      <c r="F52" t="s">
        <v>244</v>
      </c>
      <c r="G52" t="s">
        <v>142</v>
      </c>
    </row>
    <row r="53" spans="1:7" x14ac:dyDescent="0.25">
      <c r="A53">
        <v>5418</v>
      </c>
      <c r="B53" s="12">
        <v>45763.040555555555</v>
      </c>
      <c r="C53" t="s">
        <v>84</v>
      </c>
      <c r="D53" t="s">
        <v>245</v>
      </c>
      <c r="E53" t="s">
        <v>117</v>
      </c>
      <c r="F53">
        <v>2024463832</v>
      </c>
      <c r="G53" t="s">
        <v>138</v>
      </c>
    </row>
    <row r="54" spans="1:7" x14ac:dyDescent="0.25">
      <c r="A54">
        <v>5464</v>
      </c>
      <c r="B54" s="12">
        <v>45775.826412037037</v>
      </c>
      <c r="C54" t="s">
        <v>85</v>
      </c>
      <c r="D54" t="s">
        <v>95</v>
      </c>
      <c r="E54" t="s">
        <v>118</v>
      </c>
      <c r="F54">
        <v>2022943314</v>
      </c>
      <c r="G54" t="s">
        <v>138</v>
      </c>
    </row>
    <row r="55" spans="1:7" x14ac:dyDescent="0.25">
      <c r="A55">
        <v>5467</v>
      </c>
      <c r="B55" s="12">
        <v>45776.378344907411</v>
      </c>
      <c r="C55" t="s">
        <v>86</v>
      </c>
      <c r="D55" t="s">
        <v>246</v>
      </c>
      <c r="E55" t="s">
        <v>119</v>
      </c>
      <c r="F55">
        <v>3012195790</v>
      </c>
      <c r="G55" t="s">
        <v>138</v>
      </c>
    </row>
    <row r="56" spans="1:7" x14ac:dyDescent="0.25">
      <c r="A56">
        <v>5469</v>
      </c>
      <c r="B56" s="12">
        <v>45776.800567129627</v>
      </c>
      <c r="C56" t="s">
        <v>87</v>
      </c>
      <c r="D56" t="s">
        <v>96</v>
      </c>
      <c r="E56" t="s">
        <v>120</v>
      </c>
      <c r="F56">
        <v>6153909660</v>
      </c>
      <c r="G56" t="s">
        <v>138</v>
      </c>
    </row>
    <row r="57" spans="1:7" x14ac:dyDescent="0.25">
      <c r="A57">
        <v>5504</v>
      </c>
      <c r="B57" s="12">
        <v>45782.911759259259</v>
      </c>
      <c r="C57" t="s">
        <v>247</v>
      </c>
      <c r="D57" t="s">
        <v>18</v>
      </c>
      <c r="E57" t="s">
        <v>17</v>
      </c>
      <c r="F57">
        <v>5857949860</v>
      </c>
      <c r="G57" t="s">
        <v>138</v>
      </c>
    </row>
    <row r="58" spans="1:7" x14ac:dyDescent="0.25">
      <c r="A58">
        <v>5506</v>
      </c>
      <c r="B58" s="12">
        <v>45782.928749999999</v>
      </c>
      <c r="C58" t="s">
        <v>13</v>
      </c>
      <c r="D58" t="s">
        <v>15</v>
      </c>
      <c r="E58" t="s">
        <v>121</v>
      </c>
      <c r="F58">
        <v>3017756519</v>
      </c>
      <c r="G58" t="s">
        <v>138</v>
      </c>
    </row>
    <row r="59" spans="1:7" x14ac:dyDescent="0.25">
      <c r="A59">
        <v>5511</v>
      </c>
      <c r="B59" s="12">
        <v>45784.322974537034</v>
      </c>
      <c r="C59" t="s">
        <v>88</v>
      </c>
      <c r="D59" t="s">
        <v>248</v>
      </c>
      <c r="E59" t="s">
        <v>122</v>
      </c>
      <c r="F59" t="s">
        <v>249</v>
      </c>
      <c r="G59" t="s">
        <v>138</v>
      </c>
    </row>
    <row r="60" spans="1:7" x14ac:dyDescent="0.25">
      <c r="A60">
        <v>5517</v>
      </c>
      <c r="B60" s="12">
        <v>45785.416875000003</v>
      </c>
      <c r="C60" t="s">
        <v>89</v>
      </c>
      <c r="D60" t="s">
        <v>97</v>
      </c>
      <c r="E60" t="s">
        <v>123</v>
      </c>
      <c r="F60" t="s">
        <v>250</v>
      </c>
    </row>
    <row r="61" spans="1:7" x14ac:dyDescent="0.25">
      <c r="A61">
        <v>5526</v>
      </c>
      <c r="B61" s="12">
        <v>45786.389432870368</v>
      </c>
      <c r="C61" t="s">
        <v>90</v>
      </c>
      <c r="D61" t="s">
        <v>251</v>
      </c>
      <c r="E61" t="s">
        <v>124</v>
      </c>
      <c r="F61" t="s">
        <v>252</v>
      </c>
      <c r="G61" t="s">
        <v>142</v>
      </c>
    </row>
    <row r="62" spans="1:7" x14ac:dyDescent="0.25">
      <c r="A62">
        <v>5530</v>
      </c>
      <c r="B62" s="12">
        <v>45786.478564814817</v>
      </c>
      <c r="C62" t="s">
        <v>91</v>
      </c>
      <c r="D62" t="s">
        <v>253</v>
      </c>
      <c r="E62" t="s">
        <v>125</v>
      </c>
      <c r="F62">
        <v>3016756905</v>
      </c>
      <c r="G62" t="s">
        <v>138</v>
      </c>
    </row>
    <row r="63" spans="1:7" x14ac:dyDescent="0.25">
      <c r="A63">
        <v>5536</v>
      </c>
      <c r="B63" s="12">
        <v>45788.779594907406</v>
      </c>
      <c r="C63" t="s">
        <v>92</v>
      </c>
      <c r="D63" t="s">
        <v>254</v>
      </c>
      <c r="E63" t="s">
        <v>126</v>
      </c>
      <c r="F63">
        <v>8312334744</v>
      </c>
      <c r="G63" t="s">
        <v>171</v>
      </c>
    </row>
  </sheetData>
  <hyperlinks>
    <hyperlink ref="E25" r:id="rId1" xr:uid="{CF20D014-558B-42DD-8C0B-41A63C19FE9E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Fall_2025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Wigglesworth</dc:creator>
  <cp:lastModifiedBy>Paulo Medina</cp:lastModifiedBy>
  <cp:lastPrinted>2025-03-25T13:41:52Z</cp:lastPrinted>
  <dcterms:created xsi:type="dcterms:W3CDTF">2024-12-31T17:22:20Z</dcterms:created>
  <dcterms:modified xsi:type="dcterms:W3CDTF">2025-05-27T19:59:04Z</dcterms:modified>
</cp:coreProperties>
</file>