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definedNames>
    <definedName name="_xlnm._FilterDatabase" localSheetId="0">Feuil1!$A$3:$V$97</definedName>
  </definedNames>
  <calcPr fullCalcOnLoad="1"/>
</workbook>
</file>

<file path=xl/sharedStrings.xml><?xml version="1.0" encoding="utf-8"?>
<sst xmlns="http://schemas.openxmlformats.org/spreadsheetml/2006/main" count="540" uniqueCount="305">
  <si>
    <t>Type</t>
  </si>
  <si>
    <t>Noms</t>
  </si>
  <si>
    <t>Lien</t>
  </si>
  <si>
    <t>Vue</t>
  </si>
  <si>
    <t>Terrain</t>
  </si>
  <si>
    <t>Hôte</t>
  </si>
  <si>
    <t>Nom Villa</t>
  </si>
  <si>
    <t>Date Livraison</t>
  </si>
  <si>
    <t>Commentaires</t>
  </si>
  <si>
    <t>Notes</t>
  </si>
  <si>
    <t>Total Résa</t>
  </si>
  <si>
    <t>Remplissage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</si>
  <si>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</si>
  <si>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</si>
  <si>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</si>
  <si>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</si>
  <si>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</si>
  <si>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</si>
  <si>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</si>
  <si>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</si>
  <si>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</si>
  <si>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</si>
  <si>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1B 2B 3B
4B 5B 6B</t>
  </si>
  <si>
    <t>R Ricefield
J Jungle</t>
  </si>
  <si>
    <t>3B</t>
  </si>
  <si>
    <t>*PROMOTION* Villa élégante avec piscine de 3 chambres avec vue sur Ricefield</t>
  </si>
  <si>
    <t>https://www.airbnb.fr/rooms/53819420?checkin=&amp;checkout=&amp;adults=2&amp;children=0&amp;infants=0&amp;source_impression_id=p3_1644069737_KrrP6EjyWvhfujJQ</t>
  </si>
  <si>
    <t>R</t>
  </si>
  <si>
    <t>Buratwangi</t>
  </si>
  <si>
    <t>Roma</t>
  </si>
  <si>
    <t>5B</t>
  </si>
  <si>
    <t>Promo! Villa neuve avec piscine de 5 chambres et vue sur les rizières</t>
  </si>
  <si>
    <t>https://www.airbnb.fr/rooms/52541375?checkin=&amp;checkout=&amp;adults=2&amp;children=0&amp;infants=0&amp;source_impression_id=p3_1644069796_8FMc0Btg8UyQUV%2Bv</t>
  </si>
  <si>
    <t>Alfred</t>
  </si>
  <si>
    <t>Florentine</t>
  </si>
  <si>
    <t>**PROMO** Piscine à débordement Peaceful 5BR Ubud Valley</t>
  </si>
  <si>
    <t>https://www.airbnb.fr/rooms/53158745?checkin=&amp;checkout=&amp;adults=2&amp;children=0&amp;infants=0&amp;source_impression_id=p3_1644069820_NKjQ3dzKXx5v8MlM</t>
  </si>
  <si>
    <t>J</t>
  </si>
  <si>
    <t>Crazy Roof</t>
  </si>
  <si>
    <t>NC</t>
  </si>
  <si>
    <t>Neuf! Villa de luxe de 5 chambres avec vue sur la jungle avec SPA et piscine à débordement</t>
  </si>
  <si>
    <t>https://www.airbnb.fr/rooms/53943054?checkin=&amp;checkout=&amp;adults=2&amp;children=0&amp;infants=0&amp;source_impression_id=p3_1644069834_VPdwSLaQ3Jxh3uQE</t>
  </si>
  <si>
    <t>Izia</t>
  </si>
  <si>
    <t>6B</t>
  </si>
  <si>
    <t>Superbe villa de 6 chambres au milieu des rizières et de la jungle</t>
  </si>
  <si>
    <t>https://www.airbnb.fr/rooms/48320782?checkin=&amp;checkout=&amp;adults=2&amp;children=0&amp;infants=0&amp;source_impression_id=p3_1644069849_evlV0TWIN9rnfmGU</t>
  </si>
  <si>
    <t>Jepun</t>
  </si>
  <si>
    <t>Nouveau! Élégant 5 chambres Dream Villa avec piscine et vue sur le jardin luxuriant</t>
  </si>
  <si>
    <t>https://www.airbnb.fr/rooms/53833808?checkin=&amp;checkout=&amp;adults=2&amp;children=0&amp;infants=0&amp;source_impression_id=p3_1644069879_plIVddHM5pFjhGgF</t>
  </si>
  <si>
    <t>Tavisha</t>
  </si>
  <si>
    <t>Villa Archi 5 chambres Dream avec vue sur la jungle</t>
  </si>
  <si>
    <t>https://www.airbnb.fr/rooms/52410555?checkin=&amp;checkout=&amp;adults=2&amp;children=0&amp;infants=0&amp;source_impression_id=p3_1644069892_xzS3OHlSKjBnEmxT</t>
  </si>
  <si>
    <t>Eden Rock</t>
  </si>
  <si>
    <t>4B</t>
  </si>
  <si>
    <t>Exotique 4bed villa, vue rizières &amp; yoga shala</t>
  </si>
  <si>
    <t>https://www.airbnb.fr/rooms/45223269?checkin=&amp;checkout=&amp;adults=2&amp;children=0&amp;infants=0&amp;source_impression_id=p3_1644069906_O0h%2FIc3EbzC5KiNZ</t>
  </si>
  <si>
    <t>Angeleena</t>
  </si>
  <si>
    <t>Aout 20</t>
  </si>
  <si>
    <t>Villa élégante de 4 chambres avec vue sur la jungle Ubud</t>
  </si>
  <si>
    <t>https://www.airbnb.fr/rooms/52044281?checkin=&amp;checkout=&amp;adults=2&amp;children=0&amp;infants=0&amp;source_impression_id=p3_1644069919_%2FL3jtEFXvWWoxfk5</t>
  </si>
  <si>
    <t>Ganesha</t>
  </si>
  <si>
    <t>New! 5 Bdr Villa w/ pool and lush jungle view</t>
  </si>
  <si>
    <t>https://www.airbnb.fr/rooms/49761796?checkin=&amp;checkout=&amp;adults=2&amp;children=0&amp;infants=0&amp;source_impression_id=p3_1644069930_cq8l%2BJynY056mjGF</t>
  </si>
  <si>
    <t>Hanuman</t>
  </si>
  <si>
    <t>Villa Hanuman Teges</t>
  </si>
  <si>
    <t>https://www.booking.com/hotel/id/villa-hanuman-gianyar.fr.html?aid=318615;label=New_French_FR_FR_21427169905-YP8jtirKV%2AkzSzTpDnHYDwS84604461745%3Apl%3Ata%3Ap1%3Ap2%3Aac%3Aap%3Aneg;sid=00278ff0e074f033f8845cfdab20e8e3;all_sr_blocks=731723501_332993351_10</t>
  </si>
  <si>
    <t>Brand New! Stunning 4Bdr Pool Villa w/ Jungle View</t>
  </si>
  <si>
    <t>https://www.airbnb.fr/rooms/50759725?checkin=&amp;checkout=&amp;adults=2&amp;children=0&amp;infants=0&amp;source_impression_id=p3_1644069940_jkGwN4U6GMB2P0Px</t>
  </si>
  <si>
    <t>Gabrielle</t>
  </si>
  <si>
    <t>Villa 5ch Contemporaine avec vue sur rizières</t>
  </si>
  <si>
    <t>https://www.airbnb.fr/rooms/41965608?checkin=&amp;checkout=&amp;adults=2&amp;children=0&amp;infants=0&amp;source_impression_id=p3_1644069951_ui9dmNjXwmWRysMW</t>
  </si>
  <si>
    <t>Yalann</t>
  </si>
  <si>
    <t>-70%- Incroyable rêve de 6 chambres avec vue sur les rizières</t>
  </si>
  <si>
    <t>https://www.airbnb.fr/rooms/49116532?checkin=&amp;checkout=&amp;adults=2&amp;children=0&amp;infants=0&amp;source_impression_id=p3_1644069967_55PU%2Fx3DLiOPcURT</t>
  </si>
  <si>
    <t>Mushika</t>
  </si>
  <si>
    <t>Villa d’exception 4CH bordée de rizières.</t>
  </si>
  <si>
    <t>https://www.airbnb.fr/rooms/37893176?checkin=&amp;checkout=&amp;adults=2&amp;children=0&amp;infants=0&amp;source_impression_id=p3_1644069982_mDnnwKIch50WmGSm</t>
  </si>
  <si>
    <t>Eden</t>
  </si>
  <si>
    <t>New! Amazing 5 Bdr Pool Villa with Jungle View</t>
  </si>
  <si>
    <t>https://www.airbnb.fr/rooms/50251951?checkin=&amp;checkout=&amp;adults=2&amp;children=0&amp;infants=0&amp;source_impression_id=p3_1644069995_s4GUnDfaiKBCSQLa</t>
  </si>
  <si>
    <t>Serenity</t>
  </si>
  <si>
    <t>**PROMO**TOUT NOUVEAU 5BR Sauna Retreat &amp; Spa à Ubud</t>
  </si>
  <si>
    <t>https://www.airbnb.fr/rooms/52502242?checkin=&amp;checkout=&amp;adults=2&amp;children=0&amp;infants=0&amp;source_impression_id=p3_1644070008_T1ISVpGieISRhgS%2F</t>
  </si>
  <si>
    <t>Sauna</t>
  </si>
  <si>
    <t>-70% de Promo- Villa majestueuse de 5 chambres avec vue imprenable</t>
  </si>
  <si>
    <t>https://www.airbnb.fr/rooms/544648761908013996?checkin=&amp;checkout=&amp;adults=2&amp;children=0&amp;infants=0&amp;source_impression_id=p3_1644070021_HWwiuqqydohEVLtf</t>
  </si>
  <si>
    <t>Mei</t>
  </si>
  <si>
    <t>-70% VILLA 5BR SUPERBE VUE À 180° RIZIERE &amp; VOLCAN</t>
  </si>
  <si>
    <t>https://www.airbnb.fr/rooms/50831023?checkin=&amp;checkout=&amp;adults=2&amp;children=0&amp;infants=0&amp;source_impression_id=p3_1644070033_tOvzu7%2F%2BmXvYsaSb</t>
  </si>
  <si>
    <t>Sunarti</t>
  </si>
  <si>
    <t>Pas magnitude</t>
  </si>
  <si>
    <t>4**PROMOTION * *Spacieuse piscine à débordement de 6 chambres et vue sur la jungle</t>
  </si>
  <si>
    <t>https://www.airbnb.fr/rooms/53973669?checkin=&amp;checkout=&amp;adults=2&amp;children=0&amp;infants=0&amp;source_impression_id=p3_1644070050_UKlNzQOVeUF4JW6L</t>
  </si>
  <si>
    <t>Next TO Serenity</t>
  </si>
  <si>
    <t>Brand New! Stylish 3 Bdr Villa w/ Pool and Jungle View in Ubud</t>
  </si>
  <si>
    <t>https://www.airbnb.fr/rooms/51491826?checkin=&amp;checkout=&amp;adults=2&amp;children=0&amp;infants=0&amp;source_impression_id=p3_1644070061_SrT3i3LvsiDmMl9O</t>
  </si>
  <si>
    <t>Balinease Monkeys</t>
  </si>
  <si>
    <t>6ch Reve Architectural Vue Jungle &amp; Salle de Gym</t>
  </si>
  <si>
    <t>https://www.airbnb.fr/rooms/43293907?checkin=&amp;checkout=&amp;adults=2&amp;children=0&amp;infants=0&amp;source_impression_id=p3_1644070086_JxYLWqMq59E%2BRslr</t>
  </si>
  <si>
    <t>Greg</t>
  </si>
  <si>
    <t>Mulia</t>
  </si>
  <si>
    <t>Nouveau! 6 chambres paradisiaque avec piscine à débordement et vue sur la jungle</t>
  </si>
  <si>
    <t>https://www.airbnb.fr/rooms/48946353?checkin=&amp;checkout=&amp;adults=2&amp;children=0&amp;infants=0&amp;source_impression_id=p3_1644066265_HKjq7OfMPt02ckQN</t>
  </si>
  <si>
    <t>Figaro</t>
  </si>
  <si>
    <t>Nouveau! Villa élégante avec piscine de 5 chambres et vue sur la jungle luxuriante</t>
  </si>
  <si>
    <t>https://www.airbnb.fr/rooms/52445563?checkin=&amp;checkout=&amp;adults=2&amp;children=0&amp;infants=0&amp;source_impression_id=p3_1644066374_Szs3HcdsnEXrHpv4</t>
  </si>
  <si>
    <t>j</t>
  </si>
  <si>
    <t>Maya Bay</t>
  </si>
  <si>
    <t>Promo Neuf! Villa de rêve élégante de 4 chambres avec piscine</t>
  </si>
  <si>
    <t>https://www.airbnb.fr/rooms/52559469?checkin=&amp;checkout=&amp;adults=2&amp;children=0&amp;infants=0&amp;source_impression_id=p3_1644066438_uIHkZVnyfzEhFmEu</t>
  </si>
  <si>
    <t>Sweet Paradise</t>
  </si>
  <si>
    <t>Nouveau! Villa de 4 chambres avec piscine entourée d'une jungle luxuriante</t>
  </si>
  <si>
    <t>https://www.airbnb.fr/rooms/49371142?checkin=&amp;checkout=&amp;adults=2&amp;children=0&amp;infants=0&amp;source_impression_id=p3_1644066539_6o78RC72%2B%2FRS%2FSZh</t>
  </si>
  <si>
    <t>Dynasty</t>
  </si>
  <si>
    <t>**PROMO*Calme 5BR Villa avec piscine à débordement avec Yoga Shala</t>
  </si>
  <si>
    <t>https://www.airbnb.fr/rooms/544571890267592354?checkin=&amp;checkout=&amp;adults=2&amp;children=0&amp;infants=0&amp;source_impression_id=p3_1644066589_qy74D8FAsUUEoUdK</t>
  </si>
  <si>
    <t>Yoga Shala</t>
  </si>
  <si>
    <t>-70% Nouveau! 5 BR Villa Ricefields vue avec Yoga Shala</t>
  </si>
  <si>
    <t>https://www.airbnb.fr/rooms/48873584?checkin=&amp;checkout=&amp;adults=2&amp;children=0&amp;infants=0&amp;source_impression_id=p3_1644066664_xZsqtt7HsvBoiutL</t>
  </si>
  <si>
    <t>Senja</t>
  </si>
  <si>
    <t>Luxueuse villa 3ch vue imprenable sur les rizières</t>
  </si>
  <si>
    <t>https://www.airbnb.fr/rooms/41939039?checkin=&amp;checkout=&amp;adults=2&amp;children=0&amp;infants=0&amp;source_impression_id=p3_1644066725_U1mR4yHZQ2Gd6iv1</t>
  </si>
  <si>
    <t>Coconut Grove</t>
  </si>
  <si>
    <t>Archi 3 bdr Brand New Villa w/ Pool &amp; Jungle View</t>
  </si>
  <si>
    <t>https://www.airbnb.fr/rooms/52864991?checkin=&amp;checkout=&amp;adults=2&amp;children=0&amp;infants=0&amp;source_impression_id=p3_1644066774_piuRuIU4jBwPyt1v</t>
  </si>
  <si>
    <t>Dua Baskom</t>
  </si>
  <si>
    <t>Nouveau! Luxury 5 BDR Resort avec salle de sport et vue sur Ricefield</t>
  </si>
  <si>
    <t>https://www.airbnb.fr/rooms/51198237?checkin=&amp;checkout=&amp;adults=2&amp;children=0&amp;infants=0&amp;source_impression_id=p3_1644066823_mRo3dRHVdP%2BfDSDn</t>
  </si>
  <si>
    <t>Ubud Luxury Resort</t>
  </si>
  <si>
    <t>Promo! Brand New Modern 4 Bedroom Villa with Pool</t>
  </si>
  <si>
    <t>https://www.airbnb.fr/rooms/50335451?checkin=&amp;checkout=&amp;adults=2&amp;children=0&amp;infants=0&amp;source_impression_id=p3_1644066884_2wDkJgb2QREEZQcg</t>
  </si>
  <si>
    <t>Pesona</t>
  </si>
  <si>
    <t>Promo! Nouvelle villa avec piscine de 6 chambres avec SALLE DE SPORT et vue sur la jungle</t>
  </si>
  <si>
    <t>https://www.airbnb.fr/rooms/50332733?checkin=&amp;checkout=&amp;adults=2&amp;children=0&amp;infants=0&amp;source_impression_id=p3_1644066998_WMJOERA9YJAPSVsd</t>
  </si>
  <si>
    <t>Rice Home</t>
  </si>
  <si>
    <t>2B</t>
  </si>
  <si>
    <t>Superbe villa de 2 chambres avec vue sur le paddle à 5 minutes du centre</t>
  </si>
  <si>
    <t>https://www.airbnb.fr/rooms/545765082435597673?checkin=&amp;checkout=&amp;adults=2&amp;children=0&amp;infants=0&amp;source_impression_id=p3_1644067106_1WCSLUy%2FM3lWbtEH</t>
  </si>
  <si>
    <t>So'cocoon</t>
  </si>
  <si>
    <t>Hideaway exotique 3Bd Jungle Villa avec piscine à débordement</t>
  </si>
  <si>
    <t>https://www.airbnb.fr/rooms/54393244?checkin=&amp;checkout=&amp;adults=2&amp;children=0&amp;infants=0&amp;source_impression_id=p3_1644067166_EvpyGvU3eiPBDxTO</t>
  </si>
  <si>
    <t>Jungle</t>
  </si>
  <si>
    <t>Magnifique villa 6 ch, vue jungle imprenable</t>
  </si>
  <si>
    <t>https://www.airbnb.fr/rooms/43047275?checkin=&amp;checkout=&amp;adults=2&amp;children=0&amp;infants=0&amp;source_impression_id=p3_1644067366_tY19QkYGKn4QiFI4</t>
  </si>
  <si>
    <t>Dune</t>
  </si>
  <si>
    <t>70% Promo - Brand New 6BDR Ricefield View Villa</t>
  </si>
  <si>
    <t>https://www.airbnb.fr/rooms/46881603?checkin=&amp;checkout=&amp;adults=2&amp;children=0&amp;infants=0&amp;source_impression_id=p3_1644067282_Oz02JYvgCbjZh2d5</t>
  </si>
  <si>
    <t>Paradise</t>
  </si>
  <si>
    <t>Dec 2020</t>
  </si>
  <si>
    <t>Nouveau! 3 BR Paradise avec vue sur Ricefields</t>
  </si>
  <si>
    <t>https://www.airbnb.fr/rooms/49047555?checkin=&amp;checkout=&amp;adults=2&amp;children=0&amp;infants=0&amp;source_impression_id=p3_1644067379_nPFD%2FZ39FfRj2xgq</t>
  </si>
  <si>
    <t>Mimpi</t>
  </si>
  <si>
    <t>Brand New 6br villa in the Jungle</t>
  </si>
  <si>
    <t>https://www.airbnb.fr/rooms/46714591?checkin=&amp;checkout=&amp;adults=2&amp;children=0&amp;infants=0&amp;source_impression_id=p3_1644067661_is%2BiYM0ZAMOBz9rg</t>
  </si>
  <si>
    <t>Melissa</t>
  </si>
  <si>
    <t>- 70% - Stylish 5BR with pool and ricefields view</t>
  </si>
  <si>
    <t>https://www.airbnb.fr/rooms/47343949?checkin=&amp;checkout=&amp;adults=2&amp;children=0&amp;infants=0&amp;source_impression_id=p3_1644067730_zZFiQ7siXKglf8Ma</t>
  </si>
  <si>
    <t>Luna Lotus</t>
  </si>
  <si>
    <t>Villa de rêve 5BR vue rizières &amp; Yoga Shala</t>
  </si>
  <si>
    <t>https://www.airbnb.fr/rooms/29225139?checkin=&amp;checkout=&amp;adults=2&amp;children=0&amp;infants=0&amp;source_impression_id=p3_1644067941_d8R%2BANmcNemHO76T</t>
  </si>
  <si>
    <t>Lotus</t>
  </si>
  <si>
    <t>Promo -70%- Villa de 5 chambres avec piscine et vue sur la jungle</t>
  </si>
  <si>
    <t>https://www.airbnb.fr/rooms/47453601?checkin=&amp;checkout=&amp;adults=2&amp;children=0&amp;infants=0&amp;source_impression_id=p3_1644068058_xaS6Bkm79EMlB7fY</t>
  </si>
  <si>
    <t>White Lotus</t>
  </si>
  <si>
    <t>Villa de rêve de 5 chambres avec champ de riz/vue sur la jungle</t>
  </si>
  <si>
    <t>https://www.airbnb.fr/rooms/47983503?checkin=&amp;checkout=&amp;adults=2&amp;children=0&amp;infants=0&amp;source_impression_id=p3_1644068123_BLjHAm9ejU4I7ZMH</t>
  </si>
  <si>
    <t>RJ</t>
  </si>
  <si>
    <t>Zen Yoga</t>
  </si>
  <si>
    <t>-70% Promo Nouveau 4 Chambres à coucher Ricefields View Villa Ubud</t>
  </si>
  <si>
    <t>https://www.airbnb.fr/rooms/48721566?checkin=&amp;checkout=&amp;adults=2&amp;children=0&amp;infants=0&amp;source_impression_id=p3_1644068185_spjBOVCjUG6xzcA0</t>
  </si>
  <si>
    <t>Tenang</t>
  </si>
  <si>
    <t xml:space="preserve">NOUVEAU! VILLA UNIQUE 3 ch avec vue NATURE! </t>
  </si>
  <si>
    <t>https://www.airbnb.fr/rooms/48474371?checkin=&amp;checkout=&amp;adults=2&amp;children=0&amp;infants=0&amp;source_impression_id=p3_1644068242_XcxtqdnMUzgljwJ7</t>
  </si>
  <si>
    <t>JR</t>
  </si>
  <si>
    <t>Bora Bora</t>
  </si>
  <si>
    <t>Superbe villa 4ch avec rizières à perte de vue</t>
  </si>
  <si>
    <t>https://www.airbnb.fr/rooms/43793564?checkin=&amp;checkout=&amp;adults=2&amp;children=0&amp;infants=0&amp;source_impression_id=p3_1644069090_Aqf7ieWzFAxyz06D</t>
  </si>
  <si>
    <t>Lina</t>
  </si>
  <si>
    <t>Chic villa 2CH avec vue imprenable sur rizières</t>
  </si>
  <si>
    <t>https://www.airbnb.fr/rooms/43271847?checkin=&amp;checkout=&amp;adults=2&amp;children=0&amp;infants=0&amp;source_impression_id=p3_1644069153_ldUIXo96p3ZMo8mc</t>
  </si>
  <si>
    <t>Madie</t>
  </si>
  <si>
    <t>Villa d'exception 4ch magnifique vue rizières</t>
  </si>
  <si>
    <t>https://www.airbnb.fr/rooms/43328961?checkin=&amp;checkout=&amp;adults=2&amp;children=0&amp;infants=0&amp;source_impression_id=p3_1644069326_GXBQAQKQiOH6x6jE</t>
  </si>
  <si>
    <t>Chris</t>
  </si>
  <si>
    <t>Santi</t>
  </si>
  <si>
    <t>Cosy villa 2CH, avec vue panoramique sur rizières</t>
  </si>
  <si>
    <t>https://www.airbnb.fr/rooms/45316082/photos?source_impression_id=p3_1645095054_cQDf5PcLtF11StE9</t>
  </si>
  <si>
    <t>Villa confortable de 2 chambres avec vue panoramique sur les rizières</t>
  </si>
  <si>
    <t>https://www.airbnb.fr/rooms/46627860?checkin=&amp;checkout=&amp;adults=2&amp;children=0&amp;infants=0&amp;source_impression_id=p3_1644069473_GN3jdnzcT4V9LHqS</t>
  </si>
  <si>
    <t>Asayana</t>
  </si>
  <si>
    <t>1B</t>
  </si>
  <si>
    <t>Villa Flesh</t>
  </si>
  <si>
    <t>https://www.booking.com/hotel/id/villa-flesh.fr.html?auth_success=1</t>
  </si>
  <si>
    <t>4ha</t>
  </si>
  <si>
    <t>Flesh</t>
  </si>
  <si>
    <t>Aout20</t>
  </si>
  <si>
    <t>NOUVELLE Villa Premium 6BR avec HOMETHEATRE ET COURT DE TENNIS</t>
  </si>
  <si>
    <t>https://www.airbnb.fr/rooms/53597910?_set_bev_on_new_domain=1645094162_MDA4N2JhNzE3NWQw&amp;source_impression_id=p3_1645701955_5n%2FRZaCtgz4rGGII</t>
  </si>
  <si>
    <t>35 ha</t>
  </si>
  <si>
    <t>Veni Vidi Vici</t>
  </si>
  <si>
    <t>Villa Joy Boutique</t>
  </si>
  <si>
    <t>https://www.booking.com/hotel/id/joy-boutique-villa.fr.html?label=New_French_FR_FR_21427169905-YP8jtirKV*kzSzTpDnHYDwS84604461745%3Apl%3Ata%3Ap1%3Ap2%3Aac%3Aap%3Aneg&amp;sid=00278ff0e074f033f8845cfdab20e8e3&amp;gclid=CjwKCAiA9tyQBhAIEiwA6tdCrDDFnvGZrJKojTfgzHw1CPAFDOo9rSKNT6LKoq0lm8fPuDf0N2eI9RoCFRkQAvD_BwE&amp;aid=318615&amp;ucfs=1&amp;arphpl=1&amp;checkin=2022-05-02&amp;checkout=2022-05-04&amp;dest_id=-2701757&amp;dest_type=city&amp;group_adults=2&amp;req_adults=2&amp;no_rooms=1&amp;group_children=0&amp;req_children=0&amp;hpos=1&amp;hapos=1&amp;sr_order=popularity&amp;srpvid=eee150832e4a0020&amp;srepoch=1645702025&amp;all_sr_blocks=693064801_285739052_10_0_0&amp;highlighted_blocks=693064801_285739052_10_0_0&amp;matching_block_id=693064801_285739052_10_0_0&amp;sr_pri_blocks=693064801_285739052_10_0_0__1257021000&amp;from=searchresults - hotelTmpl</t>
  </si>
  <si>
    <t>5ha</t>
  </si>
  <si>
    <t>Joy Boutique</t>
  </si>
  <si>
    <t>Dec 20</t>
  </si>
  <si>
    <t>Villa Swing</t>
  </si>
  <si>
    <t>https://www.booking.com/hotel/id/villa-swing.fr.html?aid=356980;label=gog235jc-1FCAsoaEIbdmlsbGEtZXZhLWthYnVwYXRlbi1naWFueWFySA1YA2hNiAEBmAENuAEHyAEN2AEB6AEB-AECiAIBqAIDuAK4wd2QBsACAdICJDNmZWIyM2VhLTIxMjgtNGNlOS1hM2E3LTVkMGZiNzFhZDdjONgCBeACAQ;sid=00278ff</t>
  </si>
  <si>
    <t>7ha</t>
  </si>
  <si>
    <t>Swing</t>
  </si>
  <si>
    <t>Lagoon</t>
  </si>
  <si>
    <t>Dec 21</t>
  </si>
  <si>
    <t>Villa Waterfall Jungle (triangle)</t>
  </si>
  <si>
    <t>https://www.booking.com/hotel/id/villa-the-waterfall-jungle.fr.html?aid=356980;label=gog235jc-1FCAsoaEIbdmlsbGEtZXZhLWthYnVwYXRlbi1naWFueWFySA1YA2hNiAEBmAENuAEHyAEN2AEB6AEB-AECiAIBqAIDuAK4wd2QBsACAdICJDNmZWIyM2VhLTIxMjgtNGNlOS1hM2E3LTVkMGZiNzFhZDdjONgCBeA</t>
  </si>
  <si>
    <t>Waterfall Jungle</t>
  </si>
  <si>
    <t xml:space="preserve">Villa Firepool </t>
  </si>
  <si>
    <t>https://www.booking.com/hotel/id/villa-firepool-kabupaten-gianyar1.fr.html?aid=356980;label=gog235jc-1FCAsoaEIbdmlsbGEtZXZhLWthYnVwYXRlbi1naWFueWFySA1YA2hNiAEBmAENuAEHyAEN2AEB6AEB-AECiAIBqAIDuAK4wd2QBsACAdICJDNmZWIyM2VhLTIxMjgtNGNlOS1hM2E3LTVkMGZiNzFhZDdj</t>
  </si>
  <si>
    <t>6ha</t>
  </si>
  <si>
    <t>Firepool</t>
  </si>
  <si>
    <t xml:space="preserve">Villa Ahava </t>
  </si>
  <si>
    <t>https://www.booking.com/hotel/id/villa-ahava.fr.html?aid=356980;label=gog235jc-1FCAsoaEIbdmlsbGEtZXZhLWthYnVwYXRlbi1naWFueWFySA1YA2hNiAEBmAENuAEHyAEN2AEB6AEB-AECiAIBqAIDuAK4wd2QBsACAdICJDNmZWIyM2VhLTIxMjgtNGNlOS1hM2E3LTVkMGZiNzFhZDdjONgCBeACAQ;sid=00278ff0e074f033f8845cfdab20e8e3;all_sr_blocks=818708801_344470396_1_0_0;checkin=2022-06-01;checkout=2022-06-04;dest_id=8187088;dest_type=hotel;dist=0;group_adults=1;group_children=0;hapos=1;highlighted_blocks=818708801_344470396_1_0_0;hpos=1;matching_block_id=818708801_344470396_1_0_0;no_rooms=1;req_adults=1;req_children=0;room1=A;sb_price_type=total;sr_order=popularity;sr_pri_blocks=818708801_344470396_1_0_0__1257847500;srepoch=1645701413;srpvid=148a4f51babc0280;type=total;ucfs=1&amp; - hotelTmpl</t>
  </si>
  <si>
    <t>10ha</t>
  </si>
  <si>
    <t>Ahava</t>
  </si>
  <si>
    <t>https://www.airbnb.fr/rooms/53983980?check_in=2022-09-12&amp;check_out=2022-09-18&amp;federated_search_id=e28d3bbc-161f-4faa-b671-e0fe791e94d1&amp;source_impression_id=p3_1647708947_cEiSrAeUYJCFt%2FZu</t>
  </si>
  <si>
    <t>Nayala</t>
  </si>
  <si>
    <t>PROMO -70% Zen 3 BR Luxueux Flair au milieu de Ricefields View (elephant)</t>
  </si>
  <si>
    <t>https://www.airbnb.fr/rooms/42209090?source_impression_id=p3_1645094541_wKtRj3MBZrf5BgeS</t>
  </si>
  <si>
    <t>8ha</t>
  </si>
  <si>
    <t>Rambulan</t>
  </si>
  <si>
    <t>Villa Bergembiralah</t>
  </si>
  <si>
    <t>https://www.booking.com/hotel/id/villa-bergembiralah.fr.html?aid=356980;label=gog235jc-1FCAsoaEIbdmlsbGEtZXZhLWthYnVwYXRlbi1naWFueWFySA1YA2hNiAEBmAENuAEHyAEN2AEB6AEB-AECiAIBqAIDuAK4wd2QBsACAdICJDNmZWIyM2VhLTIxMjgtNGNlOS1hM2E3LTVkMGZiNzFhZDdjONgCBeACAQ;sid</t>
  </si>
  <si>
    <t>Bergembiralah</t>
  </si>
  <si>
    <t>New! Stylish 3 Bdr Villa w/ Pool and Jungle View</t>
  </si>
  <si>
    <t>https://www.airbnb.fr/rooms/52783896?check_in=2022-09-12&amp;check_out=2022-09-18&amp;federated_search_id=e28d3bbc-161f-4faa-b671-e0fe791e94d1&amp;source_impression_id=p3_1647709350_VmDE4fxytIFfdq9o</t>
  </si>
  <si>
    <t>Villa Sandro</t>
  </si>
  <si>
    <t>https://www.booking.com/hotel/id/villa-sandro.fr.html?aid=356980&amp;label=gog235jc-1FCAsoaEIbdmlsbGEtZXZhLWthYnVwYXRlbi1naWFueWFySA1YA2hNiAEBmAENuAEHyAEN2AEB6AEB-AECiAIBqAIDuAK4wd2QBsACAdICJDNmZWIyM2VhLTIxMjgtNGNlOS1hM2E3LTVkMGZiNzFhZDdjONgCBeACAQ&amp;sid=00278f</t>
  </si>
  <si>
    <t>Sandro</t>
  </si>
  <si>
    <t>Villa Soumate</t>
  </si>
  <si>
    <t>https://www.booking.com/hotel/id/villa-soulmate.fr.html?aid=356980;label=gog235jc-1FCAsoaEIbdmlsbGEtZXZhLWthYnVwYXRlbi1naWFueWFySA1YA2hNiAEBmAENuAEHyAEN2AEB6AEB-AECiAIBqAIDuAK4wd2QBsACAdICJDNmZWIyM2VhLTIxMjgtNGNlOS1hM2E3LTVkMGZiNzFhZDdjONgCBeACAQ;sid=0027</t>
  </si>
  <si>
    <t>7,5ha</t>
  </si>
  <si>
    <t>Soulmate</t>
  </si>
  <si>
    <t>4 ha</t>
  </si>
  <si>
    <t>Eva</t>
  </si>
  <si>
    <t>Villa Oiseau Paradis</t>
  </si>
  <si>
    <t>https://www.booking.com/hotel/id/villa-oiseau-paradis.fr.html</t>
  </si>
  <si>
    <t>3ha</t>
  </si>
  <si>
    <t>Oiseau Paradis</t>
  </si>
  <si>
    <t>https://www.airbnb.fr/rooms/53853180?check_in=2022-09-12&amp;check_out=2022-09-18&amp;federated_search_id=78ab06a3-9a71-4704-ac19-f06433b2ae54&amp;source_impression_id=p3_1647708714_nUmOItznPkj5A8FU</t>
  </si>
  <si>
    <t>Ubud Pure Villa</t>
  </si>
  <si>
    <t>https://www.booking.com/hotel/id/ubud-pure-villa.fr.html</t>
  </si>
  <si>
    <t>Ubud Pure</t>
  </si>
  <si>
    <t>https://www.airbnb.fr/rooms/51220267/photos?check_in=2022-09-12&amp;check_out=2022-09-18&amp;federated_search_id=755ed538-c4a2-4641-bfb1-c9f147840103&amp;source_impression_id=p3_1647708240_pwdB6fVA8rb1ongk</t>
  </si>
  <si>
    <t>Villa Delang (à côt de Ubud Pure)</t>
  </si>
  <si>
    <t>https://www.booking.com/hotel/id/villa-delang.fr.html?aid=318615;label=New_French_FR_FR_21427169905-YP8jtirKV%2AkzSzTpDnHYDwS84604461745%3Apl%3Ata%3Ap1%3Ap2%3Aac%3Aap%3Aneg;sid=2b7de0e62b4c1bdce5ec05c16cff3276;dest_id=-2701757;dest_type=city;dist=0;group_adults=2;group_children=0;hapos=1;hpos=1;no_rooms=1;req_adults=2;req_children=0;room1=A%2CA;sb_price_type=total;sr_order=popularity;srepoch=1645698475;srpvid=3cdf49942b1201a4;type=total;ucfs=1&amp;#hotelTmpl</t>
  </si>
  <si>
    <t>Delang</t>
  </si>
  <si>
    <t>Villa Zen Paradise</t>
  </si>
  <si>
    <t>https://www.booking.com/hotel/id/villa-zepa.fr.html?aid=356980;label=gog235jc-1FCAsoaEIbdmlsbGEtZXZhLWthYnVwYXRlbi1naWFueWFySA1YA2hNiAEBmAENuAEHyAEN2AEB6AEB-AECiAIBqAIDuAK4wd2QBsACAdICJDNmZWIyM2VhLTIxMjgtNGNlOS1hM2E3LTVkMGZiNzFhZDdjONgCBeACAQ;sid=00278ff0</t>
  </si>
  <si>
    <t>Zen Paradie</t>
  </si>
  <si>
    <t>Villa Zen</t>
  </si>
  <si>
    <t>https://www.booking.com/hotel/id/villa-zen-tampaksiring.fr.html?aid=356980;label=gog235jc-1FCAsoaEIbdmlsbGEtZXZhLWthYnVwYXRlbi1naWFueWFySA1YA2hNiAEBmAENuAEHyAEN2AEB6AEB-AECiAIBqAIDuAK4wd2QBsACAdICJDNmZWIyM2VhLTIxMjgtNGNlOS1hM2E3LTVkMGZiNzFhZDdjONgCBeACAQ;sid=00278ff0e074f033f8845cfdab20e8e3;all_sr_blocks=708417901_295676916_10_0_0;checkin=2022-05-02;checkout=2022-05-04;dest_id=7084179;dest_type=hotel;dist=0;group_adults=1;group_children=0;hapos=1;highlighted_blocks=708417901_295676916_10_0_0;hpos=1;matching_block_id=708417901_295676916_10_0_0;no_rooms=1;req_adults=1;req_children=0;room1=A;sb_price_type=total;sr_order=popularity;sr_pri_blocks=708417901_295676916_10_0_0__1256850000;srepoch=1645701573;srpvid=df134fa1ffd90163;type=total;ucfs=1&amp; - hotelTmpl</t>
  </si>
  <si>
    <t>Zen</t>
  </si>
  <si>
    <t>https://www.airbnb.fr/rooms/585004602948858152/photos?check_in=2022-09-12&amp;check_out=2022-09-18&amp;federated_search_id=e28d3bbc-161f-4faa-b671-e0fe791e94d1&amp;source_impression_id=p3_1647709161_4iSfRLHT%2F0wwLDWl</t>
  </si>
  <si>
    <t>Villa Harmony</t>
  </si>
  <si>
    <t>https://www.booking.com/hotel/id/villaharmony-ubud.fr.html?aid=356980;label=gog235jc-1FCAsoaEIbdmlsbGEtZXZhLWthYnVwYXRlbi1naWFueWFySA1YA2hNiAEBmAENuAEHyAEN2AEB6AEB-AECiAIBqAIDuAK4wd2QBsACAdICJDNmZWIyM2VhLTIxMjgtNGNlOS1hM2E3LTVkMGZiNzFhZDdjONgCBeACAQ;sid=0</t>
  </si>
  <si>
    <t>6,5ha</t>
  </si>
  <si>
    <t>Harmony</t>
  </si>
  <si>
    <t>Bonico</t>
  </si>
  <si>
    <t>Villa Mango Paradise</t>
  </si>
  <si>
    <t>https://www.booking.com/hotel/id/villa-mango-paradise.fr.html?aid=356980;label=gog235jc-1FCAsoaEIbdmlsbGEtZXZhLWthYnVwYXRlbi1naWFueWFySA1YA2hNiAEBmAENuAEHyAEN2AEB6AEB-AECiAIBqAIDuAK4wd2QBsACAdICJDNmZWIyM2VhLTIxMjgtNGNlOS1hM2E3LTVkMGZiNzFhZDdjONgCBeACAQ;si</t>
  </si>
  <si>
    <t>Mango Paradise</t>
  </si>
  <si>
    <t>Villa Rafa</t>
  </si>
  <si>
    <t>https://www.booking.com/hotel/id/villa-rafa.fr.html?aid=356980;label=gog235jc-1FCAsoaEIbdmlsbGEtZXZhLWthYnVwYXRlbi1naWFueWFySA1YA2hNiAEBmAENuAEHyAEN2AEB6AEB-AECiAIBqAIDuAK4wd2QBsACAdICJDNmZWIyM2VhLTIxMjgtNGNlOS1hM2E3LTVkMGZiNzFhZDdjONgCBeACAQ;sid=00278ff0</t>
  </si>
  <si>
    <t>Rafa</t>
  </si>
  <si>
    <t>Villa Green Paradise</t>
  </si>
  <si>
    <t>https://www.booking.com/hotel/id/villa-green-paradise.fr.html?aid=356980;label=gog235jc-1FCAsoaEIbdmlsbGEtZXZhLWthYnVwYXRlbi1naWFueWFySA1YA2hNiAEBmAENuAEHyAEN2AEB6AEB-AECiAIBqAIDuAK4wd2QBsACAdICJDNmZWIyM2VhLTIxMjgtNGNlOS1hM2E3LTVkMGZiNzFhZDdjONgCBeACAQ;si</t>
  </si>
  <si>
    <t>Green Paradise</t>
  </si>
  <si>
    <t>Villa Surga</t>
  </si>
  <si>
    <t>https://www.booking.com/hotel/id/villa-surga-kecamatan-ubud.fr.html?aid=356980;label=gog235jc-1FCAsoaEIbdmlsbGEtZXZhLWthYnVwYXRlbi1naWFueWFySA1YA2hNiAEBmAENuAEHyAEN2AEB6AEB-AECiAIBqAIDuAK4wd2QBsACAdICJDNmZWIyM2VhLTIxMjgtNGNlOS1hM2E3LTVkMGZiNzFhZDdjONgCBeA</t>
  </si>
  <si>
    <t>Surga</t>
  </si>
  <si>
    <t>New! Majestic 4 BR Pool Villa with ricefields view</t>
  </si>
  <si>
    <t>https://www.airbnb.fr/rooms/48233403?check_in=2022-09-12&amp;check_out=2022-09-18&amp;federated_search_id=dd391cb3-b111-42e6-9aa1-a1349416e931&amp;source_impression_id=p3_1647709695_pUncayqPq3zrJZlP</t>
  </si>
  <si>
    <t>Villa Noémie</t>
  </si>
  <si>
    <t>https://www.booking.com/hotel/id/villa-noemie.fr.html?aid=356980;label=gog235jc-1FCAsoaEIbdmlsbGEtZXZhLWthYnVwYXRlbi1naWFueWFySA1YA2hNiAEBmAENuAEHyAEN2AEB6AEB-AECiAIBqAIDuAK4wd2QBsACAdICJDNmZWIyM2VhLTIxMjgtNGNlOS1hM2E3LTVkMGZiNzFhZDdjONgCBeACAQ;sid=00278f</t>
  </si>
  <si>
    <t>Noémie</t>
  </si>
  <si>
    <t>Ubud Paradise</t>
  </si>
  <si>
    <t>Cabrera</t>
  </si>
  <si>
    <t>Daniele</t>
  </si>
  <si>
    <t>1B 2B 3B</t>
  </si>
  <si>
    <t>Green Flow Villa 2 Ubud</t>
  </si>
  <si>
    <t>https://www.booking.com/hotel/id/inception-villa-ubud.fr.html?aid=356980&amp;label=gog235jc-1FCAsoaEIbdmlsbGEtZXZhLWthYnVwYXRlbi1naWFueWFySA1YA2hNiAEBmAENuAEHyAEN2AEB6AEB-AECiAIBqAIDuAK4wd2QBsACAdICJDNmZWIyM2VhLTIxMjgtNGNlOS1hM2E3LTVkMGZiNzFhZDdjONgCBeACAQ&amp;si</t>
  </si>
  <si>
    <t>Green Flow</t>
  </si>
  <si>
    <t>Maluro</t>
  </si>
  <si>
    <t>Sayan</t>
  </si>
  <si>
    <t>Villa 3ch avec vue sur la piscine et la jungle</t>
  </si>
  <si>
    <t>https://www.airbnb.fr/rooms/45738182?check_in=2022-09-12&amp;check_out=2022-09-18&amp;federated_search_id=f1b7dc7e-3af8-4d30-8986-cdf4773c00e9&amp;source_impression_id=p3_1647709509_gXU0%2BZd8cC%2BKoBgX</t>
  </si>
  <si>
    <t>Vanilla</t>
  </si>
  <si>
    <t>Promo! New 4 BD Dream Villa w/ Pool &amp; Yoga Shala</t>
  </si>
  <si>
    <t>https://www.airbnb.fr/rooms/49100121?check_in=2022-09-12&amp;check_out=2022-09-18&amp;federated_search_id=dd391cb3-b111-42e6-9aa1-a1349416e931&amp;source_impression_id=p3_1647709912_wSkrV1STfQVhE3fu</t>
  </si>
  <si>
    <t>?</t>
  </si>
  <si>
    <t>2Ch avec piscine, villa romantique avec vue jungle</t>
  </si>
  <si>
    <t>https://www.airbnb.fr/rooms/53974690?check_in=2022-09-12&amp;check_out=2022-09-18&amp;federated_search_id=0c432fbb-5d2d-4586-b3c9-3697eadd5fe3&amp;source_impression_id=p3_1647710268_9t46ToImed2%2F6pmB</t>
  </si>
  <si>
    <t>Terama Kashi</t>
  </si>
  <si>
    <t>dec 21</t>
  </si>
  <si>
    <t>Mon rêve</t>
  </si>
  <si>
    <t>Koma</t>
  </si>
  <si>
    <t>Shanti Sawah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</si>
</sst>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rgb="FF000000"/>
      <name val="Calibri"/>
      <family val="2"/>
    </font>
    <font>
      <sz val="12"/>
      <color rgb="FF808080"/>
      <name val="Calibri"/>
      <family val="2"/>
    </font>
    <font>
      <u/>
      <sz val="12"/>
      <color rgb="FF808080"/>
      <name val="Calibri"/>
      <family val="2"/>
    </font>
    <font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92d050"/>
      </patternFill>
    </fill>
    <fill>
      <patternFill patternType="solid">
        <fgColor rgb="FFff0000"/>
      </patternFill>
    </fill>
    <fill>
      <patternFill patternType="solid">
        <fgColor rgb="FFffc0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74">
    <xf xfId="0" numFmtId="0" borderId="0" fontId="0" fillId="0"/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 vertical="top"/>
    </xf>
    <xf xfId="0" numFmtId="0" borderId="2" applyBorder="1" fontId="1" applyFont="1" fillId="0" applyAlignment="1">
      <alignment horizontal="left" vertical="top"/>
    </xf>
    <xf xfId="0" numFmtId="0" borderId="2" applyBorder="1" fontId="1" applyFont="1" fillId="0" applyAlignment="1">
      <alignment horizontal="center"/>
    </xf>
    <xf xfId="0" numFmtId="17" applyNumberFormat="1" borderId="2" applyBorder="1" fontId="1" applyFont="1" fillId="0" applyAlignment="1">
      <alignment horizontal="center" vertical="top"/>
    </xf>
    <xf xfId="0" numFmtId="3" applyNumberFormat="1" borderId="2" applyBorder="1" fontId="1" applyFont="1" fillId="0" applyAlignment="1">
      <alignment horizontal="center" vertical="top"/>
    </xf>
    <xf xfId="0" numFmtId="3" applyNumberFormat="1" borderId="3" applyBorder="1" fontId="1" applyFont="1" fillId="0" applyAlignment="1">
      <alignment horizontal="center" vertical="top"/>
    </xf>
    <xf xfId="0" numFmtId="3" applyNumberFormat="1" borderId="4" applyBorder="1" fontId="1" applyFont="1" fillId="2" applyFill="1" applyAlignment="1">
      <alignment horizontal="center" vertical="top"/>
    </xf>
    <xf xfId="0" numFmtId="3" applyNumberFormat="1" borderId="1" applyBorder="1" fontId="1" applyFont="1" fillId="0" applyAlignment="1">
      <alignment horizontal="center" vertical="top"/>
    </xf>
    <xf xfId="0" numFmtId="0" borderId="5" applyBorder="1" fontId="1" applyFont="1" fillId="0" applyAlignment="1">
      <alignment horizontal="center" vertical="top" wrapText="1"/>
    </xf>
    <xf xfId="0" numFmtId="0" borderId="6" applyBorder="1" fontId="1" applyFont="1" fillId="0" applyAlignment="1">
      <alignment horizontal="center"/>
    </xf>
    <xf xfId="0" numFmtId="0" borderId="6" applyBorder="1" fontId="1" applyFont="1" fillId="0" applyAlignment="1">
      <alignment horizontal="left"/>
    </xf>
    <xf xfId="0" numFmtId="0" borderId="6" applyBorder="1" fontId="1" applyFont="1" fillId="0" applyAlignment="1">
      <alignment horizontal="center" vertical="top" wrapText="1"/>
    </xf>
    <xf xfId="0" numFmtId="17" applyNumberFormat="1" borderId="6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3" applyNumberFormat="1" borderId="8" applyBorder="1" fontId="1" applyFont="1" fillId="2" applyFill="1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0" borderId="9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0" borderId="10" applyBorder="1" fontId="1" applyFont="1" fillId="0" applyAlignment="1">
      <alignment horizontal="left"/>
    </xf>
    <xf xfId="0" numFmtId="17" applyNumberFormat="1" borderId="10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3" applyNumberFormat="1" borderId="12" applyBorder="1" fontId="1" applyFont="1" fillId="2" applyFill="1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17" applyNumberFormat="1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3" applyNumberFormat="1" borderId="13" applyBorder="1" fontId="1" applyFont="1" fillId="3" applyFill="1" applyAlignment="1">
      <alignment horizontal="center"/>
    </xf>
    <xf xfId="0" numFmtId="3" applyNumberFormat="1" borderId="14" applyBorder="1" fontId="1" applyFont="1" fillId="3" applyFill="1" applyAlignment="1">
      <alignment horizontal="center"/>
    </xf>
    <xf xfId="0" numFmtId="0" borderId="5" applyBorder="1" fontId="1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4" applyNumberFormat="1" borderId="7" applyBorder="1" fontId="1" applyFont="1" fillId="0" applyAlignment="1">
      <alignment horizontal="center"/>
    </xf>
    <xf xfId="0" numFmtId="0" borderId="5" applyBorder="1" fontId="1" applyFont="1" fillId="0" applyAlignment="1">
      <alignment horizontal="center" vertical="top"/>
    </xf>
    <xf xfId="0" numFmtId="0" borderId="6" applyBorder="1" fontId="1" applyFont="1" fillId="0" applyAlignment="1">
      <alignment horizontal="center" vertical="top"/>
    </xf>
    <xf xfId="0" numFmtId="0" borderId="13" applyBorder="1" fontId="3" applyFont="1" fillId="3" applyFill="1" applyAlignment="1">
      <alignment horizontal="center"/>
    </xf>
    <xf xfId="0" numFmtId="0" borderId="14" applyBorder="1" fontId="3" applyFont="1" fillId="3" applyFill="1" applyAlignment="1">
      <alignment horizontal="center"/>
    </xf>
    <xf xfId="0" numFmtId="0" borderId="14" applyBorder="1" fontId="4" applyFont="1" fillId="3" applyFill="1" applyAlignment="1">
      <alignment horizontal="left"/>
    </xf>
    <xf xfId="0" numFmtId="17" applyNumberFormat="1" borderId="14" applyBorder="1" fontId="3" applyFont="1" fillId="3" applyFill="1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3" applyNumberFormat="1" borderId="8" applyBorder="1" fontId="3" applyFont="1" fillId="3" applyFill="1" applyAlignment="1">
      <alignment horizontal="center"/>
    </xf>
    <xf xfId="0" numFmtId="3" applyNumberFormat="1" borderId="8" applyBorder="1" fontId="3" applyFont="1" fillId="2" applyFill="1" applyAlignment="1">
      <alignment horizontal="center"/>
    </xf>
    <xf xfId="0" numFmtId="3" applyNumberFormat="1" borderId="13" applyBorder="1" fontId="3" applyFont="1" fillId="3" applyFill="1" applyAlignment="1">
      <alignment horizontal="center"/>
    </xf>
    <xf xfId="0" numFmtId="3" applyNumberFormat="1" borderId="14" applyBorder="1" fontId="3" applyFont="1" fillId="3" applyFill="1" applyAlignment="1">
      <alignment horizontal="center"/>
    </xf>
    <xf xfId="0" numFmtId="3" applyNumberFormat="1" borderId="15" applyBorder="1" fontId="3" applyFont="1" fillId="3" applyFill="1" applyAlignment="1">
      <alignment horizontal="center"/>
    </xf>
    <xf xfId="0" numFmtId="0" borderId="6" applyBorder="1" fontId="5" applyFont="1" fillId="0" applyAlignment="1">
      <alignment horizontal="center"/>
    </xf>
    <xf xfId="0" numFmtId="0" borderId="13" applyBorder="1" fontId="1" applyFont="1" fillId="4" applyFill="1" applyAlignment="1">
      <alignment horizontal="center"/>
    </xf>
    <xf xfId="0" numFmtId="0" borderId="14" applyBorder="1" fontId="1" applyFont="1" fillId="2" applyFill="1" applyAlignment="1">
      <alignment horizontal="center"/>
    </xf>
    <xf xfId="0" numFmtId="0" borderId="14" applyBorder="1" fontId="1" applyFont="1" fillId="4" applyFill="1" applyAlignment="1">
      <alignment horizontal="center"/>
    </xf>
    <xf xfId="0" numFmtId="0" borderId="13" applyBorder="1" fontId="1" applyFont="1" fillId="4" applyFill="1" applyAlignment="1">
      <alignment horizontal="center" vertical="top"/>
    </xf>
    <xf xfId="0" numFmtId="0" borderId="16" applyBorder="1" fontId="1" applyFont="1" fillId="4" applyFill="1" applyAlignment="1">
      <alignment horizontal="center"/>
    </xf>
    <xf xfId="0" numFmtId="0" borderId="17" applyBorder="1" fontId="1" applyFont="1" fillId="4" applyFill="1" applyAlignment="1">
      <alignment horizontal="center"/>
    </xf>
    <xf xfId="0" numFmtId="0" borderId="10" applyBorder="1" fontId="2" applyFont="1" fillId="0" applyAlignment="1">
      <alignment horizontal="left"/>
    </xf>
    <xf xfId="0" numFmtId="4" applyNumberFormat="1" borderId="11" applyBorder="1" fontId="1" applyFont="1" fillId="0" applyAlignment="1">
      <alignment horizontal="center"/>
    </xf>
    <xf xfId="0" numFmtId="3" applyNumberFormat="1" borderId="16" applyBorder="1" fontId="1" applyFont="1" fillId="3" applyFill="1" applyAlignment="1">
      <alignment horizontal="center"/>
    </xf>
    <xf xfId="0" numFmtId="3" applyNumberFormat="1" borderId="17" applyBorder="1" fontId="1" applyFont="1" fillId="3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4" applyBorder="1" fontId="1" applyFont="1" fillId="5" applyFill="1" applyAlignment="1">
      <alignment horizontal="center"/>
    </xf>
    <xf xfId="0" numFmtId="0" borderId="14" applyBorder="1" fontId="1" applyFont="1" fillId="6" applyFill="1" applyAlignment="1">
      <alignment horizontal="center" vertical="top"/>
    </xf>
    <xf xfId="0" numFmtId="17" applyNumberFormat="1" borderId="6" applyBorder="1" fontId="1" applyFont="1" fillId="0" applyAlignment="1">
      <alignment horizontal="center" vertical="top"/>
    </xf>
    <xf xfId="0" numFmtId="0" borderId="14" applyBorder="1" fontId="1" applyFont="1" fillId="6" applyFill="1" applyAlignment="1">
      <alignment horizontal="center"/>
    </xf>
    <xf xfId="0" numFmtId="17" applyNumberFormat="1" borderId="0" fontId="0" fillId="0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0" borderId="13" applyBorder="1" fontId="3" applyFont="1" fillId="3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17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7"/>
  <sheetViews>
    <sheetView workbookViewId="0" tabSelected="1"/>
  </sheetViews>
  <sheetFormatPr defaultRowHeight="15" x14ac:dyDescent="0.25"/>
  <cols>
    <col min="1" max="1" style="70" width="16.862142857142857" customWidth="1" bestFit="1"/>
    <col min="2" max="2" style="71" width="78.005" customWidth="1" bestFit="1"/>
    <col min="3" max="3" style="71" width="19.719285714285714" customWidth="1" bestFit="1"/>
    <col min="4" max="4" style="70" width="17.005" customWidth="1" bestFit="1"/>
    <col min="5" max="5" style="70" width="17.005" customWidth="1" bestFit="1"/>
    <col min="6" max="6" style="71" width="17.005" customWidth="1" bestFit="1"/>
    <col min="7" max="7" style="70" width="17.005" customWidth="1" bestFit="1"/>
    <col min="8" max="8" style="72" width="17.005" customWidth="1" bestFit="1"/>
    <col min="9" max="9" style="73" width="17.005" customWidth="1" bestFit="1"/>
    <col min="10" max="10" style="73" width="17.005" customWidth="1" bestFit="1"/>
    <col min="11" max="11" style="73" width="17.005" customWidth="1" bestFit="1"/>
    <col min="12" max="12" style="73" width="11.719285714285713" customWidth="1" bestFit="1"/>
    <col min="13" max="13" style="73" width="15.290714285714287" customWidth="1" bestFit="1"/>
    <col min="14" max="14" style="73" width="15.290714285714287" customWidth="1" bestFit="1"/>
    <col min="15" max="15" style="73" width="15.290714285714287" customWidth="1" bestFit="1"/>
    <col min="16" max="16" style="73" width="15.290714285714287" customWidth="1" bestFit="1"/>
    <col min="17" max="17" style="73" width="15.290714285714287" customWidth="1" bestFit="1"/>
    <col min="18" max="18" style="73" width="15.290714285714287" customWidth="1" bestFit="1"/>
    <col min="19" max="19" style="73" width="15.290714285714287" customWidth="1" bestFit="1"/>
    <col min="20" max="20" style="73" width="15.290714285714287" customWidth="1" bestFit="1"/>
    <col min="21" max="21" style="73" width="15.290714285714287" customWidth="1" bestFit="1"/>
    <col min="22" max="22" style="73" width="15.290714285714287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</row>
    <row x14ac:dyDescent="0.25" r="2" customHeight="1" ht="18.75">
      <c r="A2" s="10" t="s">
        <v>22</v>
      </c>
      <c r="B2" s="11"/>
      <c r="C2" s="12"/>
      <c r="D2" s="13" t="s">
        <v>23</v>
      </c>
      <c r="E2" s="11"/>
      <c r="F2" s="11"/>
      <c r="G2" s="11"/>
      <c r="H2" s="14"/>
      <c r="I2" s="15"/>
      <c r="J2" s="16"/>
      <c r="K2" s="17"/>
      <c r="L2" s="17"/>
      <c r="M2" s="18"/>
      <c r="N2" s="15"/>
      <c r="O2" s="15"/>
      <c r="P2" s="15"/>
      <c r="Q2" s="15"/>
      <c r="R2" s="15"/>
      <c r="S2" s="15"/>
      <c r="T2" s="15"/>
      <c r="U2" s="15"/>
      <c r="V2" s="16"/>
    </row>
    <row x14ac:dyDescent="0.25" r="3" customHeight="1" ht="18.75">
      <c r="A3" s="19"/>
      <c r="B3" s="20"/>
      <c r="C3" s="21"/>
      <c r="D3" s="20"/>
      <c r="E3" s="20"/>
      <c r="F3" s="20"/>
      <c r="G3" s="20"/>
      <c r="H3" s="22"/>
      <c r="I3" s="23"/>
      <c r="J3" s="24"/>
      <c r="K3" s="25"/>
      <c r="L3" s="25"/>
      <c r="M3" s="26"/>
      <c r="N3" s="23"/>
      <c r="O3" s="23"/>
      <c r="P3" s="23"/>
      <c r="Q3" s="23"/>
      <c r="R3" s="23"/>
      <c r="S3" s="23"/>
      <c r="T3" s="23"/>
      <c r="U3" s="23"/>
      <c r="V3" s="24"/>
    </row>
    <row x14ac:dyDescent="0.25" r="4" customHeight="1" ht="21">
      <c r="A4" s="1" t="s">
        <v>24</v>
      </c>
      <c r="B4" s="4" t="s">
        <v>25</v>
      </c>
      <c r="C4" s="27" t="s">
        <v>26</v>
      </c>
      <c r="D4" s="4" t="s">
        <v>27</v>
      </c>
      <c r="E4" s="4"/>
      <c r="F4" s="4" t="s">
        <v>28</v>
      </c>
      <c r="G4" s="4" t="s">
        <v>29</v>
      </c>
      <c r="H4" s="28"/>
      <c r="I4" s="29">
        <v>4</v>
      </c>
      <c r="J4" s="30">
        <v>4.75</v>
      </c>
      <c r="K4" s="17">
        <f>SUM(M4:V4)</f>
      </c>
      <c r="L4" s="17">
        <f>K4/300*100</f>
      </c>
      <c r="M4" s="31">
        <v>10</v>
      </c>
      <c r="N4" s="15">
        <v>0</v>
      </c>
      <c r="O4" s="32">
        <v>0</v>
      </c>
      <c r="P4" s="15">
        <v>0</v>
      </c>
      <c r="Q4" s="32">
        <v>0</v>
      </c>
      <c r="R4" s="15">
        <v>0</v>
      </c>
      <c r="S4" s="32">
        <v>0</v>
      </c>
      <c r="T4" s="15">
        <v>0</v>
      </c>
      <c r="U4" s="32">
        <v>0</v>
      </c>
      <c r="V4" s="16">
        <v>0</v>
      </c>
    </row>
    <row x14ac:dyDescent="0.25" r="5" customHeight="1" ht="20.25">
      <c r="A5" s="33" t="s">
        <v>30</v>
      </c>
      <c r="B5" s="11" t="s">
        <v>31</v>
      </c>
      <c r="C5" s="34" t="s">
        <v>32</v>
      </c>
      <c r="D5" s="11" t="s">
        <v>27</v>
      </c>
      <c r="E5" s="11"/>
      <c r="F5" s="11" t="s">
        <v>33</v>
      </c>
      <c r="G5" s="11" t="s">
        <v>34</v>
      </c>
      <c r="H5" s="14"/>
      <c r="I5" s="15">
        <v>9</v>
      </c>
      <c r="J5" s="35">
        <v>4.89</v>
      </c>
      <c r="K5" s="17">
        <f>SUM(M5:V5)</f>
      </c>
      <c r="L5" s="17">
        <f>K5/300*100</f>
      </c>
      <c r="M5" s="31">
        <v>0</v>
      </c>
      <c r="N5" s="15">
        <v>0</v>
      </c>
      <c r="O5" s="32">
        <v>0</v>
      </c>
      <c r="P5" s="15">
        <v>0</v>
      </c>
      <c r="Q5" s="32">
        <v>0</v>
      </c>
      <c r="R5" s="15">
        <v>0</v>
      </c>
      <c r="S5" s="32">
        <v>0</v>
      </c>
      <c r="T5" s="15">
        <v>0</v>
      </c>
      <c r="U5" s="32">
        <v>0</v>
      </c>
      <c r="V5" s="16">
        <v>0</v>
      </c>
    </row>
    <row x14ac:dyDescent="0.25" r="6" customHeight="1" ht="20.25">
      <c r="A6" s="33" t="s">
        <v>30</v>
      </c>
      <c r="B6" s="11" t="s">
        <v>35</v>
      </c>
      <c r="C6" s="34" t="s">
        <v>36</v>
      </c>
      <c r="D6" s="11" t="s">
        <v>37</v>
      </c>
      <c r="E6" s="11"/>
      <c r="F6" s="11" t="s">
        <v>28</v>
      </c>
      <c r="G6" s="11" t="s">
        <v>38</v>
      </c>
      <c r="H6" s="14">
        <v>44470</v>
      </c>
      <c r="I6" s="15">
        <v>1</v>
      </c>
      <c r="J6" s="16" t="s">
        <v>39</v>
      </c>
      <c r="K6" s="17">
        <f>SUM(M6:V6)</f>
      </c>
      <c r="L6" s="17">
        <f>K6/300*100</f>
      </c>
      <c r="M6" s="31">
        <v>1</v>
      </c>
      <c r="N6" s="15">
        <v>0</v>
      </c>
      <c r="O6" s="32">
        <v>0</v>
      </c>
      <c r="P6" s="15">
        <v>6</v>
      </c>
      <c r="Q6" s="32">
        <v>0</v>
      </c>
      <c r="R6" s="15">
        <v>0</v>
      </c>
      <c r="S6" s="32">
        <v>0</v>
      </c>
      <c r="T6" s="15">
        <v>0</v>
      </c>
      <c r="U6" s="32">
        <v>0</v>
      </c>
      <c r="V6" s="16">
        <v>6</v>
      </c>
    </row>
    <row x14ac:dyDescent="0.25" r="7" customHeight="1" ht="20.25">
      <c r="A7" s="33" t="s">
        <v>30</v>
      </c>
      <c r="B7" s="11" t="s">
        <v>40</v>
      </c>
      <c r="C7" s="34" t="s">
        <v>41</v>
      </c>
      <c r="D7" s="11" t="s">
        <v>37</v>
      </c>
      <c r="E7" s="11"/>
      <c r="F7" s="11" t="s">
        <v>33</v>
      </c>
      <c r="G7" s="11" t="s">
        <v>42</v>
      </c>
      <c r="H7" s="14"/>
      <c r="I7" s="15">
        <v>3</v>
      </c>
      <c r="J7" s="16">
        <v>5</v>
      </c>
      <c r="K7" s="17">
        <f>SUM(M7:V7)</f>
      </c>
      <c r="L7" s="17">
        <f>K7/300*100</f>
      </c>
      <c r="M7" s="31">
        <v>0</v>
      </c>
      <c r="N7" s="15">
        <v>0</v>
      </c>
      <c r="O7" s="32">
        <v>0</v>
      </c>
      <c r="P7" s="15">
        <v>0</v>
      </c>
      <c r="Q7" s="32">
        <v>0</v>
      </c>
      <c r="R7" s="15">
        <v>0</v>
      </c>
      <c r="S7" s="32">
        <v>0</v>
      </c>
      <c r="T7" s="15">
        <v>0</v>
      </c>
      <c r="U7" s="32">
        <v>0</v>
      </c>
      <c r="V7" s="16">
        <v>0</v>
      </c>
    </row>
    <row x14ac:dyDescent="0.25" r="8" customHeight="1" ht="20.25">
      <c r="A8" s="33" t="s">
        <v>43</v>
      </c>
      <c r="B8" s="11" t="s">
        <v>44</v>
      </c>
      <c r="C8" s="34" t="s">
        <v>45</v>
      </c>
      <c r="D8" s="11" t="s">
        <v>27</v>
      </c>
      <c r="E8" s="11"/>
      <c r="F8" s="11" t="s">
        <v>33</v>
      </c>
      <c r="G8" s="11" t="s">
        <v>46</v>
      </c>
      <c r="H8" s="14">
        <v>43739</v>
      </c>
      <c r="I8" s="15">
        <v>25</v>
      </c>
      <c r="J8" s="35">
        <v>4.92</v>
      </c>
      <c r="K8" s="17">
        <f>SUM(M8:V8)</f>
      </c>
      <c r="L8" s="17">
        <f>K8/300*100</f>
      </c>
      <c r="M8" s="31">
        <v>0</v>
      </c>
      <c r="N8" s="15">
        <v>0</v>
      </c>
      <c r="O8" s="32">
        <v>0</v>
      </c>
      <c r="P8" s="15">
        <v>0</v>
      </c>
      <c r="Q8" s="32">
        <v>3</v>
      </c>
      <c r="R8" s="15">
        <v>0</v>
      </c>
      <c r="S8" s="32">
        <v>0</v>
      </c>
      <c r="T8" s="15">
        <v>9</v>
      </c>
      <c r="U8" s="32">
        <v>0</v>
      </c>
      <c r="V8" s="16">
        <v>6</v>
      </c>
    </row>
    <row x14ac:dyDescent="0.25" r="9" customHeight="1" ht="20.25">
      <c r="A9" s="33" t="s">
        <v>30</v>
      </c>
      <c r="B9" s="11" t="s">
        <v>47</v>
      </c>
      <c r="C9" s="34" t="s">
        <v>48</v>
      </c>
      <c r="D9" s="11" t="s">
        <v>37</v>
      </c>
      <c r="E9" s="11"/>
      <c r="F9" s="11" t="s">
        <v>33</v>
      </c>
      <c r="G9" s="11" t="s">
        <v>49</v>
      </c>
      <c r="H9" s="14">
        <v>44501</v>
      </c>
      <c r="I9" s="15">
        <v>4</v>
      </c>
      <c r="J9" s="16">
        <v>5</v>
      </c>
      <c r="K9" s="17">
        <f>SUM(M9:V9)</f>
      </c>
      <c r="L9" s="17">
        <f>K9/300*100</f>
      </c>
      <c r="M9" s="31">
        <v>0</v>
      </c>
      <c r="N9" s="15">
        <v>0</v>
      </c>
      <c r="O9" s="32">
        <v>0</v>
      </c>
      <c r="P9" s="15">
        <v>0</v>
      </c>
      <c r="Q9" s="32">
        <v>0</v>
      </c>
      <c r="R9" s="15">
        <v>0</v>
      </c>
      <c r="S9" s="32">
        <v>0</v>
      </c>
      <c r="T9" s="15">
        <v>0</v>
      </c>
      <c r="U9" s="32">
        <v>0</v>
      </c>
      <c r="V9" s="16">
        <v>0</v>
      </c>
    </row>
    <row x14ac:dyDescent="0.25" r="10" customHeight="1" ht="20.25">
      <c r="A10" s="33" t="s">
        <v>30</v>
      </c>
      <c r="B10" s="11" t="s">
        <v>50</v>
      </c>
      <c r="C10" s="34" t="s">
        <v>51</v>
      </c>
      <c r="D10" s="11" t="s">
        <v>37</v>
      </c>
      <c r="E10" s="11"/>
      <c r="F10" s="11" t="s">
        <v>33</v>
      </c>
      <c r="G10" s="11" t="s">
        <v>52</v>
      </c>
      <c r="H10" s="14"/>
      <c r="I10" s="15">
        <v>16</v>
      </c>
      <c r="J10" s="35">
        <v>4.81</v>
      </c>
      <c r="K10" s="17">
        <f>SUM(M10:V10)</f>
      </c>
      <c r="L10" s="17">
        <f>K10/300*100</f>
      </c>
      <c r="M10" s="31">
        <v>0</v>
      </c>
      <c r="N10" s="15">
        <v>0</v>
      </c>
      <c r="O10" s="32">
        <v>0</v>
      </c>
      <c r="P10" s="15">
        <v>0</v>
      </c>
      <c r="Q10" s="32">
        <v>0</v>
      </c>
      <c r="R10" s="15">
        <v>0</v>
      </c>
      <c r="S10" s="32">
        <v>0</v>
      </c>
      <c r="T10" s="15">
        <v>0</v>
      </c>
      <c r="U10" s="32">
        <v>0</v>
      </c>
      <c r="V10" s="16">
        <v>0</v>
      </c>
    </row>
    <row x14ac:dyDescent="0.25" r="11" customHeight="1" ht="20.25">
      <c r="A11" s="33" t="s">
        <v>53</v>
      </c>
      <c r="B11" s="11" t="s">
        <v>54</v>
      </c>
      <c r="C11" s="34" t="s">
        <v>55</v>
      </c>
      <c r="D11" s="11" t="s">
        <v>27</v>
      </c>
      <c r="E11" s="11"/>
      <c r="F11" s="11" t="s">
        <v>33</v>
      </c>
      <c r="G11" s="11" t="s">
        <v>56</v>
      </c>
      <c r="H11" s="14" t="s">
        <v>57</v>
      </c>
      <c r="I11" s="15">
        <v>39</v>
      </c>
      <c r="J11" s="35">
        <v>4.67</v>
      </c>
      <c r="K11" s="17">
        <f>SUM(M11:V11)</f>
      </c>
      <c r="L11" s="17">
        <f>K11/300*100</f>
      </c>
      <c r="M11" s="31">
        <v>0</v>
      </c>
      <c r="N11" s="15">
        <v>0</v>
      </c>
      <c r="O11" s="32">
        <v>0</v>
      </c>
      <c r="P11" s="15">
        <v>0</v>
      </c>
      <c r="Q11" s="32">
        <v>0</v>
      </c>
      <c r="R11" s="15">
        <v>0</v>
      </c>
      <c r="S11" s="32">
        <v>0</v>
      </c>
      <c r="T11" s="15">
        <v>0</v>
      </c>
      <c r="U11" s="32">
        <v>0</v>
      </c>
      <c r="V11" s="16">
        <v>0</v>
      </c>
    </row>
    <row x14ac:dyDescent="0.25" r="12" customHeight="1" ht="20.25">
      <c r="A12" s="33" t="s">
        <v>53</v>
      </c>
      <c r="B12" s="11" t="s">
        <v>58</v>
      </c>
      <c r="C12" s="34" t="s">
        <v>59</v>
      </c>
      <c r="D12" s="11" t="s">
        <v>37</v>
      </c>
      <c r="E12" s="11"/>
      <c r="F12" s="11" t="s">
        <v>33</v>
      </c>
      <c r="G12" s="11" t="s">
        <v>60</v>
      </c>
      <c r="H12" s="14"/>
      <c r="I12" s="15">
        <v>21</v>
      </c>
      <c r="J12" s="35">
        <v>4.9</v>
      </c>
      <c r="K12" s="17">
        <f>SUM(M12:V12)</f>
      </c>
      <c r="L12" s="17">
        <f>K12/300*100</f>
      </c>
      <c r="M12" s="31">
        <v>0</v>
      </c>
      <c r="N12" s="15">
        <v>0</v>
      </c>
      <c r="O12" s="32">
        <v>0</v>
      </c>
      <c r="P12" s="15">
        <v>0</v>
      </c>
      <c r="Q12" s="32">
        <v>0</v>
      </c>
      <c r="R12" s="15">
        <v>0</v>
      </c>
      <c r="S12" s="32">
        <v>0</v>
      </c>
      <c r="T12" s="15">
        <v>0</v>
      </c>
      <c r="U12" s="32">
        <v>0</v>
      </c>
      <c r="V12" s="16">
        <v>0</v>
      </c>
    </row>
    <row x14ac:dyDescent="0.25" r="13" customHeight="1" ht="20.25">
      <c r="A13" s="36" t="s">
        <v>30</v>
      </c>
      <c r="B13" s="11" t="s">
        <v>61</v>
      </c>
      <c r="C13" s="34" t="s">
        <v>62</v>
      </c>
      <c r="D13" s="37" t="s">
        <v>37</v>
      </c>
      <c r="E13" s="11"/>
      <c r="F13" s="37" t="s">
        <v>33</v>
      </c>
      <c r="G13" s="37" t="s">
        <v>63</v>
      </c>
      <c r="H13" s="14">
        <v>44287</v>
      </c>
      <c r="I13" s="15">
        <v>18</v>
      </c>
      <c r="J13" s="16">
        <v>5</v>
      </c>
      <c r="K13" s="17">
        <f>SUM(M13:V13)</f>
      </c>
      <c r="L13" s="17">
        <f>K13/300*100</f>
      </c>
      <c r="M13" s="31">
        <v>0</v>
      </c>
      <c r="N13" s="15">
        <v>0</v>
      </c>
      <c r="O13" s="32">
        <v>0</v>
      </c>
      <c r="P13" s="15">
        <v>0</v>
      </c>
      <c r="Q13" s="32">
        <v>0</v>
      </c>
      <c r="R13" s="15">
        <v>0</v>
      </c>
      <c r="S13" s="32">
        <v>0</v>
      </c>
      <c r="T13" s="15">
        <v>0</v>
      </c>
      <c r="U13" s="32">
        <v>0</v>
      </c>
      <c r="V13" s="16">
        <v>0</v>
      </c>
    </row>
    <row x14ac:dyDescent="0.25" r="14" customHeight="1" ht="20.25">
      <c r="A14" s="33"/>
      <c r="B14" s="11" t="s">
        <v>64</v>
      </c>
      <c r="C14" s="34" t="s">
        <v>65</v>
      </c>
      <c r="D14" s="11"/>
      <c r="E14" s="11"/>
      <c r="F14" s="11"/>
      <c r="G14" s="11"/>
      <c r="H14" s="14"/>
      <c r="I14" s="15"/>
      <c r="J14" s="16"/>
      <c r="K14" s="17"/>
      <c r="L14" s="17"/>
      <c r="M14" s="31"/>
      <c r="N14" s="15"/>
      <c r="O14" s="32"/>
      <c r="P14" s="15"/>
      <c r="Q14" s="32"/>
      <c r="R14" s="15"/>
      <c r="S14" s="32"/>
      <c r="T14" s="15"/>
      <c r="U14" s="32"/>
      <c r="V14" s="16"/>
    </row>
    <row x14ac:dyDescent="0.25" r="15" customHeight="1" ht="20.25">
      <c r="A15" s="33" t="s">
        <v>53</v>
      </c>
      <c r="B15" s="11" t="s">
        <v>66</v>
      </c>
      <c r="C15" s="34" t="s">
        <v>67</v>
      </c>
      <c r="D15" s="11" t="s">
        <v>37</v>
      </c>
      <c r="E15" s="11"/>
      <c r="F15" s="11" t="s">
        <v>33</v>
      </c>
      <c r="G15" s="11" t="s">
        <v>68</v>
      </c>
      <c r="H15" s="14">
        <v>44348</v>
      </c>
      <c r="I15" s="15">
        <v>25</v>
      </c>
      <c r="J15" s="35">
        <v>4.92</v>
      </c>
      <c r="K15" s="17">
        <f>SUM(M15:V15)</f>
      </c>
      <c r="L15" s="17">
        <f>K15/300*100</f>
      </c>
      <c r="M15" s="31">
        <v>0</v>
      </c>
      <c r="N15" s="15">
        <v>0</v>
      </c>
      <c r="O15" s="32">
        <v>0</v>
      </c>
      <c r="P15" s="15">
        <v>0</v>
      </c>
      <c r="Q15" s="32">
        <v>0</v>
      </c>
      <c r="R15" s="15">
        <v>0</v>
      </c>
      <c r="S15" s="32">
        <v>0</v>
      </c>
      <c r="T15" s="15">
        <v>0</v>
      </c>
      <c r="U15" s="32">
        <v>0</v>
      </c>
      <c r="V15" s="16">
        <v>0</v>
      </c>
    </row>
    <row x14ac:dyDescent="0.25" r="16" customHeight="1" ht="20.25">
      <c r="A16" s="33" t="s">
        <v>30</v>
      </c>
      <c r="B16" s="11" t="s">
        <v>69</v>
      </c>
      <c r="C16" s="34" t="s">
        <v>70</v>
      </c>
      <c r="D16" s="11" t="s">
        <v>27</v>
      </c>
      <c r="E16" s="11"/>
      <c r="F16" s="11" t="s">
        <v>33</v>
      </c>
      <c r="G16" s="11" t="s">
        <v>71</v>
      </c>
      <c r="H16" s="14">
        <v>43739</v>
      </c>
      <c r="I16" s="15">
        <v>53</v>
      </c>
      <c r="J16" s="35">
        <v>4.81</v>
      </c>
      <c r="K16" s="17">
        <f>SUM(M16:V16)</f>
      </c>
      <c r="L16" s="17">
        <f>K16/300*100</f>
      </c>
      <c r="M16" s="31">
        <v>0</v>
      </c>
      <c r="N16" s="15">
        <v>0</v>
      </c>
      <c r="O16" s="32">
        <v>4</v>
      </c>
      <c r="P16" s="15">
        <v>1</v>
      </c>
      <c r="Q16" s="32">
        <v>0</v>
      </c>
      <c r="R16" s="15">
        <v>0</v>
      </c>
      <c r="S16" s="32">
        <v>0</v>
      </c>
      <c r="T16" s="15">
        <v>0</v>
      </c>
      <c r="U16" s="32">
        <v>0</v>
      </c>
      <c r="V16" s="16">
        <v>0</v>
      </c>
    </row>
    <row x14ac:dyDescent="0.25" r="17" customHeight="1" ht="20.25">
      <c r="A17" s="33" t="s">
        <v>43</v>
      </c>
      <c r="B17" s="11" t="s">
        <v>72</v>
      </c>
      <c r="C17" s="34" t="s">
        <v>73</v>
      </c>
      <c r="D17" s="11" t="s">
        <v>27</v>
      </c>
      <c r="E17" s="11"/>
      <c r="F17" s="11" t="s">
        <v>33</v>
      </c>
      <c r="G17" s="11" t="s">
        <v>74</v>
      </c>
      <c r="H17" s="14">
        <v>44287</v>
      </c>
      <c r="I17" s="15">
        <v>16</v>
      </c>
      <c r="J17" s="35">
        <v>4.94</v>
      </c>
      <c r="K17" s="17">
        <f>SUM(M17:V17)</f>
      </c>
      <c r="L17" s="17">
        <f>K17/300*100</f>
      </c>
      <c r="M17" s="31">
        <v>0</v>
      </c>
      <c r="N17" s="15">
        <v>0</v>
      </c>
      <c r="O17" s="32">
        <v>0</v>
      </c>
      <c r="P17" s="15">
        <v>0</v>
      </c>
      <c r="Q17" s="32">
        <v>0</v>
      </c>
      <c r="R17" s="15">
        <v>0</v>
      </c>
      <c r="S17" s="32">
        <v>0</v>
      </c>
      <c r="T17" s="15">
        <v>0</v>
      </c>
      <c r="U17" s="32">
        <v>0</v>
      </c>
      <c r="V17" s="16">
        <v>0</v>
      </c>
    </row>
    <row x14ac:dyDescent="0.25" r="18" customHeight="1" ht="20.25">
      <c r="A18" s="33" t="s">
        <v>53</v>
      </c>
      <c r="B18" s="11" t="s">
        <v>75</v>
      </c>
      <c r="C18" s="34" t="s">
        <v>76</v>
      </c>
      <c r="D18" s="11" t="s">
        <v>27</v>
      </c>
      <c r="E18" s="11"/>
      <c r="F18" s="11" t="s">
        <v>33</v>
      </c>
      <c r="G18" s="11" t="s">
        <v>77</v>
      </c>
      <c r="H18" s="14"/>
      <c r="I18" s="15">
        <v>61</v>
      </c>
      <c r="J18" s="35">
        <v>4.77</v>
      </c>
      <c r="K18" s="17">
        <f>SUM(M18:V18)</f>
      </c>
      <c r="L18" s="17">
        <f>K18/300*100</f>
      </c>
      <c r="M18" s="31">
        <v>0</v>
      </c>
      <c r="N18" s="15">
        <v>1</v>
      </c>
      <c r="O18" s="32">
        <v>0</v>
      </c>
      <c r="P18" s="15">
        <v>0</v>
      </c>
      <c r="Q18" s="32">
        <v>0</v>
      </c>
      <c r="R18" s="15">
        <v>0</v>
      </c>
      <c r="S18" s="32">
        <v>0</v>
      </c>
      <c r="T18" s="15">
        <v>0</v>
      </c>
      <c r="U18" s="32">
        <v>0</v>
      </c>
      <c r="V18" s="16">
        <v>0</v>
      </c>
    </row>
    <row x14ac:dyDescent="0.25" r="19" customHeight="1" ht="20.25">
      <c r="A19" s="33" t="s">
        <v>30</v>
      </c>
      <c r="B19" s="11" t="s">
        <v>78</v>
      </c>
      <c r="C19" s="34" t="s">
        <v>79</v>
      </c>
      <c r="D19" s="11" t="s">
        <v>37</v>
      </c>
      <c r="E19" s="11"/>
      <c r="F19" s="11" t="s">
        <v>33</v>
      </c>
      <c r="G19" s="11" t="s">
        <v>80</v>
      </c>
      <c r="H19" s="14">
        <v>44287</v>
      </c>
      <c r="I19" s="15">
        <v>23</v>
      </c>
      <c r="J19" s="35">
        <v>4.78</v>
      </c>
      <c r="K19" s="17">
        <f>SUM(M19:V19)</f>
      </c>
      <c r="L19" s="17">
        <f>K19/300*100</f>
      </c>
      <c r="M19" s="31">
        <v>0</v>
      </c>
      <c r="N19" s="15">
        <v>0</v>
      </c>
      <c r="O19" s="32">
        <v>0</v>
      </c>
      <c r="P19" s="15">
        <v>0</v>
      </c>
      <c r="Q19" s="32">
        <v>0</v>
      </c>
      <c r="R19" s="15">
        <v>0</v>
      </c>
      <c r="S19" s="32">
        <v>0</v>
      </c>
      <c r="T19" s="15">
        <v>0</v>
      </c>
      <c r="U19" s="32">
        <v>0</v>
      </c>
      <c r="V19" s="16">
        <v>0</v>
      </c>
    </row>
    <row x14ac:dyDescent="0.25" r="20" customHeight="1" ht="20.25">
      <c r="A20" s="33" t="s">
        <v>30</v>
      </c>
      <c r="B20" s="11" t="s">
        <v>81</v>
      </c>
      <c r="C20" s="34" t="s">
        <v>82</v>
      </c>
      <c r="D20" s="11" t="s">
        <v>37</v>
      </c>
      <c r="E20" s="11"/>
      <c r="F20" s="11" t="s">
        <v>28</v>
      </c>
      <c r="G20" s="11" t="s">
        <v>83</v>
      </c>
      <c r="H20" s="14"/>
      <c r="I20" s="15">
        <v>10</v>
      </c>
      <c r="J20" s="35">
        <v>4.9</v>
      </c>
      <c r="K20" s="17">
        <f>SUM(M20:V20)</f>
      </c>
      <c r="L20" s="17">
        <f>K20/300*100</f>
      </c>
      <c r="M20" s="31">
        <v>0</v>
      </c>
      <c r="N20" s="15">
        <v>0</v>
      </c>
      <c r="O20" s="32">
        <v>0</v>
      </c>
      <c r="P20" s="15">
        <v>0</v>
      </c>
      <c r="Q20" s="32">
        <v>0</v>
      </c>
      <c r="R20" s="15">
        <v>0</v>
      </c>
      <c r="S20" s="32">
        <v>4</v>
      </c>
      <c r="T20" s="15">
        <v>0</v>
      </c>
      <c r="U20" s="32">
        <v>0</v>
      </c>
      <c r="V20" s="16">
        <v>0</v>
      </c>
    </row>
    <row x14ac:dyDescent="0.25" r="21" customHeight="1" ht="20.25">
      <c r="A21" s="33" t="s">
        <v>30</v>
      </c>
      <c r="B21" s="11" t="s">
        <v>84</v>
      </c>
      <c r="C21" s="34" t="s">
        <v>85</v>
      </c>
      <c r="D21" s="11" t="s">
        <v>27</v>
      </c>
      <c r="E21" s="11"/>
      <c r="F21" s="11" t="s">
        <v>33</v>
      </c>
      <c r="G21" s="11" t="s">
        <v>86</v>
      </c>
      <c r="H21" s="14">
        <v>44562</v>
      </c>
      <c r="I21" s="15">
        <v>0</v>
      </c>
      <c r="J21" s="16" t="s">
        <v>39</v>
      </c>
      <c r="K21" s="17">
        <f>SUM(M21:V21)</f>
      </c>
      <c r="L21" s="17">
        <f>K21/300*100</f>
      </c>
      <c r="M21" s="31">
        <v>0</v>
      </c>
      <c r="N21" s="15">
        <v>0</v>
      </c>
      <c r="O21" s="32">
        <v>0</v>
      </c>
      <c r="P21" s="15">
        <v>0</v>
      </c>
      <c r="Q21" s="32">
        <v>0</v>
      </c>
      <c r="R21" s="15">
        <v>0</v>
      </c>
      <c r="S21" s="32">
        <v>0</v>
      </c>
      <c r="T21" s="15">
        <v>0</v>
      </c>
      <c r="U21" s="32">
        <v>0</v>
      </c>
      <c r="V21" s="16">
        <v>0</v>
      </c>
    </row>
    <row x14ac:dyDescent="0.25" r="22" customHeight="1" ht="20.25">
      <c r="A22" s="38" t="s">
        <v>30</v>
      </c>
      <c r="B22" s="39" t="s">
        <v>87</v>
      </c>
      <c r="C22" s="40" t="s">
        <v>88</v>
      </c>
      <c r="D22" s="39" t="s">
        <v>27</v>
      </c>
      <c r="E22" s="39"/>
      <c r="F22" s="39" t="s">
        <v>89</v>
      </c>
      <c r="G22" s="39" t="s">
        <v>90</v>
      </c>
      <c r="H22" s="41"/>
      <c r="I22" s="42">
        <v>2</v>
      </c>
      <c r="J22" s="43" t="s">
        <v>39</v>
      </c>
      <c r="K22" s="44">
        <f>SUM(M22:V22)</f>
      </c>
      <c r="L22" s="45">
        <f>K22/300*100</f>
      </c>
      <c r="M22" s="46">
        <v>14</v>
      </c>
      <c r="N22" s="47">
        <v>4</v>
      </c>
      <c r="O22" s="47">
        <v>12</v>
      </c>
      <c r="P22" s="47">
        <v>0</v>
      </c>
      <c r="Q22" s="47">
        <v>20</v>
      </c>
      <c r="R22" s="47">
        <v>14</v>
      </c>
      <c r="S22" s="47">
        <v>18</v>
      </c>
      <c r="T22" s="47">
        <v>0</v>
      </c>
      <c r="U22" s="47">
        <v>0</v>
      </c>
      <c r="V22" s="48">
        <v>0</v>
      </c>
    </row>
    <row x14ac:dyDescent="0.25" r="23" customHeight="1" ht="20.25">
      <c r="A23" s="33" t="s">
        <v>30</v>
      </c>
      <c r="B23" s="11" t="s">
        <v>91</v>
      </c>
      <c r="C23" s="34" t="s">
        <v>92</v>
      </c>
      <c r="D23" s="11" t="s">
        <v>37</v>
      </c>
      <c r="E23" s="11"/>
      <c r="F23" s="11" t="s">
        <v>28</v>
      </c>
      <c r="G23" s="49" t="s">
        <v>93</v>
      </c>
      <c r="H23" s="14"/>
      <c r="I23" s="15">
        <v>3</v>
      </c>
      <c r="J23" s="16">
        <v>5</v>
      </c>
      <c r="K23" s="17">
        <f>SUM(M23:V23)</f>
      </c>
      <c r="L23" s="17">
        <f>K23/300*100</f>
      </c>
      <c r="M23" s="31">
        <v>0</v>
      </c>
      <c r="N23" s="15">
        <v>0</v>
      </c>
      <c r="O23" s="32">
        <v>0</v>
      </c>
      <c r="P23" s="15">
        <v>0</v>
      </c>
      <c r="Q23" s="32">
        <v>0</v>
      </c>
      <c r="R23" s="15">
        <v>0</v>
      </c>
      <c r="S23" s="32">
        <v>0</v>
      </c>
      <c r="T23" s="15">
        <v>0</v>
      </c>
      <c r="U23" s="32">
        <v>0</v>
      </c>
      <c r="V23" s="16">
        <v>0</v>
      </c>
    </row>
    <row x14ac:dyDescent="0.25" r="24" customHeight="1" ht="20.25">
      <c r="A24" s="33" t="s">
        <v>24</v>
      </c>
      <c r="B24" s="11" t="s">
        <v>94</v>
      </c>
      <c r="C24" s="34" t="s">
        <v>95</v>
      </c>
      <c r="D24" s="11" t="s">
        <v>37</v>
      </c>
      <c r="E24" s="11"/>
      <c r="F24" s="11" t="s">
        <v>33</v>
      </c>
      <c r="G24" s="11" t="s">
        <v>96</v>
      </c>
      <c r="H24" s="14">
        <v>44378</v>
      </c>
      <c r="I24" s="15">
        <v>17</v>
      </c>
      <c r="J24" s="35">
        <v>4.94</v>
      </c>
      <c r="K24" s="17">
        <f>SUM(M24:V24)</f>
      </c>
      <c r="L24" s="17">
        <f>K24/300*100</f>
      </c>
      <c r="M24" s="31">
        <v>0</v>
      </c>
      <c r="N24" s="15">
        <v>1</v>
      </c>
      <c r="O24" s="32">
        <v>2</v>
      </c>
      <c r="P24" s="15">
        <v>0</v>
      </c>
      <c r="Q24" s="32">
        <v>0</v>
      </c>
      <c r="R24" s="15">
        <v>4</v>
      </c>
      <c r="S24" s="32">
        <v>0</v>
      </c>
      <c r="T24" s="15">
        <v>0</v>
      </c>
      <c r="U24" s="32">
        <v>0</v>
      </c>
      <c r="V24" s="16">
        <v>0</v>
      </c>
    </row>
    <row x14ac:dyDescent="0.25" r="25" customHeight="1" ht="20.25">
      <c r="A25" s="33" t="s">
        <v>43</v>
      </c>
      <c r="B25" s="11" t="s">
        <v>97</v>
      </c>
      <c r="C25" s="34" t="s">
        <v>98</v>
      </c>
      <c r="D25" s="11" t="s">
        <v>37</v>
      </c>
      <c r="E25" s="11"/>
      <c r="F25" s="11" t="s">
        <v>99</v>
      </c>
      <c r="G25" s="11" t="s">
        <v>100</v>
      </c>
      <c r="H25" s="14">
        <v>43952</v>
      </c>
      <c r="I25" s="15">
        <v>60</v>
      </c>
      <c r="J25" s="35">
        <v>4.9</v>
      </c>
      <c r="K25" s="17">
        <f>SUM(M25:V25)</f>
      </c>
      <c r="L25" s="17">
        <f>K25/300*100</f>
      </c>
      <c r="M25" s="31">
        <v>1</v>
      </c>
      <c r="N25" s="15">
        <v>0</v>
      </c>
      <c r="O25" s="32">
        <v>0</v>
      </c>
      <c r="P25" s="15">
        <v>0</v>
      </c>
      <c r="Q25" s="32">
        <v>0</v>
      </c>
      <c r="R25" s="15">
        <v>0</v>
      </c>
      <c r="S25" s="32">
        <v>0</v>
      </c>
      <c r="T25" s="15">
        <v>0</v>
      </c>
      <c r="U25" s="32">
        <v>0</v>
      </c>
      <c r="V25" s="16">
        <v>0</v>
      </c>
    </row>
    <row x14ac:dyDescent="0.25" r="26" customHeight="1" ht="20.25">
      <c r="A26" s="33" t="s">
        <v>43</v>
      </c>
      <c r="B26" s="11" t="s">
        <v>101</v>
      </c>
      <c r="C26" s="34" t="s">
        <v>102</v>
      </c>
      <c r="D26" s="11" t="s">
        <v>37</v>
      </c>
      <c r="E26" s="11"/>
      <c r="F26" s="11" t="s">
        <v>33</v>
      </c>
      <c r="G26" s="11" t="s">
        <v>103</v>
      </c>
      <c r="H26" s="14">
        <v>44256</v>
      </c>
      <c r="I26" s="15">
        <v>39</v>
      </c>
      <c r="J26" s="35">
        <v>4.72</v>
      </c>
      <c r="K26" s="17">
        <f>SUM(M26:V26)</f>
      </c>
      <c r="L26" s="17">
        <f>K26/300*100</f>
      </c>
      <c r="M26" s="31">
        <v>1</v>
      </c>
      <c r="N26" s="15">
        <v>0</v>
      </c>
      <c r="O26" s="32">
        <v>5</v>
      </c>
      <c r="P26" s="15">
        <v>0</v>
      </c>
      <c r="Q26" s="32">
        <v>4</v>
      </c>
      <c r="R26" s="15">
        <v>0</v>
      </c>
      <c r="S26" s="32">
        <v>0</v>
      </c>
      <c r="T26" s="15">
        <v>0</v>
      </c>
      <c r="U26" s="32">
        <v>0</v>
      </c>
      <c r="V26" s="16">
        <v>0</v>
      </c>
    </row>
    <row x14ac:dyDescent="0.25" r="27" customHeight="1" ht="20.25">
      <c r="A27" s="33" t="s">
        <v>30</v>
      </c>
      <c r="B27" s="11" t="s">
        <v>104</v>
      </c>
      <c r="C27" s="34" t="s">
        <v>105</v>
      </c>
      <c r="D27" s="11" t="s">
        <v>106</v>
      </c>
      <c r="E27" s="11"/>
      <c r="F27" s="11" t="s">
        <v>33</v>
      </c>
      <c r="G27" s="11" t="s">
        <v>107</v>
      </c>
      <c r="H27" s="14">
        <v>44440</v>
      </c>
      <c r="I27" s="15">
        <v>14</v>
      </c>
      <c r="J27" s="35">
        <v>4.93</v>
      </c>
      <c r="K27" s="17">
        <f>SUM(M27:V27)</f>
      </c>
      <c r="L27" s="17">
        <f>K27/300*100</f>
      </c>
      <c r="M27" s="31">
        <v>24</v>
      </c>
      <c r="N27" s="15">
        <v>0</v>
      </c>
      <c r="O27" s="32">
        <v>1</v>
      </c>
      <c r="P27" s="15">
        <v>0</v>
      </c>
      <c r="Q27" s="32">
        <v>0</v>
      </c>
      <c r="R27" s="15">
        <v>0</v>
      </c>
      <c r="S27" s="32">
        <v>0</v>
      </c>
      <c r="T27" s="15">
        <v>0</v>
      </c>
      <c r="U27" s="32">
        <v>0</v>
      </c>
      <c r="V27" s="16">
        <v>0</v>
      </c>
    </row>
    <row x14ac:dyDescent="0.25" r="28" customHeight="1" ht="20.25">
      <c r="A28" s="33" t="s">
        <v>53</v>
      </c>
      <c r="B28" s="11" t="s">
        <v>108</v>
      </c>
      <c r="C28" s="34" t="s">
        <v>109</v>
      </c>
      <c r="D28" s="11" t="s">
        <v>27</v>
      </c>
      <c r="E28" s="11"/>
      <c r="F28" s="11" t="s">
        <v>33</v>
      </c>
      <c r="G28" s="11" t="s">
        <v>110</v>
      </c>
      <c r="H28" s="14"/>
      <c r="I28" s="15">
        <v>12</v>
      </c>
      <c r="J28" s="16">
        <v>5</v>
      </c>
      <c r="K28" s="17">
        <f>SUM(M28:V28)</f>
      </c>
      <c r="L28" s="17">
        <f>K28/300*100</f>
      </c>
      <c r="M28" s="31">
        <v>0</v>
      </c>
      <c r="N28" s="15">
        <v>0</v>
      </c>
      <c r="O28" s="32">
        <v>0</v>
      </c>
      <c r="P28" s="15">
        <v>0</v>
      </c>
      <c r="Q28" s="32">
        <v>0</v>
      </c>
      <c r="R28" s="15">
        <v>0</v>
      </c>
      <c r="S28" s="32">
        <v>0</v>
      </c>
      <c r="T28" s="15">
        <v>0</v>
      </c>
      <c r="U28" s="32">
        <v>0</v>
      </c>
      <c r="V28" s="16">
        <v>0</v>
      </c>
    </row>
    <row x14ac:dyDescent="0.25" r="29" customHeight="1" ht="20.25">
      <c r="A29" s="33" t="s">
        <v>53</v>
      </c>
      <c r="B29" s="11" t="s">
        <v>111</v>
      </c>
      <c r="C29" s="34" t="s">
        <v>112</v>
      </c>
      <c r="D29" s="11" t="s">
        <v>37</v>
      </c>
      <c r="E29" s="11"/>
      <c r="F29" s="11" t="s">
        <v>33</v>
      </c>
      <c r="G29" s="11" t="s">
        <v>113</v>
      </c>
      <c r="H29" s="14">
        <v>44287</v>
      </c>
      <c r="I29" s="15">
        <v>31</v>
      </c>
      <c r="J29" s="35">
        <v>4.94</v>
      </c>
      <c r="K29" s="17">
        <f>SUM(M29:V29)</f>
      </c>
      <c r="L29" s="17">
        <f>K29/300*100</f>
      </c>
      <c r="M29" s="31">
        <v>1</v>
      </c>
      <c r="N29" s="15">
        <v>0</v>
      </c>
      <c r="O29" s="32">
        <v>0</v>
      </c>
      <c r="P29" s="15">
        <v>0</v>
      </c>
      <c r="Q29" s="32">
        <v>6</v>
      </c>
      <c r="R29" s="15">
        <v>0</v>
      </c>
      <c r="S29" s="32">
        <v>0</v>
      </c>
      <c r="T29" s="15">
        <v>0</v>
      </c>
      <c r="U29" s="32">
        <v>0</v>
      </c>
      <c r="V29" s="16">
        <v>0</v>
      </c>
    </row>
    <row x14ac:dyDescent="0.25" r="30" customHeight="1" ht="20.25">
      <c r="A30" s="33" t="s">
        <v>30</v>
      </c>
      <c r="B30" s="11" t="s">
        <v>114</v>
      </c>
      <c r="C30" s="34" t="s">
        <v>115</v>
      </c>
      <c r="D30" s="11" t="s">
        <v>37</v>
      </c>
      <c r="E30" s="11"/>
      <c r="F30" s="11" t="s">
        <v>28</v>
      </c>
      <c r="G30" s="11" t="s">
        <v>116</v>
      </c>
      <c r="H30" s="14">
        <v>44562</v>
      </c>
      <c r="I30" s="15">
        <v>2</v>
      </c>
      <c r="J30" s="16" t="s">
        <v>39</v>
      </c>
      <c r="K30" s="17">
        <f>SUM(M30:V30)</f>
      </c>
      <c r="L30" s="17">
        <f>K30/300*100</f>
      </c>
      <c r="M30" s="31">
        <v>1</v>
      </c>
      <c r="N30" s="15">
        <v>0</v>
      </c>
      <c r="O30" s="32">
        <v>0</v>
      </c>
      <c r="P30" s="15">
        <v>0</v>
      </c>
      <c r="Q30" s="32">
        <v>0</v>
      </c>
      <c r="R30" s="15">
        <v>0</v>
      </c>
      <c r="S30" s="32">
        <v>0</v>
      </c>
      <c r="T30" s="15">
        <v>0</v>
      </c>
      <c r="U30" s="32">
        <v>0</v>
      </c>
      <c r="V30" s="16">
        <v>0</v>
      </c>
    </row>
    <row x14ac:dyDescent="0.25" r="31" customHeight="1" ht="20.25">
      <c r="A31" s="33" t="s">
        <v>30</v>
      </c>
      <c r="B31" s="11" t="s">
        <v>117</v>
      </c>
      <c r="C31" s="34" t="s">
        <v>118</v>
      </c>
      <c r="D31" s="11" t="s">
        <v>27</v>
      </c>
      <c r="E31" s="11"/>
      <c r="F31" s="11" t="s">
        <v>33</v>
      </c>
      <c r="G31" s="11" t="s">
        <v>119</v>
      </c>
      <c r="H31" s="14"/>
      <c r="I31" s="15">
        <v>40</v>
      </c>
      <c r="J31" s="35">
        <v>4.93</v>
      </c>
      <c r="K31" s="17">
        <f>SUM(M31:V31)</f>
      </c>
      <c r="L31" s="17">
        <f>K31/300*100</f>
      </c>
      <c r="M31" s="31">
        <v>1</v>
      </c>
      <c r="N31" s="15">
        <v>0</v>
      </c>
      <c r="O31" s="32">
        <v>1</v>
      </c>
      <c r="P31" s="15">
        <v>5</v>
      </c>
      <c r="Q31" s="32">
        <v>3</v>
      </c>
      <c r="R31" s="15">
        <v>0</v>
      </c>
      <c r="S31" s="32">
        <v>0</v>
      </c>
      <c r="T31" s="15">
        <v>0</v>
      </c>
      <c r="U31" s="32">
        <v>0</v>
      </c>
      <c r="V31" s="16">
        <v>0</v>
      </c>
    </row>
    <row x14ac:dyDescent="0.25" r="32" customHeight="1" ht="20.25">
      <c r="A32" s="33" t="s">
        <v>24</v>
      </c>
      <c r="B32" s="11" t="s">
        <v>120</v>
      </c>
      <c r="C32" s="34" t="s">
        <v>121</v>
      </c>
      <c r="D32" s="11" t="s">
        <v>27</v>
      </c>
      <c r="E32" s="11"/>
      <c r="F32" s="11" t="s">
        <v>33</v>
      </c>
      <c r="G32" s="11" t="s">
        <v>122</v>
      </c>
      <c r="H32" s="14"/>
      <c r="I32" s="15">
        <v>37</v>
      </c>
      <c r="J32" s="35">
        <v>4.73</v>
      </c>
      <c r="K32" s="17">
        <f>SUM(M32:V32)</f>
      </c>
      <c r="L32" s="17">
        <f>K32/300*100</f>
      </c>
      <c r="M32" s="31">
        <v>0</v>
      </c>
      <c r="N32" s="15">
        <v>0</v>
      </c>
      <c r="O32" s="32">
        <v>2</v>
      </c>
      <c r="P32" s="15">
        <v>0</v>
      </c>
      <c r="Q32" s="32">
        <v>0</v>
      </c>
      <c r="R32" s="15">
        <v>0</v>
      </c>
      <c r="S32" s="32">
        <v>1</v>
      </c>
      <c r="T32" s="15">
        <v>0</v>
      </c>
      <c r="U32" s="32">
        <v>0</v>
      </c>
      <c r="V32" s="16">
        <v>2</v>
      </c>
    </row>
    <row x14ac:dyDescent="0.25" r="33" customHeight="1" ht="20.25">
      <c r="A33" s="33" t="s">
        <v>24</v>
      </c>
      <c r="B33" s="11" t="s">
        <v>123</v>
      </c>
      <c r="C33" s="34" t="s">
        <v>124</v>
      </c>
      <c r="D33" s="11" t="s">
        <v>37</v>
      </c>
      <c r="E33" s="11"/>
      <c r="F33" s="11" t="s">
        <v>33</v>
      </c>
      <c r="G33" s="11" t="s">
        <v>125</v>
      </c>
      <c r="H33" s="14">
        <v>44470</v>
      </c>
      <c r="I33" s="15">
        <v>17</v>
      </c>
      <c r="J33" s="35">
        <v>4.88</v>
      </c>
      <c r="K33" s="17">
        <f>SUM(M33:V33)</f>
      </c>
      <c r="L33" s="17">
        <f>K33/300*100</f>
      </c>
      <c r="M33" s="31">
        <v>1</v>
      </c>
      <c r="N33" s="15">
        <v>25</v>
      </c>
      <c r="O33" s="32">
        <v>5</v>
      </c>
      <c r="P33" s="15">
        <v>0</v>
      </c>
      <c r="Q33" s="32">
        <v>0</v>
      </c>
      <c r="R33" s="15">
        <v>3</v>
      </c>
      <c r="S33" s="32">
        <v>0</v>
      </c>
      <c r="T33" s="15">
        <v>0</v>
      </c>
      <c r="U33" s="32">
        <v>0</v>
      </c>
      <c r="V33" s="16">
        <v>0</v>
      </c>
    </row>
    <row x14ac:dyDescent="0.25" r="34" customHeight="1" ht="20.25">
      <c r="A34" s="33" t="s">
        <v>30</v>
      </c>
      <c r="B34" s="11" t="s">
        <v>126</v>
      </c>
      <c r="C34" s="34" t="s">
        <v>127</v>
      </c>
      <c r="D34" s="11" t="s">
        <v>27</v>
      </c>
      <c r="E34" s="11"/>
      <c r="F34" s="11" t="s">
        <v>33</v>
      </c>
      <c r="G34" s="11" t="s">
        <v>128</v>
      </c>
      <c r="H34" s="14">
        <v>44378</v>
      </c>
      <c r="I34" s="15">
        <v>24</v>
      </c>
      <c r="J34" s="35">
        <v>4.63</v>
      </c>
      <c r="K34" s="17">
        <f>SUM(M34:V34)</f>
      </c>
      <c r="L34" s="17">
        <f>K34/300*100</f>
      </c>
      <c r="M34" s="31">
        <v>6</v>
      </c>
      <c r="N34" s="15">
        <v>0</v>
      </c>
      <c r="O34" s="32">
        <v>0</v>
      </c>
      <c r="P34" s="15">
        <v>2</v>
      </c>
      <c r="Q34" s="32">
        <v>0</v>
      </c>
      <c r="R34" s="15">
        <v>0</v>
      </c>
      <c r="S34" s="32">
        <v>0</v>
      </c>
      <c r="T34" s="15">
        <v>0</v>
      </c>
      <c r="U34" s="32">
        <v>0</v>
      </c>
      <c r="V34" s="16">
        <v>0</v>
      </c>
    </row>
    <row x14ac:dyDescent="0.25" r="35" customHeight="1" ht="20.25">
      <c r="A35" s="33" t="s">
        <v>53</v>
      </c>
      <c r="B35" s="11" t="s">
        <v>129</v>
      </c>
      <c r="C35" s="34" t="s">
        <v>130</v>
      </c>
      <c r="D35" s="11" t="s">
        <v>27</v>
      </c>
      <c r="E35" s="11"/>
      <c r="F35" s="11" t="s">
        <v>33</v>
      </c>
      <c r="G35" s="11" t="s">
        <v>131</v>
      </c>
      <c r="H35" s="14"/>
      <c r="I35" s="15">
        <v>44</v>
      </c>
      <c r="J35" s="35">
        <v>4.86</v>
      </c>
      <c r="K35" s="17">
        <f>SUM(M35:V35)</f>
      </c>
      <c r="L35" s="17">
        <f>K35/300*100</f>
      </c>
      <c r="M35" s="31">
        <v>3</v>
      </c>
      <c r="N35" s="15">
        <v>4</v>
      </c>
      <c r="O35" s="32">
        <v>21</v>
      </c>
      <c r="P35" s="15">
        <v>0</v>
      </c>
      <c r="Q35" s="32">
        <v>0</v>
      </c>
      <c r="R35" s="15">
        <v>0</v>
      </c>
      <c r="S35" s="32">
        <v>0</v>
      </c>
      <c r="T35" s="15">
        <v>0</v>
      </c>
      <c r="U35" s="32">
        <v>0</v>
      </c>
      <c r="V35" s="16">
        <v>0</v>
      </c>
    </row>
    <row x14ac:dyDescent="0.25" r="36" customHeight="1" ht="20.25">
      <c r="A36" s="33" t="s">
        <v>43</v>
      </c>
      <c r="B36" s="11" t="s">
        <v>132</v>
      </c>
      <c r="C36" s="34" t="s">
        <v>133</v>
      </c>
      <c r="D36" s="11" t="s">
        <v>37</v>
      </c>
      <c r="E36" s="11"/>
      <c r="F36" s="11" t="s">
        <v>33</v>
      </c>
      <c r="G36" s="11" t="s">
        <v>134</v>
      </c>
      <c r="H36" s="14">
        <v>44317</v>
      </c>
      <c r="I36" s="15">
        <v>27</v>
      </c>
      <c r="J36" s="35">
        <v>4.85</v>
      </c>
      <c r="K36" s="17">
        <f>SUM(M36:V36)</f>
      </c>
      <c r="L36" s="17">
        <f>K36/300*100</f>
      </c>
      <c r="M36" s="31">
        <v>12</v>
      </c>
      <c r="N36" s="15">
        <v>0</v>
      </c>
      <c r="O36" s="32">
        <v>4</v>
      </c>
      <c r="P36" s="15">
        <v>9</v>
      </c>
      <c r="Q36" s="32">
        <v>6</v>
      </c>
      <c r="R36" s="15">
        <v>17</v>
      </c>
      <c r="S36" s="32">
        <v>4</v>
      </c>
      <c r="T36" s="15">
        <v>0</v>
      </c>
      <c r="U36" s="32">
        <v>0</v>
      </c>
      <c r="V36" s="16">
        <v>3</v>
      </c>
    </row>
    <row x14ac:dyDescent="0.25" r="37" customHeight="1" ht="18.75">
      <c r="A37" s="50" t="s">
        <v>135</v>
      </c>
      <c r="B37" s="11" t="s">
        <v>136</v>
      </c>
      <c r="C37" s="34" t="s">
        <v>137</v>
      </c>
      <c r="D37" s="11" t="s">
        <v>27</v>
      </c>
      <c r="E37" s="11"/>
      <c r="F37" s="11" t="s">
        <v>33</v>
      </c>
      <c r="G37" s="11" t="s">
        <v>138</v>
      </c>
      <c r="H37" s="14">
        <v>44562</v>
      </c>
      <c r="I37" s="15">
        <v>0</v>
      </c>
      <c r="J37" s="16" t="s">
        <v>39</v>
      </c>
      <c r="K37" s="17">
        <f>SUM(M37:V37)</f>
      </c>
      <c r="L37" s="17">
        <f>K37/300*100</f>
      </c>
      <c r="M37" s="31">
        <v>10</v>
      </c>
      <c r="N37" s="15">
        <v>11</v>
      </c>
      <c r="O37" s="32">
        <v>0</v>
      </c>
      <c r="P37" s="15">
        <v>0</v>
      </c>
      <c r="Q37" s="32">
        <v>0</v>
      </c>
      <c r="R37" s="15">
        <v>0</v>
      </c>
      <c r="S37" s="32">
        <v>0</v>
      </c>
      <c r="T37" s="15">
        <v>0</v>
      </c>
      <c r="U37" s="32">
        <v>0</v>
      </c>
      <c r="V37" s="16">
        <v>0</v>
      </c>
    </row>
    <row x14ac:dyDescent="0.25" r="38" customHeight="1" ht="18.75">
      <c r="A38" s="33" t="s">
        <v>24</v>
      </c>
      <c r="B38" s="49" t="s">
        <v>139</v>
      </c>
      <c r="C38" s="34" t="s">
        <v>140</v>
      </c>
      <c r="D38" s="11" t="s">
        <v>37</v>
      </c>
      <c r="E38" s="11"/>
      <c r="F38" s="11" t="s">
        <v>33</v>
      </c>
      <c r="G38" s="11" t="s">
        <v>141</v>
      </c>
      <c r="H38" s="14">
        <v>44562</v>
      </c>
      <c r="I38" s="15">
        <v>0</v>
      </c>
      <c r="J38" s="16" t="s">
        <v>39</v>
      </c>
      <c r="K38" s="17">
        <f>SUM(M38:V38)</f>
      </c>
      <c r="L38" s="17">
        <f>K38/300*100</f>
      </c>
      <c r="M38" s="31">
        <v>0</v>
      </c>
      <c r="N38" s="15">
        <v>0</v>
      </c>
      <c r="O38" s="32">
        <v>0</v>
      </c>
      <c r="P38" s="15">
        <v>0</v>
      </c>
      <c r="Q38" s="32">
        <v>0</v>
      </c>
      <c r="R38" s="15">
        <v>0</v>
      </c>
      <c r="S38" s="32">
        <v>0</v>
      </c>
      <c r="T38" s="15">
        <v>0</v>
      </c>
      <c r="U38" s="32">
        <v>0</v>
      </c>
      <c r="V38" s="16">
        <v>0</v>
      </c>
    </row>
    <row x14ac:dyDescent="0.25" r="39" customHeight="1" ht="18.75">
      <c r="A39" s="33" t="s">
        <v>43</v>
      </c>
      <c r="B39" s="11" t="s">
        <v>142</v>
      </c>
      <c r="C39" s="34" t="s">
        <v>143</v>
      </c>
      <c r="D39" s="11" t="s">
        <v>37</v>
      </c>
      <c r="E39" s="11"/>
      <c r="F39" s="11" t="s">
        <v>33</v>
      </c>
      <c r="G39" s="11" t="s">
        <v>144</v>
      </c>
      <c r="H39" s="14">
        <v>43831</v>
      </c>
      <c r="I39" s="15">
        <v>40</v>
      </c>
      <c r="J39" s="35">
        <v>4.88</v>
      </c>
      <c r="K39" s="17">
        <f>SUM(M39:V39)</f>
      </c>
      <c r="L39" s="17">
        <f>K39/300*100</f>
      </c>
      <c r="M39" s="31">
        <v>4</v>
      </c>
      <c r="N39" s="15">
        <v>0</v>
      </c>
      <c r="O39" s="32">
        <v>0</v>
      </c>
      <c r="P39" s="15">
        <v>0</v>
      </c>
      <c r="Q39" s="32">
        <v>0</v>
      </c>
      <c r="R39" s="15">
        <v>0</v>
      </c>
      <c r="S39" s="32">
        <v>0</v>
      </c>
      <c r="T39" s="15">
        <v>0</v>
      </c>
      <c r="U39" s="32">
        <v>0</v>
      </c>
      <c r="V39" s="16">
        <v>0</v>
      </c>
    </row>
    <row x14ac:dyDescent="0.25" r="40" customHeight="1" ht="18.75">
      <c r="A40" s="33" t="s">
        <v>43</v>
      </c>
      <c r="B40" s="11" t="s">
        <v>145</v>
      </c>
      <c r="C40" s="34" t="s">
        <v>146</v>
      </c>
      <c r="D40" s="11" t="s">
        <v>27</v>
      </c>
      <c r="E40" s="11"/>
      <c r="F40" s="11" t="s">
        <v>33</v>
      </c>
      <c r="G40" s="11" t="s">
        <v>147</v>
      </c>
      <c r="H40" s="14" t="s">
        <v>148</v>
      </c>
      <c r="I40" s="15">
        <v>44</v>
      </c>
      <c r="J40" s="35">
        <v>4.91</v>
      </c>
      <c r="K40" s="17">
        <f>SUM(M40:V40)</f>
      </c>
      <c r="L40" s="17">
        <f>K40/300*100</f>
      </c>
      <c r="M40" s="31">
        <v>3</v>
      </c>
      <c r="N40" s="15">
        <v>0</v>
      </c>
      <c r="O40" s="32">
        <v>5</v>
      </c>
      <c r="P40" s="15">
        <v>1</v>
      </c>
      <c r="Q40" s="32">
        <v>4</v>
      </c>
      <c r="R40" s="15">
        <v>0</v>
      </c>
      <c r="S40" s="32">
        <v>3</v>
      </c>
      <c r="T40" s="15">
        <v>0</v>
      </c>
      <c r="U40" s="32">
        <v>0</v>
      </c>
      <c r="V40" s="16">
        <v>0</v>
      </c>
    </row>
    <row x14ac:dyDescent="0.25" r="41" customHeight="1" ht="18.75">
      <c r="A41" s="33" t="s">
        <v>24</v>
      </c>
      <c r="B41" s="51" t="s">
        <v>149</v>
      </c>
      <c r="C41" s="34" t="s">
        <v>150</v>
      </c>
      <c r="D41" s="11" t="s">
        <v>27</v>
      </c>
      <c r="E41" s="11"/>
      <c r="F41" s="11" t="s">
        <v>33</v>
      </c>
      <c r="G41" s="11" t="s">
        <v>151</v>
      </c>
      <c r="H41" s="14">
        <v>44256</v>
      </c>
      <c r="I41" s="15">
        <v>48</v>
      </c>
      <c r="J41" s="35">
        <v>4.96</v>
      </c>
      <c r="K41" s="17">
        <f>SUM(M41:V41)</f>
      </c>
      <c r="L41" s="17">
        <f>K41/300*100</f>
      </c>
      <c r="M41" s="31">
        <v>1</v>
      </c>
      <c r="N41" s="15">
        <v>18</v>
      </c>
      <c r="O41" s="32">
        <v>18</v>
      </c>
      <c r="P41" s="15">
        <v>1</v>
      </c>
      <c r="Q41" s="32">
        <v>16</v>
      </c>
      <c r="R41" s="15">
        <v>16</v>
      </c>
      <c r="S41" s="32">
        <v>13</v>
      </c>
      <c r="T41" s="15">
        <v>6</v>
      </c>
      <c r="U41" s="32">
        <v>0</v>
      </c>
      <c r="V41" s="16">
        <v>0</v>
      </c>
    </row>
    <row x14ac:dyDescent="0.25" r="42" customHeight="1" ht="18.75">
      <c r="A42" s="33" t="s">
        <v>43</v>
      </c>
      <c r="B42" s="11" t="s">
        <v>152</v>
      </c>
      <c r="C42" s="34" t="s">
        <v>153</v>
      </c>
      <c r="D42" s="11" t="s">
        <v>37</v>
      </c>
      <c r="E42" s="11"/>
      <c r="F42" s="11" t="s">
        <v>33</v>
      </c>
      <c r="G42" s="11" t="s">
        <v>154</v>
      </c>
      <c r="H42" s="14"/>
      <c r="I42" s="15">
        <v>40</v>
      </c>
      <c r="J42" s="35">
        <v>4.8</v>
      </c>
      <c r="K42" s="17">
        <f>SUM(M42:V42)</f>
      </c>
      <c r="L42" s="17">
        <f>K42/300*100</f>
      </c>
      <c r="M42" s="31">
        <v>0</v>
      </c>
      <c r="N42" s="15">
        <v>0</v>
      </c>
      <c r="O42" s="32">
        <v>0</v>
      </c>
      <c r="P42" s="15">
        <v>0</v>
      </c>
      <c r="Q42" s="32">
        <v>0</v>
      </c>
      <c r="R42" s="15">
        <v>0</v>
      </c>
      <c r="S42" s="32">
        <v>4</v>
      </c>
      <c r="T42" s="15">
        <v>30</v>
      </c>
      <c r="U42" s="32">
        <v>0</v>
      </c>
      <c r="V42" s="16">
        <v>0</v>
      </c>
    </row>
    <row x14ac:dyDescent="0.25" r="43" customHeight="1" ht="18.75">
      <c r="A43" s="33" t="s">
        <v>30</v>
      </c>
      <c r="B43" s="11" t="s">
        <v>155</v>
      </c>
      <c r="C43" s="34" t="s">
        <v>156</v>
      </c>
      <c r="D43" s="11" t="s">
        <v>27</v>
      </c>
      <c r="E43" s="11"/>
      <c r="F43" s="11" t="s">
        <v>33</v>
      </c>
      <c r="G43" s="11" t="s">
        <v>157</v>
      </c>
      <c r="H43" s="14"/>
      <c r="I43" s="15">
        <v>33</v>
      </c>
      <c r="J43" s="35">
        <v>4.79</v>
      </c>
      <c r="K43" s="17">
        <f>SUM(M43:V43)</f>
      </c>
      <c r="L43" s="17">
        <f>K43/300*100</f>
      </c>
      <c r="M43" s="31">
        <v>1</v>
      </c>
      <c r="N43" s="15">
        <v>0</v>
      </c>
      <c r="O43" s="32">
        <v>0</v>
      </c>
      <c r="P43" s="15">
        <v>0</v>
      </c>
      <c r="Q43" s="32">
        <v>0</v>
      </c>
      <c r="R43" s="15">
        <v>0</v>
      </c>
      <c r="S43" s="32">
        <v>0</v>
      </c>
      <c r="T43" s="15">
        <v>0</v>
      </c>
      <c r="U43" s="32">
        <v>0</v>
      </c>
      <c r="V43" s="16">
        <v>0</v>
      </c>
    </row>
    <row x14ac:dyDescent="0.25" r="44" customHeight="1" ht="18.75">
      <c r="A44" s="33" t="s">
        <v>30</v>
      </c>
      <c r="B44" s="11" t="s">
        <v>158</v>
      </c>
      <c r="C44" s="34" t="s">
        <v>159</v>
      </c>
      <c r="D44" s="11" t="s">
        <v>27</v>
      </c>
      <c r="E44" s="11"/>
      <c r="F44" s="11" t="s">
        <v>33</v>
      </c>
      <c r="G44" s="11" t="s">
        <v>160</v>
      </c>
      <c r="H44" s="14">
        <v>44197</v>
      </c>
      <c r="I44" s="15">
        <v>93</v>
      </c>
      <c r="J44" s="35">
        <v>4.77</v>
      </c>
      <c r="K44" s="17">
        <f>SUM(M44:V44)</f>
      </c>
      <c r="L44" s="17">
        <f>K44/300*100</f>
      </c>
      <c r="M44" s="31">
        <v>0</v>
      </c>
      <c r="N44" s="15">
        <v>0</v>
      </c>
      <c r="O44" s="32">
        <v>0</v>
      </c>
      <c r="P44" s="15">
        <v>0</v>
      </c>
      <c r="Q44" s="32">
        <v>3</v>
      </c>
      <c r="R44" s="15">
        <v>0</v>
      </c>
      <c r="S44" s="32">
        <v>0</v>
      </c>
      <c r="T44" s="15">
        <v>6</v>
      </c>
      <c r="U44" s="32">
        <v>5</v>
      </c>
      <c r="V44" s="16">
        <v>0</v>
      </c>
    </row>
    <row x14ac:dyDescent="0.25" r="45" customHeight="1" ht="18.75">
      <c r="A45" s="33" t="s">
        <v>30</v>
      </c>
      <c r="B45" s="11" t="s">
        <v>161</v>
      </c>
      <c r="C45" s="34" t="s">
        <v>162</v>
      </c>
      <c r="D45" s="11" t="s">
        <v>37</v>
      </c>
      <c r="E45" s="11"/>
      <c r="F45" s="11" t="s">
        <v>33</v>
      </c>
      <c r="G45" s="11" t="s">
        <v>163</v>
      </c>
      <c r="H45" s="14">
        <v>44197</v>
      </c>
      <c r="I45" s="15">
        <v>36</v>
      </c>
      <c r="J45" s="35">
        <v>4.94</v>
      </c>
      <c r="K45" s="17">
        <f>SUM(M45:V45)</f>
      </c>
      <c r="L45" s="17">
        <f>K45/300*100</f>
      </c>
      <c r="M45" s="31">
        <v>0</v>
      </c>
      <c r="N45" s="15">
        <v>0</v>
      </c>
      <c r="O45" s="32">
        <v>0</v>
      </c>
      <c r="P45" s="15">
        <v>0</v>
      </c>
      <c r="Q45" s="32">
        <v>0</v>
      </c>
      <c r="R45" s="15">
        <v>0</v>
      </c>
      <c r="S45" s="32">
        <v>0</v>
      </c>
      <c r="T45" s="15">
        <v>0</v>
      </c>
      <c r="U45" s="32">
        <v>0</v>
      </c>
      <c r="V45" s="16">
        <v>0</v>
      </c>
    </row>
    <row x14ac:dyDescent="0.25" r="46" customHeight="1" ht="18.75">
      <c r="A46" s="33" t="s">
        <v>30</v>
      </c>
      <c r="B46" s="11" t="s">
        <v>164</v>
      </c>
      <c r="C46" s="34" t="s">
        <v>165</v>
      </c>
      <c r="D46" s="11" t="s">
        <v>166</v>
      </c>
      <c r="E46" s="11"/>
      <c r="F46" s="11" t="s">
        <v>33</v>
      </c>
      <c r="G46" s="11" t="s">
        <v>167</v>
      </c>
      <c r="H46" s="14">
        <v>44197</v>
      </c>
      <c r="I46" s="15">
        <v>41</v>
      </c>
      <c r="J46" s="35">
        <v>4.9</v>
      </c>
      <c r="K46" s="17">
        <f>SUM(M46:V46)</f>
      </c>
      <c r="L46" s="17">
        <f>K46/300*100</f>
      </c>
      <c r="M46" s="31">
        <v>0</v>
      </c>
      <c r="N46" s="15">
        <v>0</v>
      </c>
      <c r="O46" s="32">
        <v>0</v>
      </c>
      <c r="P46" s="15">
        <v>0</v>
      </c>
      <c r="Q46" s="32">
        <v>0</v>
      </c>
      <c r="R46" s="15">
        <v>0</v>
      </c>
      <c r="S46" s="32">
        <v>0</v>
      </c>
      <c r="T46" s="15">
        <v>0</v>
      </c>
      <c r="U46" s="32">
        <v>0</v>
      </c>
      <c r="V46" s="16">
        <v>0</v>
      </c>
    </row>
    <row x14ac:dyDescent="0.25" r="47" customHeight="1" ht="18.75">
      <c r="A47" s="33" t="s">
        <v>53</v>
      </c>
      <c r="B47" s="11" t="s">
        <v>168</v>
      </c>
      <c r="C47" s="34" t="s">
        <v>169</v>
      </c>
      <c r="D47" s="11" t="s">
        <v>27</v>
      </c>
      <c r="E47" s="11"/>
      <c r="F47" s="11" t="s">
        <v>33</v>
      </c>
      <c r="G47" s="11" t="s">
        <v>170</v>
      </c>
      <c r="H47" s="14">
        <v>44256</v>
      </c>
      <c r="I47" s="15">
        <v>24</v>
      </c>
      <c r="J47" s="35">
        <v>4.92</v>
      </c>
      <c r="K47" s="17">
        <f>SUM(M47:V47)</f>
      </c>
      <c r="L47" s="17">
        <f>K47/300*100</f>
      </c>
      <c r="M47" s="31">
        <v>0</v>
      </c>
      <c r="N47" s="15">
        <v>0</v>
      </c>
      <c r="O47" s="32">
        <v>0</v>
      </c>
      <c r="P47" s="15">
        <v>0</v>
      </c>
      <c r="Q47" s="32">
        <v>0</v>
      </c>
      <c r="R47" s="15">
        <v>0</v>
      </c>
      <c r="S47" s="32">
        <v>0</v>
      </c>
      <c r="T47" s="15">
        <v>0</v>
      </c>
      <c r="U47" s="32">
        <v>0</v>
      </c>
      <c r="V47" s="16">
        <v>0</v>
      </c>
    </row>
    <row x14ac:dyDescent="0.25" r="48" customHeight="1" ht="18.75">
      <c r="A48" s="33" t="s">
        <v>24</v>
      </c>
      <c r="B48" s="11" t="s">
        <v>171</v>
      </c>
      <c r="C48" s="34" t="s">
        <v>172</v>
      </c>
      <c r="D48" s="11" t="s">
        <v>173</v>
      </c>
      <c r="E48" s="11"/>
      <c r="F48" s="11" t="s">
        <v>33</v>
      </c>
      <c r="G48" s="11" t="s">
        <v>174</v>
      </c>
      <c r="H48" s="14">
        <v>44197</v>
      </c>
      <c r="I48" s="15">
        <v>34</v>
      </c>
      <c r="J48" s="35">
        <v>4.88</v>
      </c>
      <c r="K48" s="17">
        <f>SUM(M48:V48)</f>
      </c>
      <c r="L48" s="17">
        <f>K48/300*100</f>
      </c>
      <c r="M48" s="31">
        <v>0</v>
      </c>
      <c r="N48" s="15">
        <v>1</v>
      </c>
      <c r="O48" s="32">
        <v>3</v>
      </c>
      <c r="P48" s="15">
        <v>0</v>
      </c>
      <c r="Q48" s="32">
        <v>0</v>
      </c>
      <c r="R48" s="15">
        <v>0</v>
      </c>
      <c r="S48" s="32">
        <v>0</v>
      </c>
      <c r="T48" s="15">
        <v>0</v>
      </c>
      <c r="U48" s="32">
        <v>0</v>
      </c>
      <c r="V48" s="16">
        <v>0</v>
      </c>
    </row>
    <row x14ac:dyDescent="0.25" r="49" customHeight="1" ht="18.75">
      <c r="A49" s="33" t="s">
        <v>53</v>
      </c>
      <c r="B49" s="11" t="s">
        <v>175</v>
      </c>
      <c r="C49" s="34" t="s">
        <v>176</v>
      </c>
      <c r="D49" s="11" t="s">
        <v>27</v>
      </c>
      <c r="E49" s="11"/>
      <c r="F49" s="11" t="s">
        <v>33</v>
      </c>
      <c r="G49" s="11" t="s">
        <v>177</v>
      </c>
      <c r="H49" s="14"/>
      <c r="I49" s="15">
        <v>74</v>
      </c>
      <c r="J49" s="35">
        <v>4.88</v>
      </c>
      <c r="K49" s="17">
        <f>SUM(M49:V49)</f>
      </c>
      <c r="L49" s="17">
        <f>K49/300*100</f>
      </c>
      <c r="M49" s="31">
        <v>6</v>
      </c>
      <c r="N49" s="15">
        <v>0</v>
      </c>
      <c r="O49" s="32">
        <v>0</v>
      </c>
      <c r="P49" s="15">
        <v>4</v>
      </c>
      <c r="Q49" s="32">
        <v>24</v>
      </c>
      <c r="R49" s="15">
        <v>4</v>
      </c>
      <c r="S49" s="32">
        <v>0</v>
      </c>
      <c r="T49" s="15">
        <v>6</v>
      </c>
      <c r="U49" s="32">
        <v>0</v>
      </c>
      <c r="V49" s="16">
        <v>0</v>
      </c>
    </row>
    <row x14ac:dyDescent="0.25" r="50" customHeight="1" ht="18.75">
      <c r="A50" s="50" t="s">
        <v>135</v>
      </c>
      <c r="B50" s="52" t="s">
        <v>178</v>
      </c>
      <c r="C50" s="34" t="s">
        <v>179</v>
      </c>
      <c r="D50" s="11" t="s">
        <v>27</v>
      </c>
      <c r="E50" s="11"/>
      <c r="F50" s="11" t="s">
        <v>33</v>
      </c>
      <c r="G50" s="11" t="s">
        <v>180</v>
      </c>
      <c r="H50" s="14">
        <v>43922</v>
      </c>
      <c r="I50" s="15">
        <v>74</v>
      </c>
      <c r="J50" s="35">
        <v>4.85</v>
      </c>
      <c r="K50" s="17">
        <f>SUM(M50:V50)</f>
      </c>
      <c r="L50" s="17">
        <f>K50/300*100</f>
      </c>
      <c r="M50" s="31">
        <v>25</v>
      </c>
      <c r="N50" s="15">
        <v>7</v>
      </c>
      <c r="O50" s="32">
        <v>17</v>
      </c>
      <c r="P50" s="15">
        <v>18</v>
      </c>
      <c r="Q50" s="32">
        <v>23</v>
      </c>
      <c r="R50" s="15">
        <v>22</v>
      </c>
      <c r="S50" s="32">
        <v>17</v>
      </c>
      <c r="T50" s="15">
        <v>10</v>
      </c>
      <c r="U50" s="32">
        <v>0</v>
      </c>
      <c r="V50" s="16">
        <v>0</v>
      </c>
    </row>
    <row x14ac:dyDescent="0.25" r="51" customHeight="1" ht="18.75">
      <c r="A51" s="33" t="s">
        <v>53</v>
      </c>
      <c r="B51" s="49" t="s">
        <v>181</v>
      </c>
      <c r="C51" s="34" t="s">
        <v>182</v>
      </c>
      <c r="D51" s="11" t="s">
        <v>27</v>
      </c>
      <c r="E51" s="11"/>
      <c r="F51" s="11" t="s">
        <v>183</v>
      </c>
      <c r="G51" s="11" t="s">
        <v>184</v>
      </c>
      <c r="H51" s="14"/>
      <c r="I51" s="15">
        <v>74</v>
      </c>
      <c r="J51" s="35">
        <v>4.64</v>
      </c>
      <c r="K51" s="17">
        <f>SUM(M51:V51)</f>
      </c>
      <c r="L51" s="17">
        <f>K51/300*100</f>
      </c>
      <c r="M51" s="31">
        <v>5</v>
      </c>
      <c r="N51" s="15">
        <v>1</v>
      </c>
      <c r="O51" s="32">
        <v>13</v>
      </c>
      <c r="P51" s="15">
        <v>14</v>
      </c>
      <c r="Q51" s="32">
        <v>26</v>
      </c>
      <c r="R51" s="15">
        <v>23</v>
      </c>
      <c r="S51" s="32">
        <v>8</v>
      </c>
      <c r="T51" s="15">
        <v>12</v>
      </c>
      <c r="U51" s="32">
        <v>7</v>
      </c>
      <c r="V51" s="16">
        <v>0</v>
      </c>
    </row>
    <row x14ac:dyDescent="0.25" r="52" customHeight="1" ht="18.75">
      <c r="A52" s="53" t="s">
        <v>135</v>
      </c>
      <c r="B52" s="11" t="s">
        <v>185</v>
      </c>
      <c r="C52" s="34" t="s">
        <v>186</v>
      </c>
      <c r="D52" s="37" t="s">
        <v>27</v>
      </c>
      <c r="E52" s="11"/>
      <c r="F52" s="37" t="s">
        <v>33</v>
      </c>
      <c r="G52" s="11"/>
      <c r="H52" s="14"/>
      <c r="I52" s="15">
        <v>7</v>
      </c>
      <c r="J52" s="16">
        <v>5</v>
      </c>
      <c r="K52" s="17">
        <f>SUBTOTAL(9,M52:V52)</f>
      </c>
      <c r="L52" s="17">
        <f>K52/300*100</f>
      </c>
      <c r="M52" s="31">
        <v>31</v>
      </c>
      <c r="N52" s="15">
        <v>30</v>
      </c>
      <c r="O52" s="32">
        <v>31</v>
      </c>
      <c r="P52" s="15">
        <v>30</v>
      </c>
      <c r="Q52" s="32">
        <v>31</v>
      </c>
      <c r="R52" s="15">
        <v>31</v>
      </c>
      <c r="S52" s="32">
        <v>30</v>
      </c>
      <c r="T52" s="15">
        <v>31</v>
      </c>
      <c r="U52" s="32">
        <v>30</v>
      </c>
      <c r="V52" s="16">
        <v>31</v>
      </c>
    </row>
    <row x14ac:dyDescent="0.25" r="53" customHeight="1" ht="18.75">
      <c r="A53" s="54"/>
      <c r="B53" s="55" t="s">
        <v>187</v>
      </c>
      <c r="C53" s="56" t="s">
        <v>188</v>
      </c>
      <c r="D53" s="20"/>
      <c r="E53" s="20"/>
      <c r="F53" s="20"/>
      <c r="G53" s="20" t="s">
        <v>189</v>
      </c>
      <c r="H53" s="22" t="s">
        <v>57</v>
      </c>
      <c r="I53" s="23">
        <v>62</v>
      </c>
      <c r="J53" s="57">
        <v>4.9</v>
      </c>
      <c r="K53" s="25">
        <f>SUM(M53:V53)</f>
      </c>
      <c r="L53" s="25">
        <f>K53/300*100</f>
      </c>
      <c r="M53" s="58">
        <v>4</v>
      </c>
      <c r="N53" s="23">
        <v>14</v>
      </c>
      <c r="O53" s="59">
        <v>26</v>
      </c>
      <c r="P53" s="23">
        <v>22</v>
      </c>
      <c r="Q53" s="59">
        <v>18</v>
      </c>
      <c r="R53" s="23">
        <v>13</v>
      </c>
      <c r="S53" s="59">
        <v>23</v>
      </c>
      <c r="T53" s="23">
        <v>15</v>
      </c>
      <c r="U53" s="59">
        <v>7</v>
      </c>
      <c r="V53" s="24">
        <v>13</v>
      </c>
    </row>
    <row x14ac:dyDescent="0.25" r="54" customHeight="1" ht="18.75">
      <c r="A54" s="11" t="s">
        <v>190</v>
      </c>
      <c r="B54" s="11" t="s">
        <v>191</v>
      </c>
      <c r="C54" s="34" t="s">
        <v>192</v>
      </c>
      <c r="D54" s="11" t="s">
        <v>37</v>
      </c>
      <c r="E54" s="11" t="s">
        <v>193</v>
      </c>
      <c r="F54" s="60"/>
      <c r="G54" s="11" t="s">
        <v>194</v>
      </c>
      <c r="H54" s="14" t="s">
        <v>195</v>
      </c>
      <c r="I54" s="15">
        <v>25</v>
      </c>
      <c r="J54" s="15">
        <v>10</v>
      </c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</row>
    <row x14ac:dyDescent="0.25" r="55" customHeight="1" ht="18.75">
      <c r="A55" s="11" t="s">
        <v>43</v>
      </c>
      <c r="B55" s="11" t="s">
        <v>196</v>
      </c>
      <c r="C55" s="34" t="s">
        <v>197</v>
      </c>
      <c r="D55" s="11" t="s">
        <v>37</v>
      </c>
      <c r="E55" s="11" t="s">
        <v>198</v>
      </c>
      <c r="F55" s="11" t="s">
        <v>28</v>
      </c>
      <c r="G55" s="11" t="s">
        <v>199</v>
      </c>
      <c r="H55" s="14">
        <v>44501</v>
      </c>
      <c r="I55" s="15">
        <v>7</v>
      </c>
      <c r="J55" s="15">
        <v>5</v>
      </c>
      <c r="K55" s="61"/>
      <c r="L55" s="61"/>
      <c r="M55" s="61"/>
      <c r="N55" s="15">
        <v>12</v>
      </c>
      <c r="O55" s="15">
        <v>17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</row>
    <row x14ac:dyDescent="0.25" r="56" customHeight="1" ht="18.75">
      <c r="A56" s="11" t="s">
        <v>30</v>
      </c>
      <c r="B56" s="11" t="s">
        <v>200</v>
      </c>
      <c r="C56" s="34" t="s">
        <v>201</v>
      </c>
      <c r="D56" s="11" t="s">
        <v>37</v>
      </c>
      <c r="E56" s="11" t="s">
        <v>202</v>
      </c>
      <c r="F56" s="60"/>
      <c r="G56" s="11" t="s">
        <v>203</v>
      </c>
      <c r="H56" s="14" t="s">
        <v>204</v>
      </c>
      <c r="I56" s="15">
        <v>85</v>
      </c>
      <c r="J56" s="15">
        <v>10</v>
      </c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</row>
    <row x14ac:dyDescent="0.25" r="57" customHeight="1" ht="18.75">
      <c r="A57" s="11" t="s">
        <v>30</v>
      </c>
      <c r="B57" s="11" t="s">
        <v>205</v>
      </c>
      <c r="C57" s="34" t="s">
        <v>206</v>
      </c>
      <c r="D57" s="11" t="s">
        <v>37</v>
      </c>
      <c r="E57" s="11" t="s">
        <v>207</v>
      </c>
      <c r="F57" s="60"/>
      <c r="G57" s="11" t="s">
        <v>208</v>
      </c>
      <c r="H57" s="14">
        <v>44470</v>
      </c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</row>
    <row x14ac:dyDescent="0.25" r="58" customHeight="1" ht="18.75">
      <c r="A58" s="62"/>
      <c r="B58" s="60"/>
      <c r="C58" s="60"/>
      <c r="D58" s="62"/>
      <c r="E58" s="62"/>
      <c r="F58" s="60"/>
      <c r="G58" s="63" t="s">
        <v>209</v>
      </c>
      <c r="H58" s="14" t="s">
        <v>210</v>
      </c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</row>
    <row x14ac:dyDescent="0.25" r="59" customHeight="1" ht="18.75">
      <c r="A59" s="11" t="s">
        <v>30</v>
      </c>
      <c r="B59" s="11" t="s">
        <v>211</v>
      </c>
      <c r="C59" s="34" t="s">
        <v>212</v>
      </c>
      <c r="D59" s="11" t="s">
        <v>37</v>
      </c>
      <c r="E59" s="11" t="s">
        <v>207</v>
      </c>
      <c r="F59" s="60"/>
      <c r="G59" s="11" t="s">
        <v>213</v>
      </c>
      <c r="H59" s="14">
        <v>44501</v>
      </c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</row>
    <row x14ac:dyDescent="0.25" r="60" customHeight="1" ht="18.75">
      <c r="A60" s="11" t="s">
        <v>30</v>
      </c>
      <c r="B60" s="11" t="s">
        <v>214</v>
      </c>
      <c r="C60" s="34" t="s">
        <v>215</v>
      </c>
      <c r="D60" s="11" t="s">
        <v>37</v>
      </c>
      <c r="E60" s="11" t="s">
        <v>216</v>
      </c>
      <c r="F60" s="60"/>
      <c r="G60" s="11" t="s">
        <v>217</v>
      </c>
      <c r="H60" s="14">
        <v>44501</v>
      </c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</row>
    <row x14ac:dyDescent="0.25" r="61" customHeight="1" ht="18.75">
      <c r="A61" s="64" t="s">
        <v>43</v>
      </c>
      <c r="B61" s="37" t="s">
        <v>218</v>
      </c>
      <c r="C61" s="34" t="s">
        <v>219</v>
      </c>
      <c r="D61" s="11" t="s">
        <v>166</v>
      </c>
      <c r="E61" s="37" t="s">
        <v>220</v>
      </c>
      <c r="F61" s="60"/>
      <c r="G61" s="37" t="s">
        <v>221</v>
      </c>
      <c r="H61" s="65" t="s">
        <v>210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</row>
    <row x14ac:dyDescent="0.25" r="62" customHeight="1" ht="18.75">
      <c r="A62" s="66"/>
      <c r="B62" s="11"/>
      <c r="C62" s="34" t="s">
        <v>222</v>
      </c>
      <c r="D62" s="11" t="s">
        <v>166</v>
      </c>
      <c r="E62" s="11"/>
      <c r="F62" s="11" t="s">
        <v>28</v>
      </c>
      <c r="G62" s="11"/>
      <c r="H62" s="14"/>
      <c r="I62" s="15">
        <v>7</v>
      </c>
      <c r="J62" s="15">
        <v>5</v>
      </c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</row>
    <row x14ac:dyDescent="0.25" r="63" customHeight="1" ht="18.75">
      <c r="A63" s="11" t="s">
        <v>30</v>
      </c>
      <c r="B63" s="60"/>
      <c r="C63" s="60"/>
      <c r="D63" s="62"/>
      <c r="E63" s="11" t="s">
        <v>216</v>
      </c>
      <c r="F63" s="60"/>
      <c r="G63" s="63" t="s">
        <v>223</v>
      </c>
      <c r="H63" s="14">
        <v>44501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</row>
    <row x14ac:dyDescent="0.25" r="64" customHeight="1" ht="18.75">
      <c r="A64" s="11" t="s">
        <v>24</v>
      </c>
      <c r="B64" s="11" t="s">
        <v>224</v>
      </c>
      <c r="C64" s="34" t="s">
        <v>225</v>
      </c>
      <c r="D64" s="11" t="s">
        <v>27</v>
      </c>
      <c r="E64" s="11" t="s">
        <v>226</v>
      </c>
      <c r="F64" s="60"/>
      <c r="G64" s="11" t="s">
        <v>227</v>
      </c>
      <c r="H64" s="67"/>
      <c r="I64" s="15">
        <v>4</v>
      </c>
      <c r="J64" s="15">
        <v>5</v>
      </c>
      <c r="K64" s="61"/>
      <c r="L64" s="25">
        <f>SUM(M64:V64)</f>
      </c>
      <c r="M64" s="15">
        <v>31</v>
      </c>
      <c r="N64" s="15">
        <v>30</v>
      </c>
      <c r="O64" s="15">
        <v>31</v>
      </c>
      <c r="P64" s="15">
        <v>30</v>
      </c>
      <c r="Q64" s="15">
        <v>31</v>
      </c>
      <c r="R64" s="15">
        <v>31</v>
      </c>
      <c r="S64" s="15">
        <v>30</v>
      </c>
      <c r="T64" s="15">
        <v>31</v>
      </c>
      <c r="U64" s="15">
        <v>8</v>
      </c>
      <c r="V64" s="15">
        <v>0</v>
      </c>
    </row>
    <row x14ac:dyDescent="0.25" r="65" customHeight="1" ht="18.75">
      <c r="A65" s="64" t="s">
        <v>24</v>
      </c>
      <c r="B65" s="11" t="s">
        <v>228</v>
      </c>
      <c r="C65" s="34" t="s">
        <v>229</v>
      </c>
      <c r="D65" s="37" t="s">
        <v>37</v>
      </c>
      <c r="E65" s="37" t="s">
        <v>202</v>
      </c>
      <c r="F65" s="60"/>
      <c r="G65" s="37" t="s">
        <v>230</v>
      </c>
      <c r="H65" s="67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</row>
    <row x14ac:dyDescent="0.25" r="66" customHeight="1" ht="18.75">
      <c r="A66" s="66"/>
      <c r="B66" s="11" t="s">
        <v>231</v>
      </c>
      <c r="C66" s="34" t="s">
        <v>232</v>
      </c>
      <c r="D66" s="11"/>
      <c r="E66" s="11"/>
      <c r="F66" s="11" t="s">
        <v>33</v>
      </c>
      <c r="G66" s="11"/>
      <c r="H66" s="67"/>
      <c r="I66" s="15">
        <v>12</v>
      </c>
      <c r="J66" s="68">
        <v>4.92</v>
      </c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</row>
    <row x14ac:dyDescent="0.25" r="67" customHeight="1" ht="18.75">
      <c r="A67" s="11" t="s">
        <v>24</v>
      </c>
      <c r="B67" s="11" t="s">
        <v>233</v>
      </c>
      <c r="C67" s="34" t="s">
        <v>234</v>
      </c>
      <c r="D67" s="11" t="s">
        <v>37</v>
      </c>
      <c r="E67" s="11" t="s">
        <v>202</v>
      </c>
      <c r="F67" s="60"/>
      <c r="G67" s="11" t="s">
        <v>235</v>
      </c>
      <c r="H67" s="67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</row>
    <row x14ac:dyDescent="0.25" r="68" customHeight="1" ht="18.75">
      <c r="A68" s="11" t="s">
        <v>53</v>
      </c>
      <c r="B68" s="11" t="s">
        <v>236</v>
      </c>
      <c r="C68" s="34" t="s">
        <v>237</v>
      </c>
      <c r="D68" s="11" t="s">
        <v>27</v>
      </c>
      <c r="E68" s="11" t="s">
        <v>238</v>
      </c>
      <c r="F68" s="60"/>
      <c r="G68" s="11" t="s">
        <v>239</v>
      </c>
      <c r="H68" s="67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</row>
    <row x14ac:dyDescent="0.25" r="69" customHeight="1" ht="18.75">
      <c r="A69" s="11" t="s">
        <v>135</v>
      </c>
      <c r="B69" s="60"/>
      <c r="C69" s="60"/>
      <c r="D69" s="62"/>
      <c r="E69" s="11" t="s">
        <v>240</v>
      </c>
      <c r="F69" s="60"/>
      <c r="G69" s="63" t="s">
        <v>241</v>
      </c>
      <c r="H69" s="67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</row>
    <row x14ac:dyDescent="0.25" r="70" customHeight="1" ht="18.75">
      <c r="A70" s="64" t="s">
        <v>135</v>
      </c>
      <c r="B70" s="37" t="s">
        <v>242</v>
      </c>
      <c r="C70" s="34" t="s">
        <v>243</v>
      </c>
      <c r="D70" s="37" t="s">
        <v>37</v>
      </c>
      <c r="E70" s="37" t="s">
        <v>244</v>
      </c>
      <c r="F70" s="12"/>
      <c r="G70" s="37" t="s">
        <v>245</v>
      </c>
      <c r="H70" s="67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</row>
    <row x14ac:dyDescent="0.25" r="71" customHeight="1" ht="18.75">
      <c r="A71" s="66"/>
      <c r="B71" s="11"/>
      <c r="C71" s="34" t="s">
        <v>246</v>
      </c>
      <c r="D71" s="11"/>
      <c r="E71" s="11"/>
      <c r="F71" s="11" t="s">
        <v>33</v>
      </c>
      <c r="G71" s="11"/>
      <c r="H71" s="67"/>
      <c r="I71" s="15">
        <v>4</v>
      </c>
      <c r="J71" s="68">
        <v>4.75</v>
      </c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</row>
    <row x14ac:dyDescent="0.25" r="72" customHeight="1" ht="18.75">
      <c r="A72" s="64" t="s">
        <v>135</v>
      </c>
      <c r="B72" s="37" t="s">
        <v>247</v>
      </c>
      <c r="C72" s="34" t="s">
        <v>248</v>
      </c>
      <c r="D72" s="11" t="s">
        <v>37</v>
      </c>
      <c r="E72" s="37" t="s">
        <v>193</v>
      </c>
      <c r="F72" s="60"/>
      <c r="G72" s="37" t="s">
        <v>249</v>
      </c>
      <c r="H72" s="67"/>
      <c r="I72" s="15">
        <v>22</v>
      </c>
      <c r="J72" s="68">
        <v>4.91</v>
      </c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</row>
    <row x14ac:dyDescent="0.25" r="73" customHeight="1" ht="18.75">
      <c r="A73" s="66"/>
      <c r="B73" s="11"/>
      <c r="C73" s="34" t="s">
        <v>250</v>
      </c>
      <c r="D73" s="11" t="s">
        <v>37</v>
      </c>
      <c r="E73" s="11"/>
      <c r="F73" s="11" t="s">
        <v>33</v>
      </c>
      <c r="G73" s="11"/>
      <c r="H73" s="67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</row>
    <row x14ac:dyDescent="0.25" r="74" customHeight="1" ht="18.75">
      <c r="A74" s="11" t="s">
        <v>190</v>
      </c>
      <c r="B74" s="11" t="s">
        <v>251</v>
      </c>
      <c r="C74" s="34" t="s">
        <v>252</v>
      </c>
      <c r="D74" s="11" t="s">
        <v>37</v>
      </c>
      <c r="E74" s="11" t="s">
        <v>244</v>
      </c>
      <c r="F74" s="60"/>
      <c r="G74" s="11" t="s">
        <v>253</v>
      </c>
      <c r="H74" s="14">
        <v>44470</v>
      </c>
      <c r="I74" s="15">
        <v>5</v>
      </c>
      <c r="J74" s="15">
        <v>10</v>
      </c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</row>
    <row x14ac:dyDescent="0.25" r="75" customHeight="1" ht="18.75">
      <c r="A75" s="11" t="s">
        <v>43</v>
      </c>
      <c r="B75" s="11" t="s">
        <v>254</v>
      </c>
      <c r="C75" s="34" t="s">
        <v>255</v>
      </c>
      <c r="D75" s="11" t="s">
        <v>27</v>
      </c>
      <c r="E75" s="11" t="s">
        <v>238</v>
      </c>
      <c r="F75" s="60"/>
      <c r="G75" s="11" t="s">
        <v>256</v>
      </c>
      <c r="H75" s="67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</row>
    <row x14ac:dyDescent="0.25" r="76" customHeight="1" ht="18.75">
      <c r="A76" s="64" t="s">
        <v>30</v>
      </c>
      <c r="B76" s="37" t="s">
        <v>257</v>
      </c>
      <c r="C76" s="34" t="s">
        <v>258</v>
      </c>
      <c r="D76" s="11" t="s">
        <v>166</v>
      </c>
      <c r="E76" s="37" t="s">
        <v>202</v>
      </c>
      <c r="F76" s="11" t="s">
        <v>33</v>
      </c>
      <c r="G76" s="37" t="s">
        <v>259</v>
      </c>
      <c r="H76" s="67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</row>
    <row x14ac:dyDescent="0.25" r="77" customHeight="1" ht="18.75">
      <c r="A77" s="66"/>
      <c r="B77" s="11"/>
      <c r="C77" s="34" t="s">
        <v>260</v>
      </c>
      <c r="D77" s="11" t="s">
        <v>166</v>
      </c>
      <c r="E77" s="11"/>
      <c r="F77" s="11" t="s">
        <v>28</v>
      </c>
      <c r="G77" s="11"/>
      <c r="H77" s="67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</row>
    <row x14ac:dyDescent="0.25" r="78" customHeight="1" ht="18.75">
      <c r="A78" s="11" t="s">
        <v>30</v>
      </c>
      <c r="B78" s="11" t="s">
        <v>261</v>
      </c>
      <c r="C78" s="34" t="s">
        <v>262</v>
      </c>
      <c r="D78" s="11" t="s">
        <v>27</v>
      </c>
      <c r="E78" s="11" t="s">
        <v>263</v>
      </c>
      <c r="F78" s="60"/>
      <c r="G78" s="11" t="s">
        <v>264</v>
      </c>
      <c r="H78" s="67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</row>
    <row x14ac:dyDescent="0.25" r="79" customHeight="1" ht="18.75">
      <c r="A79" s="11" t="s">
        <v>53</v>
      </c>
      <c r="B79" s="60"/>
      <c r="C79" s="60"/>
      <c r="D79" s="62"/>
      <c r="E79" s="11" t="s">
        <v>216</v>
      </c>
      <c r="F79" s="60"/>
      <c r="G79" s="63" t="s">
        <v>265</v>
      </c>
      <c r="H79" s="67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</row>
    <row x14ac:dyDescent="0.25" r="80" customHeight="1" ht="18.75">
      <c r="A80" s="11" t="s">
        <v>53</v>
      </c>
      <c r="B80" s="11" t="s">
        <v>266</v>
      </c>
      <c r="C80" s="34" t="s">
        <v>267</v>
      </c>
      <c r="D80" s="11" t="s">
        <v>27</v>
      </c>
      <c r="E80" s="11" t="s">
        <v>216</v>
      </c>
      <c r="F80" s="60"/>
      <c r="G80" s="11" t="s">
        <v>268</v>
      </c>
      <c r="H80" s="67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</row>
    <row x14ac:dyDescent="0.25" r="81" customHeight="1" ht="18.75">
      <c r="A81" s="11" t="s">
        <v>53</v>
      </c>
      <c r="B81" s="11" t="s">
        <v>269</v>
      </c>
      <c r="C81" s="34" t="s">
        <v>270</v>
      </c>
      <c r="D81" s="11" t="s">
        <v>27</v>
      </c>
      <c r="E81" s="11" t="s">
        <v>216</v>
      </c>
      <c r="F81" s="60"/>
      <c r="G81" s="11" t="s">
        <v>271</v>
      </c>
      <c r="H81" s="67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</row>
    <row x14ac:dyDescent="0.25" r="82" customHeight="1" ht="18.75">
      <c r="A82" s="11" t="s">
        <v>53</v>
      </c>
      <c r="B82" s="11" t="s">
        <v>272</v>
      </c>
      <c r="C82" s="34" t="s">
        <v>273</v>
      </c>
      <c r="D82" s="11" t="s">
        <v>37</v>
      </c>
      <c r="E82" s="11" t="s">
        <v>202</v>
      </c>
      <c r="F82" s="60"/>
      <c r="G82" s="11" t="s">
        <v>274</v>
      </c>
      <c r="H82" s="67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</row>
    <row x14ac:dyDescent="0.25" r="83" customHeight="1" ht="18.75">
      <c r="A83" s="64" t="s">
        <v>53</v>
      </c>
      <c r="B83" s="11" t="s">
        <v>275</v>
      </c>
      <c r="C83" s="34" t="s">
        <v>276</v>
      </c>
      <c r="D83" s="37" t="s">
        <v>27</v>
      </c>
      <c r="E83" s="37" t="s">
        <v>202</v>
      </c>
      <c r="F83" s="60"/>
      <c r="G83" s="37" t="s">
        <v>277</v>
      </c>
      <c r="H83" s="67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</row>
    <row x14ac:dyDescent="0.25" r="84" customHeight="1" ht="18.75">
      <c r="A84" s="66"/>
      <c r="B84" s="11" t="s">
        <v>278</v>
      </c>
      <c r="C84" s="34" t="s">
        <v>279</v>
      </c>
      <c r="D84" s="11"/>
      <c r="E84" s="11"/>
      <c r="F84" s="11" t="s">
        <v>33</v>
      </c>
      <c r="G84" s="11"/>
      <c r="H84" s="67"/>
      <c r="I84" s="15">
        <v>41</v>
      </c>
      <c r="J84" s="68">
        <v>4.98</v>
      </c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</row>
    <row x14ac:dyDescent="0.25" r="85" customHeight="1" ht="18.75">
      <c r="A85" s="11" t="s">
        <v>30</v>
      </c>
      <c r="B85" s="11" t="s">
        <v>280</v>
      </c>
      <c r="C85" s="34" t="s">
        <v>281</v>
      </c>
      <c r="D85" s="11" t="s">
        <v>27</v>
      </c>
      <c r="E85" s="11" t="s">
        <v>202</v>
      </c>
      <c r="F85" s="11" t="s">
        <v>33</v>
      </c>
      <c r="G85" s="11" t="s">
        <v>282</v>
      </c>
      <c r="H85" s="14" t="s">
        <v>210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</row>
    <row x14ac:dyDescent="0.25" r="86" customHeight="1" ht="18.75">
      <c r="A86" s="62"/>
      <c r="B86" s="60"/>
      <c r="C86" s="60"/>
      <c r="D86" s="62"/>
      <c r="E86" s="62"/>
      <c r="F86" s="60"/>
      <c r="G86" s="63" t="s">
        <v>283</v>
      </c>
      <c r="H86" s="14">
        <v>44562</v>
      </c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</row>
    <row x14ac:dyDescent="0.25" r="87" customHeight="1" ht="18.75">
      <c r="A87" s="62"/>
      <c r="B87" s="60"/>
      <c r="C87" s="60"/>
      <c r="D87" s="62"/>
      <c r="E87" s="62"/>
      <c r="F87" s="60"/>
      <c r="G87" s="63" t="s">
        <v>284</v>
      </c>
      <c r="H87" s="14">
        <v>44621</v>
      </c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</row>
    <row x14ac:dyDescent="0.25" r="88" customHeight="1" ht="18.75">
      <c r="A88" s="62"/>
      <c r="B88" s="60"/>
      <c r="C88" s="60"/>
      <c r="D88" s="62"/>
      <c r="E88" s="62"/>
      <c r="F88" s="60"/>
      <c r="G88" s="63" t="s">
        <v>285</v>
      </c>
      <c r="H88" s="14" t="s">
        <v>210</v>
      </c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</row>
    <row x14ac:dyDescent="0.25" r="89" customHeight="1" ht="18.75">
      <c r="A89" s="69" t="s">
        <v>286</v>
      </c>
      <c r="B89" s="39" t="s">
        <v>287</v>
      </c>
      <c r="C89" s="40" t="s">
        <v>288</v>
      </c>
      <c r="D89" s="39" t="s">
        <v>27</v>
      </c>
      <c r="E89" s="39"/>
      <c r="F89" s="39" t="s">
        <v>90</v>
      </c>
      <c r="G89" s="39" t="s">
        <v>289</v>
      </c>
      <c r="H89" s="4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</row>
    <row x14ac:dyDescent="0.25" r="90" customHeight="1" ht="18.75">
      <c r="A90" s="66" t="s">
        <v>30</v>
      </c>
      <c r="B90" s="60"/>
      <c r="C90" s="60"/>
      <c r="D90" s="11" t="s">
        <v>27</v>
      </c>
      <c r="E90" s="11" t="s">
        <v>207</v>
      </c>
      <c r="F90" s="60"/>
      <c r="G90" s="63" t="s">
        <v>290</v>
      </c>
      <c r="H90" s="14">
        <v>44621</v>
      </c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</row>
    <row x14ac:dyDescent="0.25" r="91" customHeight="1" ht="18.75">
      <c r="A91" s="66" t="s">
        <v>135</v>
      </c>
      <c r="B91" s="60"/>
      <c r="C91" s="60"/>
      <c r="D91" s="11" t="s">
        <v>37</v>
      </c>
      <c r="E91" s="11" t="s">
        <v>193</v>
      </c>
      <c r="F91" s="60"/>
      <c r="G91" s="63" t="s">
        <v>291</v>
      </c>
      <c r="H91" s="14">
        <v>44621</v>
      </c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</row>
    <row x14ac:dyDescent="0.25" r="92" customHeight="1" ht="18.75">
      <c r="A92" s="11" t="s">
        <v>24</v>
      </c>
      <c r="B92" s="11" t="s">
        <v>292</v>
      </c>
      <c r="C92" s="34" t="s">
        <v>293</v>
      </c>
      <c r="D92" s="11" t="s">
        <v>37</v>
      </c>
      <c r="E92" s="62"/>
      <c r="F92" s="11" t="s">
        <v>33</v>
      </c>
      <c r="G92" s="11" t="s">
        <v>294</v>
      </c>
      <c r="H92" s="14">
        <v>43983</v>
      </c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</row>
    <row x14ac:dyDescent="0.25" r="93" customHeight="1" ht="18.75">
      <c r="A93" s="11" t="s">
        <v>53</v>
      </c>
      <c r="B93" s="11" t="s">
        <v>295</v>
      </c>
      <c r="C93" s="34" t="s">
        <v>296</v>
      </c>
      <c r="D93" s="11" t="s">
        <v>27</v>
      </c>
      <c r="E93" s="62"/>
      <c r="F93" s="11" t="s">
        <v>33</v>
      </c>
      <c r="G93" s="11" t="s">
        <v>297</v>
      </c>
      <c r="H93" s="67"/>
      <c r="I93" s="15">
        <v>44</v>
      </c>
      <c r="J93" s="68">
        <v>4.86</v>
      </c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</row>
    <row x14ac:dyDescent="0.25" r="94" customHeight="1" ht="18.75">
      <c r="A94" s="66" t="s">
        <v>135</v>
      </c>
      <c r="B94" s="11" t="s">
        <v>298</v>
      </c>
      <c r="C94" s="34" t="s">
        <v>299</v>
      </c>
      <c r="D94" s="11" t="s">
        <v>37</v>
      </c>
      <c r="E94" s="62"/>
      <c r="F94" s="11" t="s">
        <v>33</v>
      </c>
      <c r="G94" s="11" t="s">
        <v>300</v>
      </c>
      <c r="H94" s="14" t="s">
        <v>301</v>
      </c>
      <c r="I94" s="15">
        <v>4</v>
      </c>
      <c r="J94" s="15">
        <v>5</v>
      </c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</row>
    <row x14ac:dyDescent="0.25" r="95" customHeight="1" ht="18.75">
      <c r="A95" s="11" t="s">
        <v>24</v>
      </c>
      <c r="B95" s="60"/>
      <c r="C95" s="60"/>
      <c r="D95" s="11" t="s">
        <v>37</v>
      </c>
      <c r="E95" s="11" t="s">
        <v>202</v>
      </c>
      <c r="F95" s="60"/>
      <c r="G95" s="11" t="s">
        <v>302</v>
      </c>
      <c r="H95" s="14">
        <v>44562</v>
      </c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</row>
    <row x14ac:dyDescent="0.25" r="96" customHeight="1" ht="18.75">
      <c r="A96" s="11" t="s">
        <v>24</v>
      </c>
      <c r="B96" s="60"/>
      <c r="C96" s="60"/>
      <c r="D96" s="62"/>
      <c r="E96" s="11" t="s">
        <v>216</v>
      </c>
      <c r="F96" s="60"/>
      <c r="G96" s="11" t="s">
        <v>303</v>
      </c>
      <c r="H96" s="67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</row>
    <row x14ac:dyDescent="0.25" r="97" customHeight="1" ht="18.75">
      <c r="A97" s="11" t="s">
        <v>30</v>
      </c>
      <c r="B97" s="60"/>
      <c r="C97" s="60"/>
      <c r="D97" s="11" t="s">
        <v>37</v>
      </c>
      <c r="E97" s="11" t="s">
        <v>207</v>
      </c>
      <c r="F97" s="60"/>
      <c r="G97" s="11" t="s">
        <v>304</v>
      </c>
      <c r="H97" s="14">
        <v>44621</v>
      </c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</row>
  </sheetData>
  <mergeCells count="55">
    <mergeCell ref="B1:B3"/>
    <mergeCell ref="C1:C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A2:A3"/>
    <mergeCell ref="D2:D3"/>
    <mergeCell ref="A13:A14"/>
    <mergeCell ref="D13:D14"/>
    <mergeCell ref="F13:F14"/>
    <mergeCell ref="G13:G14"/>
    <mergeCell ref="A52:A53"/>
    <mergeCell ref="D52:D53"/>
    <mergeCell ref="F52:F53"/>
    <mergeCell ref="A61:A62"/>
    <mergeCell ref="B61:B62"/>
    <mergeCell ref="E61:E62"/>
    <mergeCell ref="G61:G62"/>
    <mergeCell ref="H61:H62"/>
    <mergeCell ref="A65:A66"/>
    <mergeCell ref="D65:D66"/>
    <mergeCell ref="E65:E66"/>
    <mergeCell ref="G65:G66"/>
    <mergeCell ref="A70:A71"/>
    <mergeCell ref="B70:B71"/>
    <mergeCell ref="D70:D71"/>
    <mergeCell ref="E70:E71"/>
    <mergeCell ref="G70:G71"/>
    <mergeCell ref="A72:A73"/>
    <mergeCell ref="B72:B73"/>
    <mergeCell ref="E72:E73"/>
    <mergeCell ref="G72:G73"/>
    <mergeCell ref="A76:A77"/>
    <mergeCell ref="B76:B77"/>
    <mergeCell ref="E76:E77"/>
    <mergeCell ref="G76:G77"/>
    <mergeCell ref="A83:A84"/>
    <mergeCell ref="D83:D84"/>
    <mergeCell ref="E83:E84"/>
    <mergeCell ref="G83:G8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2022-03-20T14:22:46.091Z</dcterms:created>
  <dcterms:modified xsi:type="dcterms:W3CDTF">2022-03-20T14:22:46.091Z</dcterms:modified>
</cp:coreProperties>
</file>