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O:\Documents\Engineering\Isocodes\113231 - null - Motor controller 400A\Rev0\Guides\"/>
    </mc:Choice>
  </mc:AlternateContent>
  <xr:revisionPtr revIDLastSave="0" documentId="13_ncr:1_{FE65D6F5-6ED9-458B-83E0-58E9FE67A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nhouse" sheetId="2" r:id="rId2"/>
  </sheets>
  <externalReferences>
    <externalReference r:id="rId3"/>
  </externalReferences>
  <definedNames>
    <definedName name="Apollo">#REF!</definedName>
    <definedName name="BrakeCount">[1]brake!$L$13:$N$13</definedName>
    <definedName name="BrakeFlow">[1]brake!$L$15:$N$15</definedName>
    <definedName name="BrakeResponseTime">[1]brake!$L$14:$N$14</definedName>
    <definedName name="BrakeVolume">[1]brake!$L$12:$N$12</definedName>
    <definedName name="ConstantsFrictionBronzeOnSteel">[1]template!$L$11:$N$11</definedName>
    <definedName name="ConstantsFrictionNylonOnSteel">[1]template!$L$10:$N$10</definedName>
    <definedName name="ConstantsGravity">[1]template!$L$7:$N$7</definedName>
    <definedName name="ConstantsSpecificHeatHydraulicOil">[1]template!$L$13:$N$13</definedName>
    <definedName name="ConstantsSpecificMassHydraulicOil">[1]template!$L$16:$N$16</definedName>
    <definedName name="HydraulicAccumulatorCapacityLossFactor">[1]hydraulics!$L$63:$N$63</definedName>
    <definedName name="HydraulicAccumulatorDischargeVolume">[1]hydraulics!$L$64:$N$64</definedName>
    <definedName name="HydraulicAccumulatorDuration">[1]hydraulics!$L$61:$N$61</definedName>
    <definedName name="HydraulicAccumulatorFactor">[1]hydraulics!#REF!</definedName>
    <definedName name="HydraulicAccumulatorFlow">[1]hydraulics!$L$60:$N$60</definedName>
    <definedName name="HydraulicAccumulatorGradient">[1]hydraulics!$L$62:$N$62</definedName>
    <definedName name="HydraulicAccumulatorMaxPressure">[1]hydraulics!$L$58:$N$58</definedName>
    <definedName name="HydraulicAccumulatorMinPressure">[1]hydraulics!$L$59:$N$59</definedName>
    <definedName name="HydraulicAccumulatorPolytropicExponent">[1]hydraulics!$L$70:$N$70</definedName>
    <definedName name="HydraulicAccumulatorPrechargeFactor">[1]hydraulics!$L$67:$N$67</definedName>
    <definedName name="HydraulicAccumulatorPrechargePressure">[1]hydraulics!$L$68:$N$68</definedName>
    <definedName name="HydraulicHeaterTemperatureRise">[1]hydraulics!$L$75:$N$75</definedName>
    <definedName name="HydraulicMotorEfficiencyAverage">[1]hydraulics!$L$27:$N$27</definedName>
    <definedName name="HydraulicMotorEfficiencyController">[1]hydraulics!$L$28:$N$28</definedName>
    <definedName name="HydraulicMotorShaftPower">[1]hydraulics!$L$30:$N$30</definedName>
    <definedName name="HydraulicMotorTorqueUnfactored">[1]hydraulics!$L$21:$N$21</definedName>
    <definedName name="HydraulicOilDensity">[1]implementation!$L$18:$N$18</definedName>
    <definedName name="HydraulicOilKinematicViscosity">[1]implementation!$L$17:$N$17</definedName>
    <definedName name="HydraulicOilPowerLoss">[1]hydraulics!$L$51:$N$51</definedName>
    <definedName name="HydraulicOilSpecificHeat">[1]implementation!$L$20:$N$20</definedName>
    <definedName name="HydraulicOilSystemEfficiency">[1]hydraulics!$L$50:$N$50</definedName>
    <definedName name="HydraulicOilVolume">[1]hydraulics!$L$52:$N$52</definedName>
    <definedName name="HydraulicPumpDisplacement">[1]hydraulics!$L$10:$N$10</definedName>
    <definedName name="HydraulicPumpEfficiency">[1]hydraulics!$L$9:$N$9</definedName>
    <definedName name="HydraulicPumpFlow">[1]hydraulics!$L$14:$N$14</definedName>
    <definedName name="HydraulicPumpPower">[1]hydraulics!$L$17:$N$17</definedName>
    <definedName name="HydraulicPumpReliefPressure">[1]hydraulics!$L$15:$N$15</definedName>
    <definedName name="HydraulicPumpSpeed">[1]hydraulics!$L$13:$N$13</definedName>
    <definedName name="HydraulicTankVolumeDelta">[1]hydraulics!$L$46:$N$46</definedName>
    <definedName name="HydraulicTankVolumeTotal">[1]hydraulics!$L$45:$N$45</definedName>
    <definedName name="HydraulicUtilization">[1]hydraulics!$L$41:$N$41</definedName>
    <definedName name="LiftHoistCount">[1]specification!$L$7:$N$7</definedName>
    <definedName name="LiftHoistLoadMaxA">[1]specification!$L$6:$N$6</definedName>
    <definedName name="MassSpreaderTelescopingStandard">[1]implementation!$L$7:$N$7</definedName>
    <definedName name="MassSpreaderTelescopingStandardInnerMember">[1]implementation!$L$8:$N$8</definedName>
    <definedName name="Midge">#REF!</definedName>
    <definedName name="SideshiftCylinderEfficiency">[1]sideshift!$L$29:$N$29</definedName>
    <definedName name="SideshiftCylinderExtensionForcePeak">[1]sideshift!$L$48:$N$48</definedName>
    <definedName name="SideshiftCylinderExtensionVolume">[1]sideshift!$L$45:$N$45</definedName>
    <definedName name="SideshiftCylinderFlow">[1]sideshift!$L$38:$N$38</definedName>
    <definedName name="SideshiftCylinderRetractionVolume">[1]sideshift!$L$55:$N$55</definedName>
    <definedName name="SideshiftCylinderRodArea">[1]sideshift!$L$36:$N$36</definedName>
    <definedName name="SideshiftCylinderRodDiameter">[1]sideshift!$L$35:$N$35</definedName>
    <definedName name="SideshiftCylinderStroke">[1]sideshift!$L$39:$N$39</definedName>
    <definedName name="SideshiftHoseInternalArea">[1]sideshift!$L$78:$N$78</definedName>
    <definedName name="SideshiftHoseLengthOneWay">[1]sideshift!$L$76:$N$76</definedName>
    <definedName name="SideshiftLoadFactor">[1]sideshift!$L$12:$N$12</definedName>
    <definedName name="SideshiftLoadFactored">[1]sideshift!$L$14:$N$14</definedName>
    <definedName name="SideshiftLoadUnfactored">[1]sideshift!$L$13:$N$13</definedName>
    <definedName name="SideshiftPadArea">[1]sideshift!$L$20:$N$20</definedName>
    <definedName name="SideshiftPadLoad">[1]sideshift!$L$22:$N$22</definedName>
    <definedName name="SideshiftSystemCount">[1]sideshift!$L$84:$N$84</definedName>
    <definedName name="SideshiftSystemHoseLength">[1]sideshift!$L$85:$N$85</definedName>
    <definedName name="SideshiftSystemVolumeDelta">[1]sideshift!$L$88:$N$88</definedName>
    <definedName name="SideshiftSystemVolumeTotal">[1]sideshift!$L$87:$N$87</definedName>
    <definedName name="SpreaderTelescopingCylinderEfficiency">'[1]spreader telescoping'!$L$17:$N$17</definedName>
    <definedName name="SpreaderTelescopingCylinderExtensionVolume">'[1]spreader telescoping'!$L$33:$N$33</definedName>
    <definedName name="SpreaderTelescopingCylinderFlow">'[1]spreader telescoping'!$L$26:$N$26</definedName>
    <definedName name="SpreaderTelescopingCylinderRetractionVolume">'[1]spreader telescoping'!$L$43:$N$43</definedName>
    <definedName name="SpreaderTelescopingCylinderRodDiameter">'[1]spreader telescoping'!$L$23:$N$23</definedName>
    <definedName name="SpreaderTelescopingCylinderStroke">'[1]spreader telescoping'!$L$27:$N$27</definedName>
    <definedName name="SpreaderTelescopingHoseInternalArea">'[1]spreader telescoping'!$L$66:$N$66</definedName>
    <definedName name="SpreaderTelescopingHoseLengthOneWay">'[1]spreader telescoping'!$L$64:$N$64</definedName>
    <definedName name="SpreaderTelescopingLoadFactor">'[1]spreader telescoping'!$L$11:$N$11</definedName>
    <definedName name="SpreaderTelescopingLoadFactored">'[1]spreader telescoping'!$L$13:$N$13</definedName>
    <definedName name="SpreaderTelescopingLoadMass">'[1]spreader telescoping'!$L$10:$N$10</definedName>
    <definedName name="SpreaderTelescopingLoadUnfactored">'[1]spreader telescoping'!$L$12:$N$12</definedName>
    <definedName name="SpreaderTelescopingSystemCount">'[1]spreader telescoping'!$L$72:$N$72</definedName>
    <definedName name="SpreaderTelescopingSystemHoseLength">'[1]spreader telescoping'!$L$73:$N$73</definedName>
    <definedName name="SpreaderTelescopingSystemVolumeDelta">'[1]spreader telescoping'!$L$76:$N$76</definedName>
    <definedName name="SpreaderTelescopingSystemVolumeTotal">'[1]spreader telescoping'!$L$75:$N$75</definedName>
    <definedName name="SpreaderTwistlockArmLength">'[1]spreader twistlocks'!$L$8:$N$8</definedName>
    <definedName name="SpreaderTwistlockCylinderEfficiency">'[1]spreader twistlocks'!$L$17:$N$17</definedName>
    <definedName name="SpreaderTwistlockCylinderExtensionVolume">'[1]spreader twistlocks'!$L$33:$N$33</definedName>
    <definedName name="SpreaderTwistlockCylinderFlow">'[1]spreader twistlocks'!$L$26:$N$26</definedName>
    <definedName name="SpreaderTwistlockCylinderRetractionVolume">'[1]spreader twistlocks'!$L$43:$N$43</definedName>
    <definedName name="SpreaderTwistlockCylinderRodDiameter">'[1]spreader twistlocks'!$L$23:$N$23</definedName>
    <definedName name="SpreaderTwistlockCylinderStroke">'[1]spreader twistlocks'!$L$27:$N$27</definedName>
    <definedName name="SpreaderTwistlockHoseInternalArea">'[1]spreader twistlocks'!$L$66:$N$66</definedName>
    <definedName name="SpreaderTwistlockHoseLengthOneWay">'[1]spreader twistlocks'!$L$64:$N$64</definedName>
    <definedName name="SpreaderTwistlockLoadFactored">'[1]spreader twistlocks'!$L$13:$N$13</definedName>
    <definedName name="SpreaderTwistlockSystemCount">'[1]spreader twistlocks'!$L$72:$N$72</definedName>
    <definedName name="SpreaderTwistlockSystemHoseLength">'[1]spreader twistlocks'!$L$73:$N$73</definedName>
    <definedName name="SpreaderTwistlockSystemVolumeDelta">'[1]spreader twistlocks'!$L$76:$N$76</definedName>
    <definedName name="SpreaderTwistlockSystemVolumeTotal">'[1]spreader twistlocks'!$L$75:$N$75</definedName>
    <definedName name="SpreaderTwistlockTorque">'[1]spreader twistlocks'!$L$7:$N$7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2" l="1"/>
</calcChain>
</file>

<file path=xl/sharedStrings.xml><?xml version="1.0" encoding="utf-8"?>
<sst xmlns="http://schemas.openxmlformats.org/spreadsheetml/2006/main" count="243" uniqueCount="150">
  <si>
    <t>PP0479275</t>
  </si>
  <si>
    <t>309255901</t>
  </si>
  <si>
    <t>PP0479274</t>
  </si>
  <si>
    <t>309255895</t>
  </si>
  <si>
    <t>PP0479273</t>
  </si>
  <si>
    <t>309255919</t>
  </si>
  <si>
    <t>PP0479272</t>
  </si>
  <si>
    <t>309255912</t>
  </si>
  <si>
    <t>PP0479287</t>
  </si>
  <si>
    <t>309255900</t>
  </si>
  <si>
    <t>PP0479286</t>
  </si>
  <si>
    <t>309255910</t>
  </si>
  <si>
    <t>PP0479285</t>
  </si>
  <si>
    <t>309255894</t>
  </si>
  <si>
    <t>PP0479268</t>
  </si>
  <si>
    <t>309255908</t>
  </si>
  <si>
    <t>PP0479283</t>
  </si>
  <si>
    <t>309255907</t>
  </si>
  <si>
    <t>PP0479271</t>
  </si>
  <si>
    <t>309255917</t>
  </si>
  <si>
    <t>PP0454027</t>
  </si>
  <si>
    <t>PP0479253</t>
  </si>
  <si>
    <t>309255922</t>
  </si>
  <si>
    <t>PP0454038</t>
  </si>
  <si>
    <t>309255915</t>
  </si>
  <si>
    <t>PP0454036</t>
  </si>
  <si>
    <t>PP0479251</t>
  </si>
  <si>
    <t>309255926</t>
  </si>
  <si>
    <t>PP0454028</t>
  </si>
  <si>
    <t>PP0479250</t>
  </si>
  <si>
    <t>309255906</t>
  </si>
  <si>
    <t>PP0454033</t>
  </si>
  <si>
    <t>PP0479266</t>
  </si>
  <si>
    <t>309255902</t>
  </si>
  <si>
    <t>PP0454031</t>
  </si>
  <si>
    <t>PP0479265</t>
  </si>
  <si>
    <t>309255924</t>
  </si>
  <si>
    <t>PP0454026</t>
  </si>
  <si>
    <t>PP0479264</t>
  </si>
  <si>
    <t>309255896</t>
  </si>
  <si>
    <t>PP0454032</t>
  </si>
  <si>
    <t>PP0479263</t>
  </si>
  <si>
    <t>309255916</t>
  </si>
  <si>
    <t>Angle (°)</t>
  </si>
  <si>
    <t>S/N Gearbox</t>
  </si>
  <si>
    <t>S/N Motor</t>
  </si>
  <si>
    <t>S/N ZAPI Controller</t>
  </si>
  <si>
    <t>a</t>
  </si>
  <si>
    <t>b</t>
  </si>
  <si>
    <t>c</t>
  </si>
  <si>
    <t>d</t>
  </si>
  <si>
    <t>trans</t>
  </si>
  <si>
    <t>pump</t>
  </si>
  <si>
    <t>d19</t>
  </si>
  <si>
    <t>winch</t>
  </si>
  <si>
    <t>1c</t>
  </si>
  <si>
    <t>1d</t>
  </si>
  <si>
    <t>2b</t>
  </si>
  <si>
    <t>2c</t>
  </si>
  <si>
    <t>2d</t>
  </si>
  <si>
    <t>2a</t>
  </si>
  <si>
    <t>1b</t>
  </si>
  <si>
    <t>1a</t>
  </si>
  <si>
    <t>x</t>
  </si>
  <si>
    <t>xxxxx</t>
  </si>
  <si>
    <t>midge</t>
  </si>
  <si>
    <t>5231-left</t>
  </si>
  <si>
    <t>5231-right</t>
  </si>
  <si>
    <t>5270-right</t>
  </si>
  <si>
    <t>5270-left</t>
  </si>
  <si>
    <t>conduit is to the right</t>
  </si>
  <si>
    <t>conduit is to the left</t>
  </si>
  <si>
    <t>trim in place</t>
  </si>
  <si>
    <t>MP280/S</t>
  </si>
  <si>
    <t>Lug/M5</t>
  </si>
  <si>
    <t>18AWG/1C/black</t>
  </si>
  <si>
    <t>Secondary-</t>
  </si>
  <si>
    <t>PDM</t>
  </si>
  <si>
    <t>??</t>
  </si>
  <si>
    <t>???</t>
  </si>
  <si>
    <t>18AWG/1C/greenyellow</t>
  </si>
  <si>
    <t>Earth</t>
  </si>
  <si>
    <t>PLC</t>
  </si>
  <si>
    <t>Spade/6mm</t>
  </si>
  <si>
    <t>Ground</t>
  </si>
  <si>
    <t>Horn</t>
  </si>
  <si>
    <t>Alarm</t>
  </si>
  <si>
    <t>18AWG/1C/red</t>
  </si>
  <si>
    <t>Supply</t>
  </si>
  <si>
    <t>Estop</t>
  </si>
  <si>
    <t>12AWG/1C/red</t>
  </si>
  <si>
    <t>50A</t>
  </si>
  <si>
    <t>Relay/Supply</t>
  </si>
  <si>
    <t>Adjacent</t>
  </si>
  <si>
    <t>Lights</t>
  </si>
  <si>
    <t>18AWG/1C/orange</t>
  </si>
  <si>
    <t>Ignition</t>
  </si>
  <si>
    <t>Lug/M4</t>
  </si>
  <si>
    <t>Busbar</t>
  </si>
  <si>
    <t>Relay/Ground</t>
  </si>
  <si>
    <t>Misc cables</t>
  </si>
  <si>
    <t>113116 + suitable terminals for 3cs bench canbus channel</t>
  </si>
  <si>
    <t>3cs bench CANBus</t>
  </si>
  <si>
    <t>115132 + suitable spade terminals on pins 2 and 3</t>
  </si>
  <si>
    <t>CR0401 power</t>
  </si>
  <si>
    <t>113132 + DT/2/M</t>
  </si>
  <si>
    <t>CANBus power</t>
  </si>
  <si>
    <t>Test cables</t>
  </si>
  <si>
    <t>Port</t>
  </si>
  <si>
    <t>Charger</t>
  </si>
  <si>
    <t>115150 + Lug/M5 on pin 2, MP280/S on pin 1</t>
  </si>
  <si>
    <t>Cab</t>
  </si>
  <si>
    <t>16AWG/1C/red</t>
  </si>
  <si>
    <t>A</t>
  </si>
  <si>
    <t>PDM/Jumper</t>
  </si>
  <si>
    <t>115153 + Lug/M5 on pin 2, MP280/S on pin 1</t>
  </si>
  <si>
    <t>115150 + Lug/M5 on pin1+2</t>
  </si>
  <si>
    <t>Relays</t>
  </si>
  <si>
    <t>115189 + Spade/6mm/PB</t>
  </si>
  <si>
    <t>Piggyback output</t>
  </si>
  <si>
    <t>115189 + Spade/6mm</t>
  </si>
  <si>
    <t>Plain output</t>
  </si>
  <si>
    <t>spare</t>
  </si>
  <si>
    <t>Inhouse PO</t>
  </si>
  <si>
    <t>Approval comments</t>
  </si>
  <si>
    <t>Approved</t>
  </si>
  <si>
    <t>Qty midge</t>
  </si>
  <si>
    <t>Qty apollo</t>
  </si>
  <si>
    <t>Comment</t>
  </si>
  <si>
    <t>Sample price</t>
  </si>
  <si>
    <t>Sample qty</t>
  </si>
  <si>
    <t>Molded cordset</t>
  </si>
  <si>
    <t>Drawing</t>
  </si>
  <si>
    <t>unit price</t>
  </si>
  <si>
    <t>Isocode</t>
  </si>
  <si>
    <t>End B</t>
  </si>
  <si>
    <t>End A</t>
  </si>
  <si>
    <t>Length (mm)</t>
  </si>
  <si>
    <t>Cable</t>
  </si>
  <si>
    <t>Description</t>
  </si>
  <si>
    <t>Item</t>
  </si>
  <si>
    <t>All connectors are molded to the cable, where possible</t>
  </si>
  <si>
    <t>Molded cordsets</t>
  </si>
  <si>
    <t>PP0479252</t>
  </si>
  <si>
    <t>comment</t>
  </si>
  <si>
    <t>assembly</t>
  </si>
  <si>
    <t>check</t>
  </si>
  <si>
    <t>add label to motor</t>
  </si>
  <si>
    <t>add label to controller</t>
  </si>
  <si>
    <t>add label to winch gearbox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</si>
</sst>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left" wrapText="1"/>
    </xf>
    <xf numFmtId="0" fontId="5" fillId="0" borderId="1" xfId="0" applyFont="1" applyBorder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\Engineering\Design\spreader\spreader%20-%20master%20-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o mapping - EZ electric - stw"/>
      <sheetName val="externals"/>
      <sheetName val="specification"/>
      <sheetName val="implementation"/>
      <sheetName val="hydraulics"/>
      <sheetName val="valves"/>
      <sheetName val="spreader telescoping"/>
      <sheetName val="spreader twistlocks"/>
      <sheetName val="sideshift"/>
      <sheetName val="brake"/>
      <sheetName val="spreader twistlocks fixed"/>
      <sheetName val="template"/>
      <sheetName val="risk analysis"/>
      <sheetName val="state space"/>
      <sheetName val="switching"/>
      <sheetName val="clamps"/>
      <sheetName val="misc"/>
      <sheetName val="hydraulics (2)"/>
      <sheetName val="template (3)"/>
    </sheetNames>
    <sheetDataSet>
      <sheetData sheetId="0"/>
      <sheetData sheetId="1"/>
      <sheetData sheetId="2">
        <row r="6">
          <cell r="L6" t="str">
            <v>LiftHoistLoadMaxA</v>
          </cell>
          <cell r="M6" t="str">
            <v>kN</v>
          </cell>
          <cell r="N6">
            <v>140</v>
          </cell>
        </row>
        <row r="7">
          <cell r="L7" t="str">
            <v>LiftHoistCount</v>
          </cell>
          <cell r="N7">
            <v>4</v>
          </cell>
        </row>
      </sheetData>
      <sheetData sheetId="3">
        <row r="7">
          <cell r="L7" t="str">
            <v>Mass Spreader Telescoping Standard</v>
          </cell>
          <cell r="M7" t="str">
            <v>kg</v>
          </cell>
          <cell r="N7">
            <v>6200</v>
          </cell>
        </row>
        <row r="8">
          <cell r="L8" t="str">
            <v>Mass Spreader Telescoping Standard Inner Member</v>
          </cell>
          <cell r="M8" t="str">
            <v>kg</v>
          </cell>
          <cell r="N8">
            <v>1600</v>
          </cell>
        </row>
        <row r="17">
          <cell r="L17" t="str">
            <v>Hydraulic Oil Kinematic Viscosity</v>
          </cell>
          <cell r="M17" t="str">
            <v>mm^2/s</v>
          </cell>
          <cell r="N17">
            <v>30</v>
          </cell>
        </row>
        <row r="18">
          <cell r="L18" t="str">
            <v>Hydraulic Oil Density</v>
          </cell>
          <cell r="M18" t="str">
            <v>kg/m^3</v>
          </cell>
          <cell r="N18">
            <v>880</v>
          </cell>
        </row>
        <row r="20">
          <cell r="L20" t="str">
            <v>Hydraulic Oil Specific Heat</v>
          </cell>
          <cell r="N20">
            <v>0.51</v>
          </cell>
        </row>
      </sheetData>
      <sheetData sheetId="4">
        <row r="9">
          <cell r="L9" t="str">
            <v>Hydraulic Pump Efficiency</v>
          </cell>
          <cell r="N9">
            <v>0.9</v>
          </cell>
        </row>
        <row r="10">
          <cell r="L10" t="str">
            <v>Hydraulic Pump Displacement</v>
          </cell>
          <cell r="M10" t="str">
            <v>cc/rev</v>
          </cell>
          <cell r="N10">
            <v>14</v>
          </cell>
        </row>
        <row r="13">
          <cell r="L13" t="str">
            <v>Hydraulic Pump Speed</v>
          </cell>
          <cell r="M13" t="str">
            <v>rpm</v>
          </cell>
          <cell r="N13">
            <v>3000</v>
          </cell>
        </row>
        <row r="14">
          <cell r="L14" t="str">
            <v>Hydraulic Pump Flow</v>
          </cell>
          <cell r="M14" t="str">
            <v>lpm</v>
          </cell>
          <cell r="N14">
            <v>42</v>
          </cell>
        </row>
        <row r="15">
          <cell r="L15" t="str">
            <v>Hydraulic Pump Relief Pressure</v>
          </cell>
          <cell r="M15" t="str">
            <v>MPa</v>
          </cell>
          <cell r="N15">
            <v>15</v>
          </cell>
        </row>
        <row r="17">
          <cell r="L17" t="str">
            <v>Hydraulic Pump Power</v>
          </cell>
          <cell r="M17" t="str">
            <v>kw</v>
          </cell>
          <cell r="N17">
            <v>10.5</v>
          </cell>
        </row>
        <row r="21">
          <cell r="L21" t="str">
            <v>Hydraulic Motor Torque Unfactored</v>
          </cell>
          <cell r="M21" t="str">
            <v>Nm</v>
          </cell>
          <cell r="N21">
            <v>37.136153388108909</v>
          </cell>
        </row>
        <row r="27">
          <cell r="L27" t="str">
            <v>Hydraulic Motor Efficiency Average</v>
          </cell>
          <cell r="N27">
            <v>0.9</v>
          </cell>
        </row>
        <row r="28">
          <cell r="L28" t="str">
            <v>Hydraulic Motor Efficiency Controller</v>
          </cell>
          <cell r="N28">
            <v>0.96</v>
          </cell>
        </row>
        <row r="30">
          <cell r="L30" t="str">
            <v>Hydraulic Motor Shaft Power</v>
          </cell>
          <cell r="M30" t="str">
            <v>kW</v>
          </cell>
          <cell r="N30">
            <v>11.666666666666666</v>
          </cell>
        </row>
        <row r="41">
          <cell r="L41" t="str">
            <v>Hydraulic Utilization</v>
          </cell>
          <cell r="N41">
            <v>0.02</v>
          </cell>
        </row>
        <row r="45">
          <cell r="L45" t="str">
            <v>Hydraulic Tank Volume Total</v>
          </cell>
          <cell r="M45" t="str">
            <v>l</v>
          </cell>
          <cell r="N45">
            <v>50</v>
          </cell>
        </row>
        <row r="46">
          <cell r="L46" t="str">
            <v>Hydraulic Tank Volume Delta</v>
          </cell>
          <cell r="M46" t="str">
            <v>l</v>
          </cell>
          <cell r="N46">
            <v>13.187620561606554</v>
          </cell>
        </row>
        <row r="50">
          <cell r="L50" t="str">
            <v>Hydraulic Oil System Efficiency</v>
          </cell>
          <cell r="N50">
            <v>0.85499999999999998</v>
          </cell>
        </row>
        <row r="51">
          <cell r="L51" t="str">
            <v>Hydraulic Oil Power Loss</v>
          </cell>
          <cell r="M51" t="str">
            <v>kw</v>
          </cell>
          <cell r="N51">
            <v>3.0450000000000001E-2</v>
          </cell>
        </row>
        <row r="52">
          <cell r="L52" t="str">
            <v>Hydraulic Oil Volume</v>
          </cell>
          <cell r="M52" t="str">
            <v>l</v>
          </cell>
          <cell r="N52">
            <v>76.767033855431265</v>
          </cell>
        </row>
        <row r="58">
          <cell r="L58" t="str">
            <v>Hydraulic Accumulator Max Pressure</v>
          </cell>
          <cell r="M58" t="str">
            <v>MPa</v>
          </cell>
          <cell r="N58">
            <v>25</v>
          </cell>
        </row>
        <row r="59">
          <cell r="L59" t="str">
            <v>Hydraulic Accumulator Min Pressure</v>
          </cell>
          <cell r="M59" t="str">
            <v>MPa</v>
          </cell>
          <cell r="N59">
            <v>15</v>
          </cell>
        </row>
        <row r="60">
          <cell r="L60" t="str">
            <v>Hydraulic Accumulator Flow</v>
          </cell>
          <cell r="M60" t="str">
            <v>lpm</v>
          </cell>
          <cell r="N60">
            <v>120</v>
          </cell>
        </row>
        <row r="61">
          <cell r="L61" t="str">
            <v>Hydraulic Accumulator Duration</v>
          </cell>
          <cell r="M61" t="str">
            <v>s</v>
          </cell>
          <cell r="N61">
            <v>0.6</v>
          </cell>
        </row>
        <row r="62">
          <cell r="L62" t="str">
            <v>Hydraulic Accumulator Gradient</v>
          </cell>
          <cell r="M62" t="str">
            <v>s</v>
          </cell>
          <cell r="N62">
            <v>2</v>
          </cell>
        </row>
        <row r="63">
          <cell r="L63" t="str">
            <v>Hydraulic Accumulator Capacity Loss Factor</v>
          </cell>
          <cell r="N63">
            <v>1.05</v>
          </cell>
        </row>
        <row r="64">
          <cell r="L64" t="str">
            <v>Hydraulic Accumulator Discharge Volume</v>
          </cell>
          <cell r="M64" t="str">
            <v>l</v>
          </cell>
          <cell r="N64">
            <v>0.378</v>
          </cell>
        </row>
        <row r="67">
          <cell r="L67" t="str">
            <v>Hydraulic Accumulator Precharge Factor</v>
          </cell>
          <cell r="N67">
            <v>0.9</v>
          </cell>
        </row>
        <row r="68">
          <cell r="L68" t="str">
            <v>Hydraulic Accumulator Precharge Pressure</v>
          </cell>
          <cell r="N68">
            <v>13.5</v>
          </cell>
        </row>
        <row r="70">
          <cell r="L70" t="str">
            <v>Hydraulic Accumulator Polytropic Exponent</v>
          </cell>
          <cell r="N70">
            <v>1.4</v>
          </cell>
        </row>
        <row r="75">
          <cell r="L75" t="str">
            <v>Hydraulic Heater Temperature Rise</v>
          </cell>
          <cell r="M75" t="str">
            <v>K</v>
          </cell>
          <cell r="N75">
            <v>20</v>
          </cell>
        </row>
      </sheetData>
      <sheetData sheetId="5"/>
      <sheetData sheetId="6">
        <row r="10">
          <cell r="L10" t="str">
            <v>Spreader Telescoping Load Mass</v>
          </cell>
          <cell r="M10" t="str">
            <v>kg</v>
          </cell>
          <cell r="N10">
            <v>1600</v>
          </cell>
        </row>
        <row r="11">
          <cell r="L11" t="str">
            <v>Spreader Telescoping Load Factor</v>
          </cell>
          <cell r="N11">
            <v>1</v>
          </cell>
        </row>
        <row r="12">
          <cell r="L12" t="str">
            <v>Spreader Telescoping Load Unfactored</v>
          </cell>
          <cell r="M12" t="str">
            <v>kN</v>
          </cell>
          <cell r="N12">
            <v>4.7088000000000001</v>
          </cell>
        </row>
        <row r="13">
          <cell r="L13" t="str">
            <v>Spreader Telescoping Load Factored</v>
          </cell>
          <cell r="M13" t="str">
            <v>kN</v>
          </cell>
          <cell r="N13">
            <v>4.7088000000000001</v>
          </cell>
        </row>
        <row r="17">
          <cell r="L17" t="str">
            <v>Spreader Telescoping Cylinder Efficiency</v>
          </cell>
          <cell r="N17">
            <v>0.95</v>
          </cell>
        </row>
        <row r="23">
          <cell r="L23" t="str">
            <v>Spreader Telescoping Cylinder Rod Diameter</v>
          </cell>
          <cell r="M23" t="str">
            <v>mm</v>
          </cell>
          <cell r="N23">
            <v>50</v>
          </cell>
        </row>
        <row r="26">
          <cell r="L26" t="str">
            <v>Spreader Telescoping Cylinder Flow</v>
          </cell>
          <cell r="M26" t="str">
            <v>lpm</v>
          </cell>
          <cell r="N26">
            <v>15</v>
          </cell>
        </row>
        <row r="27">
          <cell r="L27" t="str">
            <v>Spreader Telescoping Cylinder Stroke</v>
          </cell>
          <cell r="M27" t="str">
            <v>mm</v>
          </cell>
          <cell r="N27">
            <v>3067</v>
          </cell>
        </row>
        <row r="33">
          <cell r="L33" t="str">
            <v>Spreader Telescoping Cylinder Extension Volume</v>
          </cell>
          <cell r="M33" t="str">
            <v>l</v>
          </cell>
          <cell r="N33">
            <v>9.5605913673785565</v>
          </cell>
        </row>
        <row r="43">
          <cell r="L43" t="str">
            <v>Spreader Telescoping Cylinder Retraction Volume</v>
          </cell>
          <cell r="M43" t="str">
            <v>l</v>
          </cell>
          <cell r="N43">
            <v>3.5385509495286214</v>
          </cell>
        </row>
        <row r="64">
          <cell r="L64" t="str">
            <v>Spreader Telescoping Hose Length One Way</v>
          </cell>
          <cell r="M64" t="str">
            <v>m</v>
          </cell>
          <cell r="N64">
            <v>6</v>
          </cell>
        </row>
        <row r="66">
          <cell r="L66" t="str">
            <v>Spreader Telescoping Hose Internal Area</v>
          </cell>
          <cell r="M66" t="str">
            <v>mm^2</v>
          </cell>
          <cell r="N66">
            <v>132.73228961416876</v>
          </cell>
        </row>
        <row r="72">
          <cell r="L72" t="str">
            <v>Spreader Telescoping System Count</v>
          </cell>
          <cell r="N72">
            <v>2</v>
          </cell>
        </row>
        <row r="73">
          <cell r="L73" t="str">
            <v>Spreader Telescoping System Hose Length</v>
          </cell>
          <cell r="M73" t="str">
            <v>m</v>
          </cell>
          <cell r="N73">
            <v>24</v>
          </cell>
        </row>
        <row r="75">
          <cell r="L75" t="str">
            <v>Spreader Telescoping System Volume Total</v>
          </cell>
          <cell r="M75" t="str">
            <v>l</v>
          </cell>
          <cell r="N75">
            <v>22.306757685497164</v>
          </cell>
        </row>
        <row r="76">
          <cell r="L76" t="str">
            <v>Spreader Telescoping System Volume Delta</v>
          </cell>
          <cell r="M76" t="str">
            <v>l</v>
          </cell>
          <cell r="N76">
            <v>12.044080835699869</v>
          </cell>
        </row>
      </sheetData>
      <sheetData sheetId="7">
        <row r="7">
          <cell r="L7" t="str">
            <v>Spreader Twistlock Torque</v>
          </cell>
          <cell r="M7" t="str">
            <v>Nm</v>
          </cell>
          <cell r="N7">
            <v>250</v>
          </cell>
        </row>
        <row r="8">
          <cell r="L8" t="str">
            <v>Spreader Twistlock Arm Length</v>
          </cell>
          <cell r="M8" t="str">
            <v>mm</v>
          </cell>
          <cell r="N8">
            <v>150</v>
          </cell>
        </row>
        <row r="13">
          <cell r="L13" t="str">
            <v>Spreader Twistlock Load Factored</v>
          </cell>
          <cell r="M13" t="str">
            <v>kN</v>
          </cell>
          <cell r="N13">
            <v>1.6666666666666667</v>
          </cell>
        </row>
        <row r="17">
          <cell r="L17" t="str">
            <v>Spreader Twistlock Cylinder Efficiency</v>
          </cell>
          <cell r="N17">
            <v>0.95</v>
          </cell>
        </row>
        <row r="23">
          <cell r="L23" t="str">
            <v>Spreader Twistlock Cylinder Rod Diameter</v>
          </cell>
          <cell r="M23" t="str">
            <v>mm</v>
          </cell>
          <cell r="N23">
            <v>20</v>
          </cell>
        </row>
        <row r="26">
          <cell r="L26" t="str">
            <v>Spreader Twistlock Cylinder Flow</v>
          </cell>
          <cell r="M26" t="str">
            <v>lpm</v>
          </cell>
          <cell r="N26">
            <v>21</v>
          </cell>
        </row>
        <row r="27">
          <cell r="L27" t="str">
            <v>Spreader Twistlock Cylinder Stroke</v>
          </cell>
          <cell r="M27" t="str">
            <v>mm</v>
          </cell>
          <cell r="N27">
            <v>100</v>
          </cell>
        </row>
        <row r="33">
          <cell r="L33" t="str">
            <v>Spreader Twistlock Cylinder Extension Volume</v>
          </cell>
          <cell r="M33" t="str">
            <v>l</v>
          </cell>
          <cell r="N33">
            <v>0.12566370614359174</v>
          </cell>
        </row>
        <row r="43">
          <cell r="L43" t="str">
            <v>Spreader Twistlock Cylinder Retraction Volume</v>
          </cell>
          <cell r="M43" t="str">
            <v>l</v>
          </cell>
          <cell r="N43">
            <v>9.4247779607693802E-2</v>
          </cell>
        </row>
        <row r="64">
          <cell r="L64" t="str">
            <v>Spreader Twistlock Hose Length One Way</v>
          </cell>
          <cell r="M64" t="str">
            <v>m</v>
          </cell>
          <cell r="N64">
            <v>10</v>
          </cell>
        </row>
        <row r="66">
          <cell r="L66" t="str">
            <v>Spreader Twistlock Hose Internal Area</v>
          </cell>
          <cell r="M66" t="str">
            <v>mm^2</v>
          </cell>
          <cell r="N66">
            <v>132.73228961416876</v>
          </cell>
        </row>
        <row r="72">
          <cell r="L72" t="str">
            <v>Spreader Twistlock System Count</v>
          </cell>
          <cell r="N72">
            <v>4</v>
          </cell>
        </row>
        <row r="73">
          <cell r="L73" t="str">
            <v>Spreader Twistlock System Hose Length</v>
          </cell>
          <cell r="M73" t="str">
            <v>m</v>
          </cell>
          <cell r="N73">
            <v>42</v>
          </cell>
        </row>
        <row r="75">
          <cell r="L75" t="str">
            <v>Spreader Twistlock System Volume Total</v>
          </cell>
          <cell r="M75" t="str">
            <v>l</v>
          </cell>
          <cell r="N75">
            <v>6.0774109883694551</v>
          </cell>
        </row>
        <row r="76">
          <cell r="L76" t="str">
            <v>Spreader Twistlock System Volume Delta</v>
          </cell>
          <cell r="M76" t="str">
            <v>l</v>
          </cell>
          <cell r="N76">
            <v>0.12566370614359174</v>
          </cell>
        </row>
      </sheetData>
      <sheetData sheetId="8">
        <row r="12">
          <cell r="L12" t="str">
            <v>Sideshift Load Factor</v>
          </cell>
          <cell r="N12">
            <v>1</v>
          </cell>
        </row>
        <row r="13">
          <cell r="L13" t="str">
            <v>Sideshift Load Unfactored</v>
          </cell>
          <cell r="M13" t="str">
            <v>kN</v>
          </cell>
          <cell r="N13">
            <v>42</v>
          </cell>
        </row>
        <row r="14">
          <cell r="L14" t="str">
            <v>Sideshift Load Factored</v>
          </cell>
          <cell r="M14" t="str">
            <v>kN</v>
          </cell>
          <cell r="N14">
            <v>42</v>
          </cell>
        </row>
        <row r="20">
          <cell r="L20" t="str">
            <v>Sideshift Pad Area</v>
          </cell>
          <cell r="M20" t="str">
            <v>mm^2</v>
          </cell>
          <cell r="N20">
            <v>36000</v>
          </cell>
        </row>
        <row r="22">
          <cell r="L22" t="str">
            <v>Sideshift Pad Load</v>
          </cell>
          <cell r="M22" t="str">
            <v>kN</v>
          </cell>
          <cell r="N22">
            <v>280</v>
          </cell>
        </row>
        <row r="29">
          <cell r="L29" t="str">
            <v>Sideshift Cylinder Efficiency</v>
          </cell>
          <cell r="N29">
            <v>0.95</v>
          </cell>
        </row>
        <row r="35">
          <cell r="L35" t="str">
            <v>Sideshift Cylinder Rod Diameter</v>
          </cell>
          <cell r="M35" t="str">
            <v>mm</v>
          </cell>
          <cell r="N35">
            <v>36</v>
          </cell>
        </row>
        <row r="36">
          <cell r="L36" t="str">
            <v>Sideshift Cylinder Rod Area</v>
          </cell>
          <cell r="M36" t="str">
            <v>mm^2</v>
          </cell>
          <cell r="N36">
            <v>1017.8760197630929</v>
          </cell>
        </row>
        <row r="38">
          <cell r="L38" t="str">
            <v>Sideshift Cylinder Flow</v>
          </cell>
          <cell r="M38" t="str">
            <v>lpm</v>
          </cell>
          <cell r="N38">
            <v>21</v>
          </cell>
        </row>
        <row r="39">
          <cell r="L39" t="str">
            <v>Sideshift Cylinder Stroke</v>
          </cell>
          <cell r="M39" t="str">
            <v>mm</v>
          </cell>
          <cell r="N39">
            <v>500</v>
          </cell>
        </row>
        <row r="45">
          <cell r="L45" t="str">
            <v>Sideshift Cylinder Extension Volume</v>
          </cell>
          <cell r="M45" t="str">
            <v>l</v>
          </cell>
          <cell r="N45">
            <v>3.9269908169872418</v>
          </cell>
        </row>
        <row r="48">
          <cell r="L48" t="str">
            <v>Sideshift Cylinder Extension Force Peak</v>
          </cell>
          <cell r="M48" t="str">
            <v>kN</v>
          </cell>
          <cell r="N48">
            <v>111.91923828413638</v>
          </cell>
        </row>
        <row r="55">
          <cell r="L55" t="str">
            <v>Sideshift Cylinder Retraction Volume</v>
          </cell>
          <cell r="M55" t="str">
            <v>l</v>
          </cell>
          <cell r="N55">
            <v>3.4180528071056955</v>
          </cell>
        </row>
        <row r="76">
          <cell r="L76" t="str">
            <v>Sideshift Hose Length One Way</v>
          </cell>
          <cell r="M76" t="str">
            <v>m</v>
          </cell>
          <cell r="N76">
            <v>7</v>
          </cell>
        </row>
        <row r="78">
          <cell r="L78" t="str">
            <v>Sideshift Hose Internal Area</v>
          </cell>
          <cell r="M78" t="str">
            <v>mm^2</v>
          </cell>
          <cell r="N78">
            <v>132.73228961416876</v>
          </cell>
        </row>
        <row r="84">
          <cell r="L84" t="str">
            <v>Sideshift System Count</v>
          </cell>
          <cell r="N84">
            <v>2</v>
          </cell>
        </row>
        <row r="85">
          <cell r="L85" t="str">
            <v>Sideshift System Hose Length</v>
          </cell>
          <cell r="M85" t="str">
            <v>m</v>
          </cell>
          <cell r="N85">
            <v>28</v>
          </cell>
        </row>
        <row r="87">
          <cell r="L87" t="str">
            <v>Sideshift System Volume Total</v>
          </cell>
          <cell r="M87" t="str">
            <v>l</v>
          </cell>
          <cell r="N87">
            <v>11.57048574317121</v>
          </cell>
        </row>
        <row r="88">
          <cell r="L88" t="str">
            <v>Sideshift System Volume Delta</v>
          </cell>
          <cell r="M88" t="str">
            <v>l</v>
          </cell>
          <cell r="N88">
            <v>1.0178760197630927</v>
          </cell>
        </row>
      </sheetData>
      <sheetData sheetId="9">
        <row r="12">
          <cell r="L12" t="str">
            <v>Brake Volume</v>
          </cell>
          <cell r="M12" t="str">
            <v>cc</v>
          </cell>
          <cell r="N12">
            <v>30</v>
          </cell>
        </row>
        <row r="13">
          <cell r="L13" t="str">
            <v>Brake Count</v>
          </cell>
          <cell r="N13">
            <v>4</v>
          </cell>
        </row>
        <row r="14">
          <cell r="L14" t="str">
            <v>Brake Response Time</v>
          </cell>
          <cell r="M14" t="str">
            <v>s</v>
          </cell>
          <cell r="N14">
            <v>0.5</v>
          </cell>
        </row>
        <row r="15">
          <cell r="L15" t="str">
            <v>Brake Flow</v>
          </cell>
          <cell r="M15" t="str">
            <v>lpm</v>
          </cell>
          <cell r="N15">
            <v>14.399999999999999</v>
          </cell>
        </row>
      </sheetData>
      <sheetData sheetId="10"/>
      <sheetData sheetId="11">
        <row r="7">
          <cell r="L7" t="str">
            <v>Constants Gravity</v>
          </cell>
          <cell r="M7" t="str">
            <v>m/s^2</v>
          </cell>
          <cell r="N7">
            <v>9.81</v>
          </cell>
        </row>
        <row r="10">
          <cell r="L10" t="str">
            <v>Constants Friction Nylon On Steel</v>
          </cell>
          <cell r="N10">
            <v>0.3</v>
          </cell>
        </row>
        <row r="11">
          <cell r="L11" t="str">
            <v>Constants Friction Bronze On Steel</v>
          </cell>
          <cell r="N11">
            <v>0.16</v>
          </cell>
        </row>
        <row r="13">
          <cell r="L13" t="str">
            <v>Constants Specific Heat Hydraulic Oil</v>
          </cell>
          <cell r="M13" t="str">
            <v>J/kgK</v>
          </cell>
          <cell r="N13">
            <v>2.1</v>
          </cell>
        </row>
        <row r="16">
          <cell r="L16" t="str">
            <v>Constants Specific Mass Hydraulic Oil</v>
          </cell>
          <cell r="M16" t="str">
            <v>kg/l</v>
          </cell>
          <cell r="N16">
            <v>0.9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20" zoomScaleNormal="120" workbookViewId="0">
      <selection activeCell="B12" sqref="B12"/>
    </sheetView>
  </sheetViews>
  <sheetFormatPr defaultRowHeight="14.4"/>
  <cols>
    <col min="1" max="1" width="11.5546875" bestFit="1" customWidth="1"/>
    <col min="2" max="2" width="10" bestFit="1" customWidth="1"/>
    <col min="3" max="3" width="17.109375" bestFit="1" customWidth="1"/>
    <col min="4" max="4" width="8" bestFit="1" customWidth="1"/>
    <col min="8" max="8" width="13.6640625" customWidth="1"/>
    <col min="9" max="9" width="15.77734375" customWidth="1"/>
  </cols>
  <sheetData>
    <row r="1" spans="1:13">
      <c r="A1" s="14" t="s">
        <v>44</v>
      </c>
      <c r="B1" s="14" t="s">
        <v>45</v>
      </c>
      <c r="C1" s="14" t="s">
        <v>46</v>
      </c>
      <c r="D1" s="14" t="s">
        <v>43</v>
      </c>
      <c r="E1" s="14"/>
      <c r="F1" s="14"/>
      <c r="G1" s="14"/>
      <c r="H1" s="14"/>
      <c r="I1" s="14" t="s">
        <v>145</v>
      </c>
      <c r="J1" s="14" t="s">
        <v>144</v>
      </c>
    </row>
    <row r="2" spans="1:13">
      <c r="A2" t="s">
        <v>63</v>
      </c>
      <c r="B2" s="2" t="s">
        <v>0</v>
      </c>
      <c r="C2" s="1" t="s">
        <v>1</v>
      </c>
      <c r="D2">
        <v>-3.85</v>
      </c>
      <c r="G2" t="s">
        <v>54</v>
      </c>
      <c r="H2" t="s">
        <v>62</v>
      </c>
      <c r="I2" s="15" t="s">
        <v>66</v>
      </c>
    </row>
    <row r="3" spans="1:13">
      <c r="A3" t="s">
        <v>63</v>
      </c>
      <c r="B3" s="2" t="s">
        <v>2</v>
      </c>
      <c r="C3" s="1" t="s">
        <v>3</v>
      </c>
      <c r="D3">
        <v>-27.37</v>
      </c>
      <c r="G3" t="s">
        <v>54</v>
      </c>
      <c r="H3" t="s">
        <v>61</v>
      </c>
      <c r="I3" t="s">
        <v>67</v>
      </c>
    </row>
    <row r="4" spans="1:13">
      <c r="A4" t="s">
        <v>63</v>
      </c>
      <c r="B4" s="2" t="s">
        <v>4</v>
      </c>
      <c r="C4" s="1" t="s">
        <v>5</v>
      </c>
      <c r="D4">
        <v>-164.87</v>
      </c>
      <c r="G4" t="s">
        <v>54</v>
      </c>
      <c r="H4" t="s">
        <v>55</v>
      </c>
      <c r="I4" s="15" t="s">
        <v>66</v>
      </c>
    </row>
    <row r="5" spans="1:13">
      <c r="A5" t="s">
        <v>63</v>
      </c>
      <c r="B5" s="2" t="s">
        <v>6</v>
      </c>
      <c r="C5" s="1" t="s">
        <v>7</v>
      </c>
      <c r="D5">
        <v>55.04</v>
      </c>
      <c r="G5" t="s">
        <v>54</v>
      </c>
      <c r="H5" t="s">
        <v>56</v>
      </c>
      <c r="I5" t="s">
        <v>67</v>
      </c>
    </row>
    <row r="6" spans="1:13">
      <c r="A6" t="s">
        <v>63</v>
      </c>
      <c r="B6" s="2" t="s">
        <v>8</v>
      </c>
      <c r="C6" s="1" t="s">
        <v>9</v>
      </c>
      <c r="D6">
        <v>-165.99</v>
      </c>
      <c r="G6" t="s">
        <v>54</v>
      </c>
      <c r="H6" t="s">
        <v>60</v>
      </c>
      <c r="I6" s="15" t="s">
        <v>66</v>
      </c>
    </row>
    <row r="7" spans="1:13">
      <c r="A7" t="s">
        <v>63</v>
      </c>
      <c r="B7" s="2" t="s">
        <v>10</v>
      </c>
      <c r="C7" s="1" t="s">
        <v>11</v>
      </c>
      <c r="D7">
        <v>-12.28</v>
      </c>
      <c r="G7" t="s">
        <v>54</v>
      </c>
      <c r="H7" t="s">
        <v>57</v>
      </c>
      <c r="I7" t="s">
        <v>67</v>
      </c>
    </row>
    <row r="8" spans="1:13">
      <c r="A8" t="s">
        <v>63</v>
      </c>
      <c r="B8" s="2" t="s">
        <v>12</v>
      </c>
      <c r="C8" s="1" t="s">
        <v>13</v>
      </c>
      <c r="D8">
        <v>35.049999999999997</v>
      </c>
      <c r="G8" t="s">
        <v>54</v>
      </c>
      <c r="H8" t="s">
        <v>58</v>
      </c>
      <c r="I8" s="15" t="s">
        <v>66</v>
      </c>
    </row>
    <row r="9" spans="1:13">
      <c r="A9" t="s">
        <v>63</v>
      </c>
      <c r="B9" s="2" t="s">
        <v>16</v>
      </c>
      <c r="C9" s="1" t="s">
        <v>17</v>
      </c>
      <c r="D9">
        <v>61.33</v>
      </c>
      <c r="G9" t="s">
        <v>54</v>
      </c>
      <c r="H9" t="s">
        <v>59</v>
      </c>
      <c r="I9" t="s">
        <v>67</v>
      </c>
    </row>
    <row r="10" spans="1:13">
      <c r="A10" t="s">
        <v>63</v>
      </c>
      <c r="B10" s="2" t="s">
        <v>14</v>
      </c>
      <c r="C10" s="1" t="s">
        <v>15</v>
      </c>
      <c r="D10">
        <v>78.31</v>
      </c>
      <c r="F10" t="s">
        <v>53</v>
      </c>
      <c r="G10" t="s">
        <v>52</v>
      </c>
      <c r="H10" t="s">
        <v>53</v>
      </c>
    </row>
    <row r="11" spans="1:13">
      <c r="B11" s="2" t="s">
        <v>18</v>
      </c>
      <c r="C11" s="1" t="s">
        <v>19</v>
      </c>
      <c r="D11">
        <v>-124.68</v>
      </c>
      <c r="G11" t="s">
        <v>64</v>
      </c>
      <c r="H11" t="s">
        <v>65</v>
      </c>
    </row>
    <row r="12" spans="1:13">
      <c r="A12" t="s">
        <v>20</v>
      </c>
      <c r="B12" t="s">
        <v>21</v>
      </c>
      <c r="C12" s="1" t="s">
        <v>22</v>
      </c>
      <c r="D12">
        <v>-11.82</v>
      </c>
      <c r="E12" t="s">
        <v>47</v>
      </c>
      <c r="F12">
        <v>1</v>
      </c>
      <c r="G12" t="s">
        <v>51</v>
      </c>
      <c r="H12" t="s">
        <v>58</v>
      </c>
      <c r="I12" t="s">
        <v>68</v>
      </c>
      <c r="J12" t="s">
        <v>71</v>
      </c>
    </row>
    <row r="13" spans="1:13">
      <c r="A13" t="s">
        <v>23</v>
      </c>
      <c r="B13" s="2" t="s">
        <v>143</v>
      </c>
      <c r="C13" s="1" t="s">
        <v>24</v>
      </c>
      <c r="D13">
        <v>-141.19</v>
      </c>
      <c r="E13" t="s">
        <v>48</v>
      </c>
      <c r="F13">
        <v>1</v>
      </c>
      <c r="G13" t="s">
        <v>51</v>
      </c>
      <c r="H13" t="s">
        <v>62</v>
      </c>
      <c r="I13" t="s">
        <v>68</v>
      </c>
      <c r="J13" t="s">
        <v>71</v>
      </c>
    </row>
    <row r="14" spans="1:13">
      <c r="A14" t="s">
        <v>25</v>
      </c>
      <c r="B14" s="2" t="s">
        <v>26</v>
      </c>
      <c r="C14" s="1" t="s">
        <v>27</v>
      </c>
      <c r="D14">
        <v>-13.76</v>
      </c>
      <c r="E14" t="s">
        <v>49</v>
      </c>
      <c r="F14">
        <v>1</v>
      </c>
      <c r="G14" t="s">
        <v>51</v>
      </c>
      <c r="H14" t="s">
        <v>60</v>
      </c>
      <c r="I14" t="s">
        <v>68</v>
      </c>
      <c r="J14" t="s">
        <v>71</v>
      </c>
    </row>
    <row r="15" spans="1:13">
      <c r="A15" t="s">
        <v>28</v>
      </c>
      <c r="B15" s="2" t="s">
        <v>29</v>
      </c>
      <c r="C15" s="1" t="s">
        <v>30</v>
      </c>
      <c r="D15">
        <v>-171.37</v>
      </c>
      <c r="E15" t="s">
        <v>50</v>
      </c>
      <c r="F15">
        <v>1</v>
      </c>
      <c r="G15" t="s">
        <v>51</v>
      </c>
      <c r="H15" t="s">
        <v>56</v>
      </c>
      <c r="I15" t="s">
        <v>69</v>
      </c>
      <c r="J15" t="s">
        <v>70</v>
      </c>
      <c r="M15" t="s">
        <v>63</v>
      </c>
    </row>
    <row r="16" spans="1:13">
      <c r="A16" t="s">
        <v>31</v>
      </c>
      <c r="B16" s="2" t="s">
        <v>32</v>
      </c>
      <c r="C16" s="1" t="s">
        <v>33</v>
      </c>
      <c r="D16">
        <v>60.69</v>
      </c>
      <c r="E16" t="s">
        <v>47</v>
      </c>
      <c r="F16">
        <v>2</v>
      </c>
      <c r="G16" t="s">
        <v>51</v>
      </c>
      <c r="H16" t="s">
        <v>55</v>
      </c>
      <c r="I16" t="s">
        <v>68</v>
      </c>
      <c r="J16" t="s">
        <v>71</v>
      </c>
    </row>
    <row r="17" spans="1:13">
      <c r="A17" t="s">
        <v>34</v>
      </c>
      <c r="B17" s="2" t="s">
        <v>35</v>
      </c>
      <c r="C17" s="1" t="s">
        <v>36</v>
      </c>
      <c r="D17">
        <v>-11.64</v>
      </c>
      <c r="E17" t="s">
        <v>48</v>
      </c>
      <c r="F17">
        <v>2</v>
      </c>
      <c r="G17" t="s">
        <v>51</v>
      </c>
      <c r="H17" t="s">
        <v>57</v>
      </c>
      <c r="I17" t="s">
        <v>69</v>
      </c>
      <c r="J17" t="s">
        <v>70</v>
      </c>
      <c r="M17" t="s">
        <v>63</v>
      </c>
    </row>
    <row r="18" spans="1:13">
      <c r="A18" t="s">
        <v>37</v>
      </c>
      <c r="B18" s="2" t="s">
        <v>38</v>
      </c>
      <c r="C18" s="1" t="s">
        <v>39</v>
      </c>
      <c r="D18">
        <v>-134.51</v>
      </c>
      <c r="E18" t="s">
        <v>49</v>
      </c>
      <c r="F18">
        <v>2</v>
      </c>
      <c r="G18" t="s">
        <v>51</v>
      </c>
      <c r="H18" t="s">
        <v>59</v>
      </c>
      <c r="I18" t="s">
        <v>69</v>
      </c>
      <c r="J18" t="s">
        <v>70</v>
      </c>
      <c r="M18" t="s">
        <v>63</v>
      </c>
    </row>
    <row r="19" spans="1:13">
      <c r="A19" t="s">
        <v>40</v>
      </c>
      <c r="B19" s="2" t="s">
        <v>41</v>
      </c>
      <c r="C19" s="1" t="s">
        <v>42</v>
      </c>
      <c r="D19">
        <v>68.5</v>
      </c>
      <c r="E19" t="s">
        <v>50</v>
      </c>
      <c r="F19">
        <v>2</v>
      </c>
      <c r="G19" t="s">
        <v>51</v>
      </c>
      <c r="H19" t="s">
        <v>61</v>
      </c>
      <c r="I19" t="s">
        <v>69</v>
      </c>
      <c r="J19" t="s">
        <v>70</v>
      </c>
      <c r="M19" t="s">
        <v>63</v>
      </c>
    </row>
    <row r="22" spans="1:13">
      <c r="A22" t="s">
        <v>146</v>
      </c>
    </row>
    <row r="23" spans="1:13">
      <c r="A23" t="s">
        <v>147</v>
      </c>
    </row>
    <row r="24" spans="1:13">
      <c r="A24" t="s">
        <v>148</v>
      </c>
    </row>
    <row r="25" spans="1:13">
      <c r="A25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19BB-3F31-4FAB-8BB5-A87E22B4C8C2}">
  <dimension ref="A1:U67"/>
  <sheetViews>
    <sheetView topLeftCell="A48" workbookViewId="0">
      <selection activeCell="D32" sqref="D32"/>
    </sheetView>
  </sheetViews>
  <sheetFormatPr defaultRowHeight="14.4"/>
  <cols>
    <col min="1" max="2" width="4" customWidth="1"/>
    <col min="3" max="4" width="43.109375" customWidth="1"/>
    <col min="5" max="5" width="13.6640625" customWidth="1"/>
    <col min="6" max="6" width="13.6640625" style="3" customWidth="1"/>
    <col min="7" max="8" width="13.6640625" customWidth="1"/>
    <col min="9" max="9" width="9.109375" style="3" customWidth="1"/>
    <col min="10" max="10" width="0" hidden="1" customWidth="1"/>
    <col min="15" max="15" width="26" customWidth="1"/>
    <col min="16" max="17" width="0" hidden="1" customWidth="1"/>
    <col min="19" max="19" width="20.33203125" customWidth="1"/>
  </cols>
  <sheetData>
    <row r="1" spans="1:21">
      <c r="A1" s="14" t="s">
        <v>142</v>
      </c>
      <c r="B1" s="14"/>
      <c r="C1" s="14"/>
      <c r="D1" s="14"/>
      <c r="E1" s="14"/>
      <c r="F1" s="10"/>
      <c r="G1" s="14"/>
      <c r="H1" s="14"/>
      <c r="I1" s="10"/>
      <c r="K1">
        <v>116034</v>
      </c>
    </row>
    <row r="2" spans="1:21">
      <c r="F2"/>
      <c r="I2"/>
    </row>
    <row r="3" spans="1:21">
      <c r="A3" t="s">
        <v>141</v>
      </c>
      <c r="F3"/>
      <c r="I3"/>
    </row>
    <row r="5" spans="1:21" ht="28.8">
      <c r="A5" s="14" t="s">
        <v>140</v>
      </c>
      <c r="B5" s="14"/>
      <c r="C5" s="14"/>
      <c r="D5" s="14" t="s">
        <v>139</v>
      </c>
      <c r="E5" s="14" t="s">
        <v>138</v>
      </c>
      <c r="F5" s="10" t="s">
        <v>137</v>
      </c>
      <c r="G5" s="14" t="s">
        <v>136</v>
      </c>
      <c r="H5" s="14" t="s">
        <v>135</v>
      </c>
      <c r="I5" s="10" t="s">
        <v>134</v>
      </c>
      <c r="J5" s="13" t="s">
        <v>133</v>
      </c>
      <c r="K5" s="10" t="s">
        <v>132</v>
      </c>
      <c r="L5" s="12" t="s">
        <v>131</v>
      </c>
      <c r="M5" s="11" t="s">
        <v>130</v>
      </c>
      <c r="N5" s="11" t="s">
        <v>129</v>
      </c>
      <c r="O5" s="12" t="s">
        <v>128</v>
      </c>
      <c r="P5" s="11" t="s">
        <v>127</v>
      </c>
      <c r="Q5" s="11" t="s">
        <v>126</v>
      </c>
      <c r="R5" s="10" t="s">
        <v>125</v>
      </c>
      <c r="S5" s="10" t="s">
        <v>124</v>
      </c>
      <c r="U5" s="8" t="s">
        <v>123</v>
      </c>
    </row>
    <row r="7" spans="1:21">
      <c r="M7" t="s">
        <v>122</v>
      </c>
      <c r="O7" s="3">
        <v>116019</v>
      </c>
    </row>
    <row r="10" spans="1:21">
      <c r="A10" t="s">
        <v>96</v>
      </c>
    </row>
    <row r="11" spans="1:21">
      <c r="B11" t="s">
        <v>121</v>
      </c>
      <c r="D11" t="s">
        <v>120</v>
      </c>
      <c r="I11" s="3">
        <v>115500</v>
      </c>
      <c r="U11" s="8">
        <v>1</v>
      </c>
    </row>
    <row r="12" spans="1:21">
      <c r="B12" t="s">
        <v>119</v>
      </c>
      <c r="D12" t="s">
        <v>118</v>
      </c>
      <c r="I12" s="3">
        <v>115501</v>
      </c>
      <c r="U12" s="8">
        <v>1</v>
      </c>
    </row>
    <row r="14" spans="1:21">
      <c r="A14" t="s">
        <v>117</v>
      </c>
    </row>
    <row r="15" spans="1:21">
      <c r="B15" t="s">
        <v>116</v>
      </c>
      <c r="I15" s="3">
        <v>115502</v>
      </c>
    </row>
    <row r="16" spans="1:21">
      <c r="B16" s="4" t="s">
        <v>115</v>
      </c>
      <c r="C16" s="4"/>
      <c r="D16" s="4"/>
      <c r="I16" s="3">
        <v>115503</v>
      </c>
    </row>
    <row r="19" spans="1:21">
      <c r="A19" t="s">
        <v>114</v>
      </c>
    </row>
    <row r="20" spans="1:21">
      <c r="B20" t="s">
        <v>113</v>
      </c>
      <c r="E20" t="s">
        <v>112</v>
      </c>
      <c r="G20" s="4" t="s">
        <v>73</v>
      </c>
      <c r="H20" s="4" t="s">
        <v>73</v>
      </c>
      <c r="I20" s="3">
        <v>115504</v>
      </c>
    </row>
    <row r="22" spans="1:21">
      <c r="A22" t="s">
        <v>111</v>
      </c>
    </row>
    <row r="23" spans="1:21">
      <c r="B23" t="s">
        <v>110</v>
      </c>
      <c r="I23" s="3">
        <v>115505</v>
      </c>
    </row>
    <row r="26" spans="1:21">
      <c r="A26" t="s">
        <v>109</v>
      </c>
    </row>
    <row r="27" spans="1:21">
      <c r="B27" t="s">
        <v>108</v>
      </c>
      <c r="I27" s="3">
        <v>115193</v>
      </c>
    </row>
    <row r="29" spans="1:21">
      <c r="A29" t="s">
        <v>107</v>
      </c>
    </row>
    <row r="30" spans="1:21">
      <c r="B30" t="s">
        <v>106</v>
      </c>
      <c r="D30" t="s">
        <v>105</v>
      </c>
      <c r="I30" s="3">
        <v>116032</v>
      </c>
      <c r="U30" s="8">
        <v>1</v>
      </c>
    </row>
    <row r="31" spans="1:21">
      <c r="B31" t="s">
        <v>104</v>
      </c>
      <c r="D31" t="s">
        <v>103</v>
      </c>
      <c r="I31" s="3">
        <v>116033</v>
      </c>
      <c r="U31" s="8">
        <v>1</v>
      </c>
    </row>
    <row r="32" spans="1:21">
      <c r="B32" t="s">
        <v>102</v>
      </c>
      <c r="D32" t="s">
        <v>101</v>
      </c>
      <c r="I32" s="9">
        <v>116034</v>
      </c>
      <c r="U32" s="8">
        <v>1</v>
      </c>
    </row>
    <row r="34" spans="1:16">
      <c r="A34" t="s">
        <v>100</v>
      </c>
    </row>
    <row r="35" spans="1:16">
      <c r="B35" t="s">
        <v>99</v>
      </c>
      <c r="F35"/>
      <c r="L35" s="3"/>
    </row>
    <row r="36" spans="1:16">
      <c r="C36" t="s">
        <v>93</v>
      </c>
      <c r="E36" t="s">
        <v>75</v>
      </c>
      <c r="F36" s="3">
        <v>100</v>
      </c>
      <c r="G36" s="6" t="s">
        <v>97</v>
      </c>
      <c r="I36" s="3">
        <v>116014</v>
      </c>
      <c r="J36" s="6" t="s">
        <v>97</v>
      </c>
      <c r="P36" t="s">
        <v>72</v>
      </c>
    </row>
    <row r="37" spans="1:16">
      <c r="C37" t="s">
        <v>98</v>
      </c>
      <c r="E37" t="s">
        <v>75</v>
      </c>
      <c r="F37" s="3">
        <v>100</v>
      </c>
      <c r="G37" s="6" t="s">
        <v>74</v>
      </c>
      <c r="I37" s="3">
        <v>116015</v>
      </c>
      <c r="J37" s="6" t="s">
        <v>97</v>
      </c>
    </row>
    <row r="38" spans="1:16">
      <c r="C38" t="s">
        <v>96</v>
      </c>
      <c r="E38" t="s">
        <v>95</v>
      </c>
      <c r="F38" s="3">
        <v>500</v>
      </c>
      <c r="G38" t="s">
        <v>83</v>
      </c>
      <c r="I38" s="3">
        <v>116017</v>
      </c>
      <c r="J38" t="s">
        <v>83</v>
      </c>
      <c r="P38" t="s">
        <v>72</v>
      </c>
    </row>
    <row r="39" spans="1:16">
      <c r="C39" t="s">
        <v>94</v>
      </c>
      <c r="E39" t="s">
        <v>75</v>
      </c>
      <c r="F39" s="3">
        <v>1000</v>
      </c>
      <c r="G39" s="6" t="s">
        <v>74</v>
      </c>
      <c r="I39" s="3">
        <v>116025</v>
      </c>
      <c r="J39" t="s">
        <v>83</v>
      </c>
      <c r="P39" t="s">
        <v>72</v>
      </c>
    </row>
    <row r="40" spans="1:16">
      <c r="C40" t="s">
        <v>93</v>
      </c>
      <c r="E40" t="s">
        <v>75</v>
      </c>
      <c r="F40" s="3">
        <v>100</v>
      </c>
      <c r="G40" t="s">
        <v>83</v>
      </c>
      <c r="I40" s="3">
        <v>116020</v>
      </c>
      <c r="J40" t="s">
        <v>83</v>
      </c>
      <c r="P40" t="s">
        <v>72</v>
      </c>
    </row>
    <row r="41" spans="1:16">
      <c r="B41" t="s">
        <v>92</v>
      </c>
    </row>
    <row r="42" spans="1:16">
      <c r="C42" t="s">
        <v>91</v>
      </c>
      <c r="E42" t="s">
        <v>90</v>
      </c>
      <c r="F42" s="7">
        <v>600</v>
      </c>
      <c r="G42" s="6" t="s">
        <v>74</v>
      </c>
      <c r="I42" s="3">
        <v>116016</v>
      </c>
      <c r="J42" s="4" t="s">
        <v>73</v>
      </c>
      <c r="P42" t="s">
        <v>72</v>
      </c>
    </row>
    <row r="44" spans="1:16">
      <c r="B44" t="s">
        <v>89</v>
      </c>
    </row>
    <row r="45" spans="1:16">
      <c r="C45" t="s">
        <v>88</v>
      </c>
      <c r="E45" t="s">
        <v>87</v>
      </c>
      <c r="F45" s="3">
        <v>1500</v>
      </c>
      <c r="G45" t="s">
        <v>83</v>
      </c>
      <c r="I45" s="3">
        <v>116018</v>
      </c>
      <c r="J45" s="4" t="s">
        <v>73</v>
      </c>
      <c r="P45" t="s">
        <v>72</v>
      </c>
    </row>
    <row r="47" spans="1:16">
      <c r="B47" t="s">
        <v>86</v>
      </c>
    </row>
    <row r="48" spans="1:16">
      <c r="C48" t="s">
        <v>84</v>
      </c>
      <c r="E48" t="s">
        <v>75</v>
      </c>
      <c r="F48" s="3">
        <v>500</v>
      </c>
      <c r="G48" s="5" t="s">
        <v>74</v>
      </c>
      <c r="I48" s="3">
        <v>116021</v>
      </c>
      <c r="J48" s="5" t="s">
        <v>74</v>
      </c>
      <c r="P48" t="s">
        <v>72</v>
      </c>
    </row>
    <row r="50" spans="2:16">
      <c r="B50" t="s">
        <v>85</v>
      </c>
    </row>
    <row r="51" spans="2:16">
      <c r="C51" t="s">
        <v>84</v>
      </c>
      <c r="E51" t="s">
        <v>75</v>
      </c>
      <c r="F51" s="3">
        <v>600</v>
      </c>
      <c r="G51" s="5" t="s">
        <v>74</v>
      </c>
      <c r="I51" s="3">
        <v>116022</v>
      </c>
      <c r="J51" s="5" t="s">
        <v>83</v>
      </c>
      <c r="P51" t="s">
        <v>72</v>
      </c>
    </row>
    <row r="53" spans="2:16">
      <c r="B53" t="s">
        <v>82</v>
      </c>
    </row>
    <row r="54" spans="2:16">
      <c r="C54" t="s">
        <v>81</v>
      </c>
      <c r="E54" t="s">
        <v>80</v>
      </c>
      <c r="F54" s="3" t="s">
        <v>79</v>
      </c>
      <c r="G54" t="s">
        <v>79</v>
      </c>
      <c r="I54" s="3">
        <v>116030</v>
      </c>
      <c r="J54" t="s">
        <v>78</v>
      </c>
    </row>
    <row r="55" spans="2:16">
      <c r="I55"/>
    </row>
    <row r="57" spans="2:16">
      <c r="B57" t="s">
        <v>77</v>
      </c>
    </row>
    <row r="58" spans="2:16">
      <c r="C58" t="s">
        <v>76</v>
      </c>
      <c r="E58" t="s">
        <v>75</v>
      </c>
      <c r="F58" s="3">
        <v>100</v>
      </c>
      <c r="G58" s="5" t="s">
        <v>74</v>
      </c>
      <c r="I58" s="3">
        <v>116024</v>
      </c>
      <c r="J58" s="4" t="s">
        <v>73</v>
      </c>
      <c r="P58" t="s">
        <v>72</v>
      </c>
    </row>
    <row r="64" spans="2:16">
      <c r="I64"/>
    </row>
    <row r="65" spans="9:9">
      <c r="I65">
        <f>MAX(I7:I64)</f>
        <v>116034</v>
      </c>
    </row>
    <row r="66" spans="9:9">
      <c r="I66"/>
    </row>
    <row r="67" spans="9:9">
      <c r="I6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inhouse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De Carli</dc:creator>
  <cp:keywords/>
  <dc:description/>
  <cp:lastModifiedBy>Mike Arnold</cp:lastModifiedBy>
  <cp:revision/>
  <dcterms:created xsi:type="dcterms:W3CDTF">2015-06-05T18:17:20Z</dcterms:created>
  <dcterms:modified xsi:type="dcterms:W3CDTF">2023-02-06T03:56:53Z</dcterms:modified>
  <cp:category/>
  <cp:contentStatus/>
</cp:coreProperties>
</file>