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C_DSA\betweennessCentrality\"/>
    </mc:Choice>
  </mc:AlternateContent>
  <xr:revisionPtr revIDLastSave="0" documentId="8_{A863793F-A59C-45D9-BEFD-3ABF9836722F}" xr6:coauthVersionLast="45" xr6:coauthVersionMax="45" xr10:uidLastSave="{00000000-0000-0000-0000-000000000000}"/>
  <bookViews>
    <workbookView xWindow="28680" yWindow="-120" windowWidth="29040" windowHeight="16440" xr2:uid="{61EC1843-1651-4A42-A794-C97C1B6F93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4" i="1" l="1"/>
  <c r="U23" i="1"/>
  <c r="U22" i="1"/>
  <c r="U21" i="1"/>
  <c r="U20" i="1"/>
  <c r="U19" i="1"/>
  <c r="W19" i="1" s="1"/>
  <c r="U18" i="1"/>
  <c r="W18" i="1" s="1"/>
  <c r="U17" i="1"/>
  <c r="W17" i="1" s="1"/>
  <c r="U16" i="1"/>
  <c r="U15" i="1"/>
  <c r="U14" i="1"/>
  <c r="U13" i="1"/>
  <c r="U12" i="1"/>
  <c r="U11" i="1"/>
  <c r="W11" i="1" s="1"/>
  <c r="U10" i="1"/>
  <c r="W10" i="1" s="1"/>
  <c r="U9" i="1"/>
  <c r="W9" i="1" s="1"/>
  <c r="U8" i="1"/>
  <c r="U7" i="1"/>
  <c r="U6" i="1"/>
  <c r="W24" i="1"/>
  <c r="W23" i="1"/>
  <c r="W22" i="1"/>
  <c r="W21" i="1"/>
  <c r="W20" i="1"/>
  <c r="W16" i="1"/>
  <c r="W15" i="1"/>
  <c r="W14" i="1"/>
  <c r="W13" i="1"/>
  <c r="W12" i="1"/>
  <c r="W8" i="1"/>
  <c r="W7" i="1"/>
  <c r="W6" i="1"/>
  <c r="Q7" i="1"/>
  <c r="O15" i="1"/>
  <c r="L15" i="1"/>
  <c r="I15" i="1"/>
  <c r="F15" i="1"/>
  <c r="O14" i="1"/>
  <c r="L14" i="1"/>
  <c r="I14" i="1"/>
  <c r="F14" i="1"/>
  <c r="O13" i="1"/>
  <c r="L13" i="1"/>
  <c r="I13" i="1"/>
  <c r="F13" i="1"/>
  <c r="O12" i="1"/>
  <c r="L12" i="1"/>
  <c r="I12" i="1"/>
  <c r="F12" i="1"/>
  <c r="O11" i="1"/>
  <c r="L11" i="1"/>
  <c r="I11" i="1"/>
  <c r="F11" i="1"/>
  <c r="O10" i="1"/>
  <c r="L10" i="1"/>
  <c r="I10" i="1"/>
  <c r="F10" i="1"/>
  <c r="O9" i="1"/>
  <c r="L9" i="1"/>
  <c r="I9" i="1"/>
  <c r="F9" i="1"/>
  <c r="O8" i="1"/>
  <c r="L8" i="1"/>
  <c r="I8" i="1"/>
  <c r="F8" i="1"/>
  <c r="O7" i="1"/>
  <c r="L7" i="1"/>
  <c r="I7" i="1"/>
  <c r="F7" i="1"/>
  <c r="O6" i="1"/>
  <c r="L6" i="1"/>
  <c r="I6" i="1"/>
  <c r="F6" i="1"/>
  <c r="Q8" i="1" l="1"/>
  <c r="Q9" i="1" l="1"/>
  <c r="Q10" i="1" l="1"/>
  <c r="Q11" i="1" l="1"/>
  <c r="Q12" i="1" l="1"/>
  <c r="Q13" i="1" l="1"/>
  <c r="Q14" i="1" l="1"/>
  <c r="Q15" i="1" l="1"/>
  <c r="Q16" i="1" l="1"/>
  <c r="Q17" i="1" l="1"/>
  <c r="Q18" i="1" l="1"/>
  <c r="Q19" i="1" l="1"/>
  <c r="Q20" i="1" l="1"/>
  <c r="Q21" i="1" l="1"/>
  <c r="Q22" i="1" l="1"/>
  <c r="Q23" i="1" l="1"/>
  <c r="Q24" i="1" l="1"/>
</calcChain>
</file>

<file path=xl/sharedStrings.xml><?xml version="1.0" encoding="utf-8"?>
<sst xmlns="http://schemas.openxmlformats.org/spreadsheetml/2006/main" count="25" uniqueCount="13">
  <si>
    <t>Build Graph</t>
  </si>
  <si>
    <t>Process Graph</t>
  </si>
  <si>
    <t>Betweenness Centrality</t>
  </si>
  <si>
    <t>Without Pathmatrix, 
Without Reachability Matrix</t>
  </si>
  <si>
    <t>With Pathmatrix, 
Without Reachability Matrix</t>
  </si>
  <si>
    <t>Without Pathmatrix, 
With Reachability Matrix</t>
  </si>
  <si>
    <t>With Pathmatrix, 
With Reachability Matrix</t>
  </si>
  <si>
    <t>Total Time Taken</t>
  </si>
  <si>
    <t>Number of Nodes</t>
  </si>
  <si>
    <t>Heuristic</t>
  </si>
  <si>
    <t>Time Taken to Build Graph</t>
  </si>
  <si>
    <t>Time Taken with Pathmatrix Without Reachability</t>
  </si>
  <si>
    <t>%age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</si>
</sst>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8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hair">
        <color auto="1"/>
      </left>
      <right/>
      <top style="thick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5" borderId="10" xfId="0" applyNumberFormat="1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2" fontId="2" fillId="5" borderId="7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8" xfId="0" applyNumberFormat="1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168" fontId="2" fillId="2" borderId="10" xfId="0" applyNumberFormat="1" applyFont="1" applyFill="1" applyBorder="1" applyAlignment="1">
      <alignment horizontal="center" vertical="center"/>
    </xf>
    <xf numFmtId="168" fontId="2" fillId="2" borderId="4" xfId="0" applyNumberFormat="1" applyFont="1" applyFill="1" applyBorder="1" applyAlignment="1">
      <alignment horizontal="center" vertical="center"/>
    </xf>
    <xf numFmtId="168" fontId="2" fillId="2" borderId="7" xfId="0" applyNumberFormat="1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2" fontId="2" fillId="2" borderId="20" xfId="0" applyNumberFormat="1" applyFont="1" applyFill="1" applyBorder="1" applyAlignment="1">
      <alignment horizontal="center" vertical="center"/>
    </xf>
    <xf numFmtId="2" fontId="2" fillId="2" borderId="21" xfId="0" applyNumberFormat="1" applyFont="1" applyFill="1" applyBorder="1" applyAlignment="1">
      <alignment horizontal="center" vertical="center"/>
    </xf>
    <xf numFmtId="2" fontId="2" fillId="2" borderId="22" xfId="0" applyNumberFormat="1" applyFont="1" applyFill="1" applyBorder="1" applyAlignment="1">
      <alignment horizontal="center" vertical="center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21" xfId="0" applyNumberFormat="1" applyFont="1" applyFill="1" applyBorder="1" applyAlignment="1">
      <alignment horizontal="center" vertical="center"/>
    </xf>
    <xf numFmtId="164" fontId="2" fillId="2" borderId="22" xfId="0" applyNumberFormat="1" applyFont="1" applyFill="1" applyBorder="1" applyAlignment="1">
      <alignment horizontal="center" vertical="center"/>
    </xf>
    <xf numFmtId="164" fontId="0" fillId="2" borderId="0" xfId="0" applyNumberFormat="1" applyFill="1"/>
    <xf numFmtId="10" fontId="2" fillId="6" borderId="5" xfId="1" applyNumberFormat="1" applyFont="1" applyFill="1" applyBorder="1" applyAlignment="1">
      <alignment horizontal="center" vertical="center"/>
    </xf>
    <xf numFmtId="10" fontId="2" fillId="6" borderId="8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8945-BB4B-4A03-BCC5-221DFFB6616A}">
  <dimension ref="B3:Y25"/>
  <sheetViews>
    <sheetView tabSelected="1" topLeftCell="O1" workbookViewId="0">
      <selection activeCell="W18" sqref="Q18:W18"/>
    </sheetView>
  </sheetViews>
  <sheetFormatPr defaultRowHeight="15" x14ac:dyDescent="0.25"/>
  <cols>
    <col min="1" max="3" width="9.140625" style="1"/>
    <col min="4" max="6" width="13.5703125" style="3" customWidth="1"/>
    <col min="7" max="15" width="13.85546875" style="1" customWidth="1"/>
    <col min="16" max="16" width="9.140625" style="1"/>
    <col min="17" max="17" width="15.42578125" style="1" customWidth="1"/>
    <col min="18" max="18" width="10.140625" style="1" bestFit="1" customWidth="1"/>
    <col min="19" max="19" width="18.42578125" style="1" customWidth="1"/>
    <col min="20" max="20" width="12.85546875" style="1" customWidth="1"/>
    <col min="21" max="22" width="21.42578125" style="1" customWidth="1"/>
    <col min="23" max="16384" width="9.140625" style="1"/>
  </cols>
  <sheetData>
    <row r="3" spans="2:25" ht="15.75" thickBot="1" x14ac:dyDescent="0.3"/>
    <row r="4" spans="2:25" ht="36.75" customHeight="1" thickTop="1" thickBot="1" x14ac:dyDescent="0.3">
      <c r="B4" s="4"/>
      <c r="C4" s="5"/>
      <c r="D4" s="6" t="s">
        <v>3</v>
      </c>
      <c r="E4" s="6"/>
      <c r="F4" s="6"/>
      <c r="G4" s="6" t="s">
        <v>4</v>
      </c>
      <c r="H4" s="6"/>
      <c r="I4" s="6"/>
      <c r="J4" s="6" t="s">
        <v>5</v>
      </c>
      <c r="K4" s="6"/>
      <c r="L4" s="6"/>
      <c r="M4" s="6" t="s">
        <v>6</v>
      </c>
      <c r="N4" s="6"/>
      <c r="O4" s="7"/>
    </row>
    <row r="5" spans="2:25" s="2" customFormat="1" ht="60.75" thickTop="1" x14ac:dyDescent="0.25">
      <c r="B5" s="8" t="s">
        <v>8</v>
      </c>
      <c r="C5" s="9" t="s">
        <v>0</v>
      </c>
      <c r="D5" s="9" t="s">
        <v>1</v>
      </c>
      <c r="E5" s="9" t="s">
        <v>2</v>
      </c>
      <c r="F5" s="9" t="s">
        <v>7</v>
      </c>
      <c r="G5" s="9" t="s">
        <v>1</v>
      </c>
      <c r="H5" s="9" t="s">
        <v>2</v>
      </c>
      <c r="I5" s="9" t="s">
        <v>7</v>
      </c>
      <c r="J5" s="9" t="s">
        <v>1</v>
      </c>
      <c r="K5" s="9" t="s">
        <v>2</v>
      </c>
      <c r="L5" s="9" t="s">
        <v>7</v>
      </c>
      <c r="M5" s="9" t="s">
        <v>1</v>
      </c>
      <c r="N5" s="9" t="s">
        <v>2</v>
      </c>
      <c r="O5" s="10" t="s">
        <v>7</v>
      </c>
      <c r="Q5" s="22" t="s">
        <v>9</v>
      </c>
      <c r="R5" s="23" t="s">
        <v>1</v>
      </c>
      <c r="S5" s="23" t="s">
        <v>2</v>
      </c>
      <c r="T5" s="31" t="s">
        <v>10</v>
      </c>
      <c r="U5" s="24" t="s">
        <v>7</v>
      </c>
      <c r="V5" s="31" t="s">
        <v>11</v>
      </c>
      <c r="W5" s="24" t="s">
        <v>12</v>
      </c>
    </row>
    <row r="6" spans="2:25" x14ac:dyDescent="0.25">
      <c r="B6" s="11">
        <v>100</v>
      </c>
      <c r="C6" s="14">
        <v>0</v>
      </c>
      <c r="D6" s="14">
        <v>0</v>
      </c>
      <c r="E6" s="14">
        <v>0</v>
      </c>
      <c r="F6" s="17">
        <f>E6+D6+$C6</f>
        <v>0</v>
      </c>
      <c r="G6" s="14">
        <v>1.5625E-2</v>
      </c>
      <c r="H6" s="14">
        <v>0</v>
      </c>
      <c r="I6" s="17">
        <f>H6+G6+$C6</f>
        <v>1.5625E-2</v>
      </c>
      <c r="J6" s="14">
        <v>0</v>
      </c>
      <c r="K6" s="14">
        <v>0</v>
      </c>
      <c r="L6" s="17">
        <f>K6+J6+$C6</f>
        <v>0</v>
      </c>
      <c r="M6" s="14">
        <v>1.5625E-2</v>
      </c>
      <c r="N6" s="14">
        <v>0</v>
      </c>
      <c r="O6" s="20">
        <f>N6+M6+$C6</f>
        <v>1.5625E-2</v>
      </c>
      <c r="Q6" s="25">
        <v>0.05</v>
      </c>
      <c r="R6" s="28">
        <v>7.015625</v>
      </c>
      <c r="S6" s="14">
        <v>0.25</v>
      </c>
      <c r="T6" s="32">
        <v>0</v>
      </c>
      <c r="U6" s="20">
        <f>R6+S6+T6</f>
        <v>7.265625</v>
      </c>
      <c r="V6" s="35">
        <v>7.40625</v>
      </c>
      <c r="W6" s="39">
        <f>(V6-U6)/U6</f>
        <v>1.935483870967742E-2</v>
      </c>
      <c r="Y6" s="38"/>
    </row>
    <row r="7" spans="2:25" x14ac:dyDescent="0.25">
      <c r="B7" s="12">
        <v>200</v>
      </c>
      <c r="C7" s="15">
        <v>0</v>
      </c>
      <c r="D7" s="15">
        <v>3.125E-2</v>
      </c>
      <c r="E7" s="15">
        <v>3.125E-2</v>
      </c>
      <c r="F7" s="18">
        <f t="shared" ref="F7:F15" si="0">E7+D7+$C7</f>
        <v>6.25E-2</v>
      </c>
      <c r="G7" s="15">
        <v>4.6875E-2</v>
      </c>
      <c r="H7" s="15">
        <v>1.5625E-2</v>
      </c>
      <c r="I7" s="18">
        <f t="shared" ref="I7:I15" si="1">H7+G7+$C7</f>
        <v>6.25E-2</v>
      </c>
      <c r="J7" s="15">
        <v>3.125E-2</v>
      </c>
      <c r="K7" s="15">
        <v>4.6875E-2</v>
      </c>
      <c r="L7" s="18">
        <f t="shared" ref="L7:L15" si="2">K7+J7+$C7</f>
        <v>7.8125E-2</v>
      </c>
      <c r="M7" s="15">
        <v>4.6875E-2</v>
      </c>
      <c r="N7" s="15">
        <v>0</v>
      </c>
      <c r="O7" s="20">
        <f t="shared" ref="O7:O15" si="3">N7+M7+$C7</f>
        <v>4.6875E-2</v>
      </c>
      <c r="Q7" s="26">
        <f>Q6+0.05</f>
        <v>0.1</v>
      </c>
      <c r="R7" s="29">
        <v>7.015625</v>
      </c>
      <c r="S7" s="15">
        <v>0.234375</v>
      </c>
      <c r="T7" s="33">
        <v>0</v>
      </c>
      <c r="U7" s="20">
        <f t="shared" ref="U7:U24" si="4">R7+S7+T7</f>
        <v>7.25</v>
      </c>
      <c r="V7" s="36">
        <v>7.40625</v>
      </c>
      <c r="W7" s="39">
        <f t="shared" ref="W7:W24" si="5">(V7-U7)/U7</f>
        <v>2.1551724137931036E-2</v>
      </c>
    </row>
    <row r="8" spans="2:25" x14ac:dyDescent="0.25">
      <c r="B8" s="12">
        <v>300</v>
      </c>
      <c r="C8" s="15">
        <v>1.5625E-2</v>
      </c>
      <c r="D8" s="15">
        <v>0.109375</v>
      </c>
      <c r="E8" s="15">
        <v>0.125</v>
      </c>
      <c r="F8" s="18">
        <f t="shared" si="0"/>
        <v>0.25</v>
      </c>
      <c r="G8" s="15">
        <v>0.1875</v>
      </c>
      <c r="H8" s="15">
        <v>0</v>
      </c>
      <c r="I8" s="18">
        <f t="shared" si="1"/>
        <v>0.203125</v>
      </c>
      <c r="J8" s="15">
        <v>0.203125</v>
      </c>
      <c r="K8" s="15">
        <v>0.125</v>
      </c>
      <c r="L8" s="18">
        <f t="shared" si="2"/>
        <v>0.34375</v>
      </c>
      <c r="M8" s="15">
        <v>0.1875</v>
      </c>
      <c r="N8" s="15">
        <v>1.5625E-2</v>
      </c>
      <c r="O8" s="20">
        <f t="shared" si="3"/>
        <v>0.21875</v>
      </c>
      <c r="Q8" s="26">
        <f t="shared" ref="Q8:Q24" si="6">Q7+0.05</f>
        <v>0.15000000000000002</v>
      </c>
      <c r="R8" s="29">
        <v>7</v>
      </c>
      <c r="S8" s="15">
        <v>0.25</v>
      </c>
      <c r="T8" s="33">
        <v>0</v>
      </c>
      <c r="U8" s="20">
        <f t="shared" si="4"/>
        <v>7.25</v>
      </c>
      <c r="V8" s="36">
        <v>7.40625</v>
      </c>
      <c r="W8" s="39">
        <f t="shared" si="5"/>
        <v>2.1551724137931036E-2</v>
      </c>
    </row>
    <row r="9" spans="2:25" x14ac:dyDescent="0.25">
      <c r="B9" s="12">
        <v>400</v>
      </c>
      <c r="C9" s="15">
        <v>0</v>
      </c>
      <c r="D9" s="15">
        <v>0.3125</v>
      </c>
      <c r="E9" s="15">
        <v>0.296875</v>
      </c>
      <c r="F9" s="18">
        <f t="shared" si="0"/>
        <v>0.609375</v>
      </c>
      <c r="G9" s="15">
        <v>0.40625</v>
      </c>
      <c r="H9" s="15">
        <v>1.5625E-2</v>
      </c>
      <c r="I9" s="18">
        <f t="shared" si="1"/>
        <v>0.421875</v>
      </c>
      <c r="J9" s="15">
        <v>0.3125</v>
      </c>
      <c r="K9" s="15">
        <v>0.296875</v>
      </c>
      <c r="L9" s="18">
        <f t="shared" si="2"/>
        <v>0.609375</v>
      </c>
      <c r="M9" s="15">
        <v>0.421875</v>
      </c>
      <c r="N9" s="15">
        <v>1.5625E-2</v>
      </c>
      <c r="O9" s="20">
        <f t="shared" si="3"/>
        <v>0.4375</v>
      </c>
      <c r="Q9" s="26">
        <f t="shared" si="6"/>
        <v>0.2</v>
      </c>
      <c r="R9" s="29">
        <v>7.015625</v>
      </c>
      <c r="S9" s="15">
        <v>0.203125</v>
      </c>
      <c r="T9" s="33">
        <v>0</v>
      </c>
      <c r="U9" s="20">
        <f t="shared" si="4"/>
        <v>7.21875</v>
      </c>
      <c r="V9" s="36">
        <v>7.40625</v>
      </c>
      <c r="W9" s="39">
        <f t="shared" si="5"/>
        <v>2.5974025974025976E-2</v>
      </c>
    </row>
    <row r="10" spans="2:25" x14ac:dyDescent="0.25">
      <c r="B10" s="12">
        <v>500</v>
      </c>
      <c r="C10" s="15">
        <v>0</v>
      </c>
      <c r="D10" s="15">
        <v>0.625</v>
      </c>
      <c r="E10" s="15">
        <v>0.640625</v>
      </c>
      <c r="F10" s="18">
        <f t="shared" si="0"/>
        <v>1.265625</v>
      </c>
      <c r="G10" s="15">
        <v>0.828125</v>
      </c>
      <c r="H10" s="15">
        <v>3.125E-2</v>
      </c>
      <c r="I10" s="18">
        <f t="shared" si="1"/>
        <v>0.859375</v>
      </c>
      <c r="J10" s="15">
        <v>0.65625</v>
      </c>
      <c r="K10" s="15">
        <v>0.578125</v>
      </c>
      <c r="L10" s="18">
        <f t="shared" si="2"/>
        <v>1.234375</v>
      </c>
      <c r="M10" s="15">
        <v>0.875</v>
      </c>
      <c r="N10" s="15">
        <v>4.6875E-2</v>
      </c>
      <c r="O10" s="20">
        <f t="shared" si="3"/>
        <v>0.921875</v>
      </c>
      <c r="Q10" s="26">
        <f t="shared" si="6"/>
        <v>0.25</v>
      </c>
      <c r="R10" s="29">
        <v>7.046875</v>
      </c>
      <c r="S10" s="15">
        <v>0.234375</v>
      </c>
      <c r="T10" s="33">
        <v>0</v>
      </c>
      <c r="U10" s="20">
        <f t="shared" si="4"/>
        <v>7.28125</v>
      </c>
      <c r="V10" s="36">
        <v>7.40625</v>
      </c>
      <c r="W10" s="39">
        <f t="shared" si="5"/>
        <v>1.7167381974248927E-2</v>
      </c>
    </row>
    <row r="11" spans="2:25" x14ac:dyDescent="0.25">
      <c r="B11" s="12">
        <v>600</v>
      </c>
      <c r="C11" s="15">
        <v>0</v>
      </c>
      <c r="D11" s="15">
        <v>1.125</v>
      </c>
      <c r="E11" s="15">
        <v>1.125</v>
      </c>
      <c r="F11" s="18">
        <f t="shared" si="0"/>
        <v>2.25</v>
      </c>
      <c r="G11" s="15">
        <v>1.453125</v>
      </c>
      <c r="H11" s="15">
        <v>4.6875E-2</v>
      </c>
      <c r="I11" s="18">
        <f t="shared" si="1"/>
        <v>1.5</v>
      </c>
      <c r="J11" s="15">
        <v>1.265625</v>
      </c>
      <c r="K11" s="15">
        <v>1.140625</v>
      </c>
      <c r="L11" s="18">
        <f t="shared" si="2"/>
        <v>2.40625</v>
      </c>
      <c r="M11" s="15">
        <v>1.625</v>
      </c>
      <c r="N11" s="15">
        <v>6.25E-2</v>
      </c>
      <c r="O11" s="20">
        <f t="shared" si="3"/>
        <v>1.6875</v>
      </c>
      <c r="Q11" s="26">
        <f t="shared" si="6"/>
        <v>0.3</v>
      </c>
      <c r="R11" s="29">
        <v>7.015625</v>
      </c>
      <c r="S11" s="15">
        <v>0.234375</v>
      </c>
      <c r="T11" s="33">
        <v>0</v>
      </c>
      <c r="U11" s="20">
        <f t="shared" si="4"/>
        <v>7.25</v>
      </c>
      <c r="V11" s="36">
        <v>7.40625</v>
      </c>
      <c r="W11" s="39">
        <f t="shared" si="5"/>
        <v>2.1551724137931036E-2</v>
      </c>
    </row>
    <row r="12" spans="2:25" x14ac:dyDescent="0.25">
      <c r="B12" s="12">
        <v>700</v>
      </c>
      <c r="C12" s="15">
        <v>0</v>
      </c>
      <c r="D12" s="15">
        <v>1.890625</v>
      </c>
      <c r="E12" s="15">
        <v>1.890625</v>
      </c>
      <c r="F12" s="18">
        <f t="shared" si="0"/>
        <v>3.78125</v>
      </c>
      <c r="G12" s="15">
        <v>2.4375</v>
      </c>
      <c r="H12" s="15">
        <v>7.8125E-2</v>
      </c>
      <c r="I12" s="18">
        <f t="shared" si="1"/>
        <v>2.515625</v>
      </c>
      <c r="J12" s="15">
        <v>2.0625</v>
      </c>
      <c r="K12" s="15">
        <v>2.015625</v>
      </c>
      <c r="L12" s="18">
        <f t="shared" si="2"/>
        <v>4.078125</v>
      </c>
      <c r="M12" s="15">
        <v>2.796875</v>
      </c>
      <c r="N12" s="15">
        <v>0.109375</v>
      </c>
      <c r="O12" s="20">
        <f t="shared" si="3"/>
        <v>2.90625</v>
      </c>
      <c r="Q12" s="26">
        <f t="shared" si="6"/>
        <v>0.35</v>
      </c>
      <c r="R12" s="29">
        <v>7.046875</v>
      </c>
      <c r="S12" s="15">
        <v>0.234375</v>
      </c>
      <c r="T12" s="33">
        <v>0</v>
      </c>
      <c r="U12" s="20">
        <f t="shared" si="4"/>
        <v>7.28125</v>
      </c>
      <c r="V12" s="36">
        <v>7.40625</v>
      </c>
      <c r="W12" s="39">
        <f t="shared" si="5"/>
        <v>1.7167381974248927E-2</v>
      </c>
    </row>
    <row r="13" spans="2:25" x14ac:dyDescent="0.25">
      <c r="B13" s="12">
        <v>800</v>
      </c>
      <c r="C13" s="15">
        <v>1.5625E-2</v>
      </c>
      <c r="D13" s="15">
        <v>2.828125</v>
      </c>
      <c r="E13" s="15">
        <v>3.078125</v>
      </c>
      <c r="F13" s="18">
        <f t="shared" si="0"/>
        <v>5.921875</v>
      </c>
      <c r="G13" s="15">
        <v>3.625</v>
      </c>
      <c r="H13" s="15">
        <v>0.125</v>
      </c>
      <c r="I13" s="18">
        <f t="shared" si="1"/>
        <v>3.765625</v>
      </c>
      <c r="J13" s="15">
        <v>3.453125</v>
      </c>
      <c r="K13" s="15">
        <v>3.09375</v>
      </c>
      <c r="L13" s="18">
        <f t="shared" si="2"/>
        <v>6.5625</v>
      </c>
      <c r="M13" s="15">
        <v>4.734375</v>
      </c>
      <c r="N13" s="15">
        <v>0.140625</v>
      </c>
      <c r="O13" s="20">
        <f t="shared" si="3"/>
        <v>4.890625</v>
      </c>
      <c r="Q13" s="26">
        <f t="shared" si="6"/>
        <v>0.39999999999999997</v>
      </c>
      <c r="R13" s="29">
        <v>7.015625</v>
      </c>
      <c r="S13" s="15">
        <v>0.234375</v>
      </c>
      <c r="T13" s="33">
        <v>0</v>
      </c>
      <c r="U13" s="20">
        <f t="shared" si="4"/>
        <v>7.25</v>
      </c>
      <c r="V13" s="36">
        <v>7.40625</v>
      </c>
      <c r="W13" s="39">
        <f t="shared" si="5"/>
        <v>2.1551724137931036E-2</v>
      </c>
    </row>
    <row r="14" spans="2:25" x14ac:dyDescent="0.25">
      <c r="B14" s="12">
        <v>900</v>
      </c>
      <c r="C14" s="15">
        <v>0</v>
      </c>
      <c r="D14" s="15">
        <v>4.171875</v>
      </c>
      <c r="E14" s="15">
        <v>4.515625</v>
      </c>
      <c r="F14" s="18">
        <f t="shared" si="0"/>
        <v>8.6875</v>
      </c>
      <c r="G14" s="15">
        <v>5.234375</v>
      </c>
      <c r="H14" s="15">
        <v>0.171875</v>
      </c>
      <c r="I14" s="18">
        <f t="shared" si="1"/>
        <v>5.40625</v>
      </c>
      <c r="J14" s="15">
        <v>5.78125</v>
      </c>
      <c r="K14" s="15">
        <v>4.53125</v>
      </c>
      <c r="L14" s="18">
        <f t="shared" si="2"/>
        <v>10.3125</v>
      </c>
      <c r="M14" s="15">
        <v>7.390625</v>
      </c>
      <c r="N14" s="15">
        <v>0.203125</v>
      </c>
      <c r="O14" s="20">
        <f t="shared" si="3"/>
        <v>7.59375</v>
      </c>
      <c r="Q14" s="26">
        <f t="shared" si="6"/>
        <v>0.44999999999999996</v>
      </c>
      <c r="R14" s="29">
        <v>7.015625</v>
      </c>
      <c r="S14" s="15">
        <v>0.234375</v>
      </c>
      <c r="T14" s="33">
        <v>0</v>
      </c>
      <c r="U14" s="20">
        <f t="shared" si="4"/>
        <v>7.25</v>
      </c>
      <c r="V14" s="36">
        <v>7.40625</v>
      </c>
      <c r="W14" s="39">
        <f t="shared" si="5"/>
        <v>2.1551724137931036E-2</v>
      </c>
    </row>
    <row r="15" spans="2:25" ht="15.75" thickBot="1" x14ac:dyDescent="0.3">
      <c r="B15" s="13">
        <v>1000</v>
      </c>
      <c r="C15" s="16">
        <v>0</v>
      </c>
      <c r="D15" s="16">
        <v>5.84375</v>
      </c>
      <c r="E15" s="16">
        <v>6.359375</v>
      </c>
      <c r="F15" s="19">
        <f t="shared" si="0"/>
        <v>12.203125</v>
      </c>
      <c r="G15" s="16">
        <v>7.25</v>
      </c>
      <c r="H15" s="16">
        <v>0.234375</v>
      </c>
      <c r="I15" s="19">
        <f t="shared" si="1"/>
        <v>7.484375</v>
      </c>
      <c r="J15" s="16">
        <v>8.28125</v>
      </c>
      <c r="K15" s="16">
        <v>6.515625</v>
      </c>
      <c r="L15" s="19">
        <f t="shared" si="2"/>
        <v>14.796875</v>
      </c>
      <c r="M15" s="16">
        <v>10.09375</v>
      </c>
      <c r="N15" s="16">
        <v>0.265625</v>
      </c>
      <c r="O15" s="21">
        <f t="shared" si="3"/>
        <v>10.359375</v>
      </c>
      <c r="Q15" s="26">
        <f t="shared" si="6"/>
        <v>0.49999999999999994</v>
      </c>
      <c r="R15" s="29">
        <v>7.046875</v>
      </c>
      <c r="S15" s="15">
        <v>0.203125</v>
      </c>
      <c r="T15" s="33">
        <v>0</v>
      </c>
      <c r="U15" s="20">
        <f t="shared" si="4"/>
        <v>7.25</v>
      </c>
      <c r="V15" s="36">
        <v>7.40625</v>
      </c>
      <c r="W15" s="39">
        <f t="shared" si="5"/>
        <v>2.1551724137931036E-2</v>
      </c>
    </row>
    <row r="16" spans="2:25" ht="15.75" thickTop="1" x14ac:dyDescent="0.25">
      <c r="Q16" s="26">
        <f t="shared" si="6"/>
        <v>0.54999999999999993</v>
      </c>
      <c r="R16" s="29">
        <v>7</v>
      </c>
      <c r="S16" s="15">
        <v>0.234375</v>
      </c>
      <c r="T16" s="33">
        <v>0</v>
      </c>
      <c r="U16" s="20">
        <f t="shared" si="4"/>
        <v>7.234375</v>
      </c>
      <c r="V16" s="36">
        <v>7.40625</v>
      </c>
      <c r="W16" s="39">
        <f t="shared" si="5"/>
        <v>2.3758099352051837E-2</v>
      </c>
    </row>
    <row r="17" spans="17:23" x14ac:dyDescent="0.25">
      <c r="Q17" s="26">
        <f t="shared" si="6"/>
        <v>0.6</v>
      </c>
      <c r="R17" s="29">
        <v>7.015625</v>
      </c>
      <c r="S17" s="15">
        <v>0.234375</v>
      </c>
      <c r="T17" s="33">
        <v>0</v>
      </c>
      <c r="U17" s="20">
        <f t="shared" si="4"/>
        <v>7.25</v>
      </c>
      <c r="V17" s="36">
        <v>7.40625</v>
      </c>
      <c r="W17" s="39">
        <f t="shared" si="5"/>
        <v>2.1551724137931036E-2</v>
      </c>
    </row>
    <row r="18" spans="17:23" x14ac:dyDescent="0.25">
      <c r="Q18" s="26">
        <f t="shared" si="6"/>
        <v>0.65</v>
      </c>
      <c r="R18" s="29">
        <v>6.984375</v>
      </c>
      <c r="S18" s="15">
        <v>0.234375</v>
      </c>
      <c r="T18" s="33">
        <v>0</v>
      </c>
      <c r="U18" s="20">
        <f t="shared" si="4"/>
        <v>7.21875</v>
      </c>
      <c r="V18" s="36">
        <v>7.40625</v>
      </c>
      <c r="W18" s="39">
        <f t="shared" si="5"/>
        <v>2.5974025974025976E-2</v>
      </c>
    </row>
    <row r="19" spans="17:23" x14ac:dyDescent="0.25">
      <c r="Q19" s="26">
        <f t="shared" si="6"/>
        <v>0.70000000000000007</v>
      </c>
      <c r="R19" s="29">
        <v>7.015625</v>
      </c>
      <c r="S19" s="15">
        <v>0.234375</v>
      </c>
      <c r="T19" s="33">
        <v>0</v>
      </c>
      <c r="U19" s="20">
        <f t="shared" si="4"/>
        <v>7.25</v>
      </c>
      <c r="V19" s="36">
        <v>7.40625</v>
      </c>
      <c r="W19" s="39">
        <f t="shared" si="5"/>
        <v>2.1551724137931036E-2</v>
      </c>
    </row>
    <row r="20" spans="17:23" x14ac:dyDescent="0.25">
      <c r="Q20" s="26">
        <f t="shared" si="6"/>
        <v>0.75000000000000011</v>
      </c>
      <c r="R20" s="29">
        <v>7.03125</v>
      </c>
      <c r="S20" s="15">
        <v>0.21875</v>
      </c>
      <c r="T20" s="33">
        <v>0</v>
      </c>
      <c r="U20" s="20">
        <f t="shared" si="4"/>
        <v>7.25</v>
      </c>
      <c r="V20" s="36">
        <v>7.40625</v>
      </c>
      <c r="W20" s="39">
        <f t="shared" si="5"/>
        <v>2.1551724137931036E-2</v>
      </c>
    </row>
    <row r="21" spans="17:23" x14ac:dyDescent="0.25">
      <c r="Q21" s="26">
        <f t="shared" si="6"/>
        <v>0.80000000000000016</v>
      </c>
      <c r="R21" s="29">
        <v>7.0625</v>
      </c>
      <c r="S21" s="15">
        <v>0.234375</v>
      </c>
      <c r="T21" s="33">
        <v>0</v>
      </c>
      <c r="U21" s="20">
        <f t="shared" si="4"/>
        <v>7.296875</v>
      </c>
      <c r="V21" s="36">
        <v>7.40625</v>
      </c>
      <c r="W21" s="39">
        <f t="shared" si="5"/>
        <v>1.4989293361884369E-2</v>
      </c>
    </row>
    <row r="22" spans="17:23" x14ac:dyDescent="0.25">
      <c r="Q22" s="26">
        <f t="shared" si="6"/>
        <v>0.8500000000000002</v>
      </c>
      <c r="R22" s="29">
        <v>7.015625</v>
      </c>
      <c r="S22" s="15">
        <v>0.234375</v>
      </c>
      <c r="T22" s="33">
        <v>0</v>
      </c>
      <c r="U22" s="20">
        <f t="shared" si="4"/>
        <v>7.25</v>
      </c>
      <c r="V22" s="36">
        <v>7.40625</v>
      </c>
      <c r="W22" s="39">
        <f t="shared" si="5"/>
        <v>2.1551724137931036E-2</v>
      </c>
    </row>
    <row r="23" spans="17:23" x14ac:dyDescent="0.25">
      <c r="Q23" s="26">
        <f t="shared" si="6"/>
        <v>0.90000000000000024</v>
      </c>
      <c r="R23" s="29">
        <v>7.109375</v>
      </c>
      <c r="S23" s="15">
        <v>0.25</v>
      </c>
      <c r="T23" s="33">
        <v>0</v>
      </c>
      <c r="U23" s="20">
        <f t="shared" si="4"/>
        <v>7.359375</v>
      </c>
      <c r="V23" s="36">
        <v>7.40625</v>
      </c>
      <c r="W23" s="39">
        <f t="shared" si="5"/>
        <v>6.369426751592357E-3</v>
      </c>
    </row>
    <row r="24" spans="17:23" ht="15.75" thickBot="1" x14ac:dyDescent="0.3">
      <c r="Q24" s="27">
        <f t="shared" si="6"/>
        <v>0.95000000000000029</v>
      </c>
      <c r="R24" s="30">
        <v>7.03125</v>
      </c>
      <c r="S24" s="16">
        <v>0.234375</v>
      </c>
      <c r="T24" s="34">
        <v>0</v>
      </c>
      <c r="U24" s="21">
        <f t="shared" si="4"/>
        <v>7.265625</v>
      </c>
      <c r="V24" s="37">
        <v>7.40625</v>
      </c>
      <c r="W24" s="40">
        <f t="shared" si="5"/>
        <v>1.935483870967742E-2</v>
      </c>
    </row>
    <row r="25" spans="17:23" ht="15.75" thickTop="1" x14ac:dyDescent="0.25"/>
  </sheetData>
  <mergeCells count="5">
    <mergeCell ref="D4:F4"/>
    <mergeCell ref="G4:I4"/>
    <mergeCell ref="J4:L4"/>
    <mergeCell ref="M4:O4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rmaddy</dc:creator>
  <cp:lastModifiedBy>rmaddy</cp:lastModifiedBy>
  <dcterms:created xsi:type="dcterms:W3CDTF">2019-10-14T18:03:38Z</dcterms:created>
  <dcterms:modified xsi:type="dcterms:W3CDTF">2019-10-14T20:05:31Z</dcterms:modified>
</cp:coreProperties>
</file>