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D:\資料庫\設計-3D Project\【May club 】\得利卡-車頂燈架\"/>
    </mc:Choice>
  </mc:AlternateContent>
  <xr:revisionPtr revIDLastSave="0" documentId="13_ncr:1_{6B89AE0D-59C2-4C9C-B8CB-F5DEDB34CAA6}" xr6:coauthVersionLast="47" xr6:coauthVersionMax="47" xr10:uidLastSave="{00000000-0000-0000-0000-000000000000}"/>
  <bookViews>
    <workbookView xWindow="-108" yWindow="-108" windowWidth="23256" windowHeight="12576" tabRatio="518" xr2:uid="{00000000-000D-0000-FFFF-FFFF00000000}"/>
  </bookViews>
  <sheets>
    <sheet name="短-估價計算用" sheetId="9" r:id="rId1"/>
    <sheet name="新長-估價計算用" sheetId="8" r:id="rId2"/>
    <sheet name="估價計算用" sheetId="6" r:id="rId3"/>
  </sheets>
  <definedNames>
    <definedName name="Google_Sheet_Link_1119003344" hidden="1">#REF!</definedName>
    <definedName name="Google_Sheet_Link_687418210" hidden="1">#REF!</definedName>
    <definedName name="_xlnm.Print_Area" localSheetId="2">估價計算用!$A$1:$Q$19</definedName>
    <definedName name="_xlnm.Print_Area" localSheetId="0">'短-估價計算用'!$A$1:$Q$22</definedName>
    <definedName name="_xlnm.Print_Area" localSheetId="1">'新長-估價計算用'!$A$1:$Q$22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9" roundtripDataSignature="AMtx7mhs2YkI32CSSuSm9s4UHb8FtkB9AA=="/>
    </ext>
  </extLst>
</workbook>
</file>

<file path=xl/calcChain.xml><?xml version="1.0" encoding="utf-8"?>
<calcChain xmlns="http://schemas.openxmlformats.org/spreadsheetml/2006/main">
  <c r="P22" i="9" l="1"/>
  <c r="P21" i="9"/>
  <c r="L19" i="9"/>
  <c r="P19" i="9" s="1"/>
  <c r="L18" i="9"/>
  <c r="P18" i="9" s="1"/>
  <c r="L16" i="9"/>
  <c r="P16" i="9" s="1"/>
  <c r="L15" i="9"/>
  <c r="P15" i="9" s="1"/>
  <c r="L14" i="9"/>
  <c r="P14" i="9" s="1"/>
  <c r="L13" i="9"/>
  <c r="P13" i="9" s="1"/>
  <c r="L12" i="9"/>
  <c r="P12" i="9" s="1"/>
  <c r="L11" i="9"/>
  <c r="P11" i="9" s="1"/>
  <c r="L10" i="9"/>
  <c r="P10" i="9" s="1"/>
  <c r="L9" i="9"/>
  <c r="P9" i="9" s="1"/>
  <c r="L8" i="9"/>
  <c r="P8" i="9" s="1"/>
  <c r="L7" i="9"/>
  <c r="P7" i="9" s="1"/>
  <c r="L6" i="9"/>
  <c r="P6" i="9" s="1"/>
  <c r="L5" i="9"/>
  <c r="P5" i="9" s="1"/>
  <c r="L14" i="8"/>
  <c r="P14" i="8" s="1"/>
  <c r="L18" i="8"/>
  <c r="P18" i="8" s="1"/>
  <c r="L16" i="8"/>
  <c r="P16" i="8" s="1"/>
  <c r="L15" i="8"/>
  <c r="P15" i="8" s="1"/>
  <c r="L13" i="8"/>
  <c r="P13" i="8" s="1"/>
  <c r="P17" i="9" l="1"/>
  <c r="P20" i="9" s="1"/>
  <c r="P22" i="8"/>
  <c r="P21" i="8"/>
  <c r="L19" i="8"/>
  <c r="P19" i="8" s="1"/>
  <c r="L12" i="8"/>
  <c r="P12" i="8" s="1"/>
  <c r="L11" i="8"/>
  <c r="P11" i="8" s="1"/>
  <c r="L10" i="8"/>
  <c r="P10" i="8" s="1"/>
  <c r="P17" i="8" s="1"/>
  <c r="L9" i="8"/>
  <c r="P9" i="8" s="1"/>
  <c r="L8" i="8"/>
  <c r="P8" i="8" s="1"/>
  <c r="L7" i="8"/>
  <c r="P7" i="8" s="1"/>
  <c r="L6" i="8"/>
  <c r="P6" i="8" s="1"/>
  <c r="L5" i="8"/>
  <c r="P5" i="8" s="1"/>
  <c r="P20" i="8" l="1"/>
  <c r="L6" i="6"/>
  <c r="P6" i="6" s="1"/>
  <c r="P18" i="6"/>
  <c r="P19" i="6"/>
  <c r="L16" i="6"/>
  <c r="P16" i="6" s="1"/>
  <c r="L15" i="6"/>
  <c r="P15" i="6" s="1"/>
  <c r="L14" i="6"/>
  <c r="P14" i="6" s="1"/>
  <c r="L13" i="6"/>
  <c r="P13" i="6" s="1"/>
  <c r="L12" i="6"/>
  <c r="P12" i="6" s="1"/>
  <c r="L11" i="6"/>
  <c r="P11" i="6" s="1"/>
  <c r="L10" i="6"/>
  <c r="P10" i="6" s="1"/>
  <c r="L9" i="6"/>
  <c r="P9" i="6" s="1"/>
  <c r="L8" i="6"/>
  <c r="P8" i="6" s="1"/>
  <c r="L7" i="6"/>
  <c r="P7" i="6" s="1"/>
  <c r="L5" i="6"/>
  <c r="P5" i="6" s="1"/>
  <c r="P17" i="6" l="1"/>
</calcChain>
</file>

<file path=xl/sharedStrings.xml><?xml version="1.0" encoding="utf-8"?>
<sst xmlns="http://schemas.openxmlformats.org/spreadsheetml/2006/main" count="234" uniqueCount="40">
  <si>
    <t xml:space="preserve"> </t>
    <phoneticPr fontId="2" type="noConversion"/>
  </si>
  <si>
    <t>備 註</t>
    <phoneticPr fontId="2" type="noConversion"/>
  </si>
  <si>
    <t>數 量</t>
    <phoneticPr fontId="2" type="noConversion"/>
  </si>
  <si>
    <r>
      <rPr>
        <sz val="9"/>
        <color theme="1"/>
        <rFont val="細明體"/>
        <family val="3"/>
        <charset val="136"/>
      </rPr>
      <t>品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細明體"/>
        <family val="3"/>
        <charset val="136"/>
      </rPr>
      <t>名</t>
    </r>
    <r>
      <rPr>
        <sz val="9"/>
        <color theme="1"/>
        <rFont val="Arial"/>
        <family val="2"/>
      </rPr>
      <t xml:space="preserve"> -  </t>
    </r>
    <r>
      <rPr>
        <sz val="9"/>
        <color theme="1"/>
        <rFont val="細明體"/>
        <family val="3"/>
        <charset val="136"/>
      </rPr>
      <t>項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細明體"/>
        <family val="3"/>
        <charset val="136"/>
      </rPr>
      <t>目</t>
    </r>
    <phoneticPr fontId="2" type="noConversion"/>
  </si>
  <si>
    <t>材質 / 鈑厚</t>
    <phoneticPr fontId="2" type="noConversion"/>
  </si>
  <si>
    <t xml:space="preserve"> 1 pcs/單價</t>
    <phoneticPr fontId="2" type="noConversion"/>
  </si>
  <si>
    <t>項</t>
    <phoneticPr fontId="2" type="noConversion"/>
  </si>
  <si>
    <t>金額合計:</t>
    <phoneticPr fontId="2" type="noConversion"/>
  </si>
  <si>
    <t>營業稅:</t>
    <phoneticPr fontId="2" type="noConversion"/>
  </si>
  <si>
    <t>合計:</t>
    <phoneticPr fontId="2" type="noConversion"/>
  </si>
  <si>
    <t>專 案 名 \</t>
    <phoneticPr fontId="2" type="noConversion"/>
  </si>
  <si>
    <t>項次合計</t>
    <phoneticPr fontId="2" type="noConversion"/>
  </si>
  <si>
    <t>合計</t>
    <phoneticPr fontId="2" type="noConversion"/>
  </si>
  <si>
    <r>
      <rPr>
        <sz val="9"/>
        <color theme="1"/>
        <rFont val="Arial"/>
        <family val="2"/>
      </rPr>
      <t xml:space="preserve"> </t>
    </r>
    <r>
      <rPr>
        <sz val="9"/>
        <color theme="1"/>
        <rFont val="細明體"/>
        <family val="3"/>
        <charset val="136"/>
      </rPr>
      <t>服務費</t>
    </r>
    <r>
      <rPr>
        <sz val="9"/>
        <color theme="1"/>
        <rFont val="Arial"/>
        <family val="2"/>
      </rPr>
      <t>(</t>
    </r>
    <r>
      <rPr>
        <sz val="9"/>
        <color theme="1"/>
        <rFont val="細明體"/>
        <family val="3"/>
        <charset val="136"/>
      </rPr>
      <t>製圖費</t>
    </r>
    <r>
      <rPr>
        <sz val="9"/>
        <color theme="1"/>
        <rFont val="Arial"/>
        <family val="2"/>
      </rPr>
      <t>)</t>
    </r>
    <phoneticPr fontId="2" type="noConversion"/>
  </si>
  <si>
    <t>客   戶</t>
    <phoneticPr fontId="2" type="noConversion"/>
  </si>
  <si>
    <t xml:space="preserve">訂 購 人 </t>
    <phoneticPr fontId="2" type="noConversion"/>
  </si>
  <si>
    <t>出貨日期</t>
    <phoneticPr fontId="2" type="noConversion"/>
  </si>
  <si>
    <t>單號</t>
    <phoneticPr fontId="2" type="noConversion"/>
  </si>
  <si>
    <t>__</t>
    <phoneticPr fontId="2" type="noConversion"/>
  </si>
  <si>
    <t>訂 購 單</t>
    <phoneticPr fontId="2" type="noConversion"/>
  </si>
  <si>
    <t>訂購編號</t>
    <phoneticPr fontId="2" type="noConversion"/>
  </si>
  <si>
    <t xml:space="preserve"> 吊架組件-ㄇ槽</t>
    <phoneticPr fontId="2" type="noConversion"/>
  </si>
  <si>
    <t xml:space="preserve"> 焊接組件(全)</t>
    <phoneticPr fontId="2" type="noConversion"/>
  </si>
  <si>
    <t xml:space="preserve"> SUSHL / 2.5t</t>
    <phoneticPr fontId="2" type="noConversion"/>
  </si>
  <si>
    <t xml:space="preserve"> SUSHL / 2.0t</t>
    <phoneticPr fontId="2" type="noConversion"/>
  </si>
  <si>
    <t xml:space="preserve"> 焊接、拉帽工資</t>
    <phoneticPr fontId="2" type="noConversion"/>
  </si>
  <si>
    <t xml:space="preserve"> 白鐵止付螺絲</t>
    <phoneticPr fontId="2" type="noConversion"/>
  </si>
  <si>
    <r>
      <t xml:space="preserve"> </t>
    </r>
    <r>
      <rPr>
        <sz val="12"/>
        <color theme="1"/>
        <rFont val="新細明體"/>
        <family val="1"/>
        <charset val="136"/>
      </rPr>
      <t>利潤</t>
    </r>
    <phoneticPr fontId="2" type="noConversion"/>
  </si>
  <si>
    <r>
      <rPr>
        <sz val="12"/>
        <color theme="1"/>
        <rFont val="新細明體"/>
        <family val="1"/>
        <charset val="136"/>
      </rPr>
      <t>吊架</t>
    </r>
    <r>
      <rPr>
        <sz val="12"/>
        <color theme="1"/>
        <rFont val="細明體-ExtB"/>
        <family val="1"/>
        <charset val="136"/>
      </rPr>
      <t>-</t>
    </r>
    <r>
      <rPr>
        <sz val="12"/>
        <color theme="1"/>
        <rFont val="新細明體"/>
        <family val="1"/>
        <charset val="136"/>
      </rPr>
      <t>長</t>
    </r>
    <r>
      <rPr>
        <sz val="12"/>
        <color theme="1"/>
        <rFont val="細明體-ExtB"/>
        <family val="1"/>
        <charset val="136"/>
      </rPr>
      <t xml:space="preserve"> (L)</t>
    </r>
    <phoneticPr fontId="2" type="noConversion"/>
  </si>
  <si>
    <r>
      <rPr>
        <sz val="12"/>
        <color theme="1"/>
        <rFont val="新細明體"/>
        <family val="1"/>
        <charset val="136"/>
      </rPr>
      <t>吊架</t>
    </r>
    <r>
      <rPr>
        <sz val="12"/>
        <color theme="1"/>
        <rFont val="細明體-ExtB"/>
        <family val="1"/>
        <charset val="136"/>
      </rPr>
      <t>-</t>
    </r>
    <r>
      <rPr>
        <sz val="12"/>
        <color theme="1"/>
        <rFont val="新細明體"/>
        <family val="1"/>
        <charset val="136"/>
      </rPr>
      <t>長</t>
    </r>
    <r>
      <rPr>
        <sz val="12"/>
        <color theme="1"/>
        <rFont val="細明體-ExtB"/>
        <family val="1"/>
        <charset val="136"/>
      </rPr>
      <t xml:space="preserve">  (R)</t>
    </r>
    <phoneticPr fontId="2" type="noConversion"/>
  </si>
  <si>
    <t>補強L片  (R)、(L)</t>
    <phoneticPr fontId="2" type="noConversion"/>
  </si>
  <si>
    <t>其他</t>
    <phoneticPr fontId="2" type="noConversion"/>
  </si>
  <si>
    <t>利潤</t>
    <phoneticPr fontId="2" type="noConversion"/>
  </si>
  <si>
    <r>
      <rPr>
        <sz val="11"/>
        <color theme="1"/>
        <rFont val="新細明體"/>
        <family val="1"/>
        <charset val="136"/>
      </rPr>
      <t>白鐵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新細明體"/>
        <family val="1"/>
        <charset val="136"/>
      </rPr>
      <t>長</t>
    </r>
    <r>
      <rPr>
        <sz val="11"/>
        <color theme="1"/>
        <rFont val="Arial"/>
        <family val="1"/>
      </rPr>
      <t xml:space="preserve">: </t>
    </r>
    <r>
      <rPr>
        <sz val="11"/>
        <color theme="1"/>
        <rFont val="Arial"/>
        <family val="1"/>
        <charset val="136"/>
      </rPr>
      <t>1980 / 1</t>
    </r>
    <r>
      <rPr>
        <sz val="11"/>
        <color theme="1"/>
        <rFont val="新細明體"/>
        <family val="1"/>
        <charset val="136"/>
      </rPr>
      <t>組
白鐵</t>
    </r>
    <r>
      <rPr>
        <sz val="11"/>
        <color theme="1"/>
        <rFont val="Arial"/>
        <family val="1"/>
      </rPr>
      <t xml:space="preserve"> </t>
    </r>
    <r>
      <rPr>
        <sz val="11"/>
        <color theme="1"/>
        <rFont val="細明體"/>
        <family val="1"/>
        <charset val="136"/>
      </rPr>
      <t>短</t>
    </r>
    <r>
      <rPr>
        <sz val="11"/>
        <color theme="1"/>
        <rFont val="Arial"/>
        <family val="1"/>
      </rPr>
      <t>: 1860 / 1</t>
    </r>
    <r>
      <rPr>
        <sz val="11"/>
        <color theme="1"/>
        <rFont val="新細明體"/>
        <family val="1"/>
        <charset val="136"/>
      </rPr>
      <t>組</t>
    </r>
    <phoneticPr fontId="2" type="noConversion"/>
  </si>
  <si>
    <r>
      <t xml:space="preserve"> </t>
    </r>
    <r>
      <rPr>
        <b/>
        <sz val="12"/>
        <color rgb="FFFF0000"/>
        <rFont val="新細明體"/>
        <family val="1"/>
        <charset val="136"/>
      </rPr>
      <t>成本</t>
    </r>
    <r>
      <rPr>
        <b/>
        <sz val="12"/>
        <color rgb="FFFF0000"/>
        <rFont val="Microsoft JhengHei"/>
        <family val="1"/>
      </rPr>
      <t>合計</t>
    </r>
    <phoneticPr fontId="2" type="noConversion"/>
  </si>
  <si>
    <r>
      <rPr>
        <sz val="11"/>
        <color theme="1"/>
        <rFont val="細明體"/>
        <family val="3"/>
        <charset val="136"/>
      </rPr>
      <t>吊架</t>
    </r>
    <r>
      <rPr>
        <sz val="11"/>
        <color theme="1"/>
        <rFont val="Arial"/>
        <family val="3"/>
      </rPr>
      <t>-</t>
    </r>
    <r>
      <rPr>
        <sz val="11"/>
        <color theme="1"/>
        <rFont val="細明體"/>
        <family val="3"/>
        <charset val="136"/>
      </rPr>
      <t>長</t>
    </r>
    <r>
      <rPr>
        <sz val="11"/>
        <color theme="1"/>
        <rFont val="Arial"/>
        <family val="3"/>
      </rPr>
      <t xml:space="preserve">(#11.26)  </t>
    </r>
    <r>
      <rPr>
        <sz val="11"/>
        <color theme="1"/>
        <rFont val="Arial"/>
        <family val="2"/>
      </rPr>
      <t>:    $2200 / 1</t>
    </r>
    <r>
      <rPr>
        <sz val="11"/>
        <color theme="1"/>
        <rFont val="細明體"/>
        <family val="3"/>
        <charset val="136"/>
      </rPr>
      <t>組</t>
    </r>
    <r>
      <rPr>
        <sz val="11"/>
        <color theme="1"/>
        <rFont val="Arial"/>
        <family val="2"/>
      </rPr>
      <t xml:space="preserve">
</t>
    </r>
    <phoneticPr fontId="2" type="noConversion"/>
  </si>
  <si>
    <r>
      <rPr>
        <sz val="11"/>
        <color theme="1"/>
        <rFont val="Microsoft JhengHei UI"/>
        <family val="3"/>
        <charset val="136"/>
      </rPr>
      <t>短</t>
    </r>
    <r>
      <rPr>
        <sz val="11"/>
        <color theme="1"/>
        <rFont val="Arial"/>
        <family val="3"/>
      </rPr>
      <t>-</t>
    </r>
    <r>
      <rPr>
        <sz val="11"/>
        <color theme="1"/>
        <rFont val="Microsoft JhengHei UI"/>
        <family val="3"/>
        <charset val="136"/>
      </rPr>
      <t>車頂燈架</t>
    </r>
    <r>
      <rPr>
        <sz val="11"/>
        <color theme="1"/>
        <rFont val="Arial"/>
        <family val="3"/>
      </rPr>
      <t>-</t>
    </r>
    <r>
      <rPr>
        <sz val="11"/>
        <color theme="1"/>
        <rFont val="Microsoft JhengHei UI"/>
        <family val="3"/>
        <charset val="136"/>
      </rPr>
      <t>組合</t>
    </r>
    <r>
      <rPr>
        <sz val="11"/>
        <color theme="1"/>
        <rFont val="Arial"/>
        <family val="3"/>
      </rPr>
      <t xml:space="preserve">(#11.02)  </t>
    </r>
    <r>
      <rPr>
        <sz val="11"/>
        <color theme="1"/>
        <rFont val="Arial"/>
        <family val="2"/>
      </rPr>
      <t>:    $ / 1</t>
    </r>
    <r>
      <rPr>
        <sz val="11"/>
        <color theme="1"/>
        <rFont val="細明體"/>
        <family val="3"/>
        <charset val="136"/>
      </rPr>
      <t>組</t>
    </r>
    <r>
      <rPr>
        <sz val="11"/>
        <color theme="1"/>
        <rFont val="Arial"/>
        <family val="2"/>
      </rPr>
      <t xml:space="preserve">
</t>
    </r>
    <phoneticPr fontId="2" type="noConversion"/>
  </si>
  <si>
    <r>
      <rPr>
        <sz val="12"/>
        <color theme="1"/>
        <rFont val="新細明體"/>
        <family val="1"/>
        <charset val="136"/>
      </rPr>
      <t>短-車頂燈架-組合(#11.02)</t>
    </r>
    <r>
      <rPr>
        <sz val="12"/>
        <color theme="1"/>
        <rFont val="細明體-ExtB"/>
        <family val="1"/>
        <charset val="136"/>
      </rPr>
      <t xml:space="preserve">  (R)</t>
    </r>
    <phoneticPr fontId="2" type="noConversion"/>
  </si>
  <si>
    <r>
      <rPr>
        <sz val="12"/>
        <color theme="1"/>
        <rFont val="新細明體"/>
        <family val="1"/>
        <charset val="136"/>
      </rPr>
      <t>短-車頂燈架-組合(#11.02)</t>
    </r>
    <r>
      <rPr>
        <sz val="12"/>
        <color theme="1"/>
        <rFont val="細明體-ExtB"/>
        <family val="1"/>
        <charset val="136"/>
      </rPr>
      <t xml:space="preserve"> (L)</t>
    </r>
    <phoneticPr fontId="2" type="noConversion"/>
  </si>
  <si>
    <t xml:space="preserve">烤漆估計  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</si>
</sst>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* #,##0.00_-;\-&quot;$&quot;* #,##0.00_-;_-&quot;$&quot;* &quot;-&quot;??_-;_-@_-"/>
    <numFmt numFmtId="176" formatCode="_-* #,##0_-;\-* #,##0_-;_-* &quot;-&quot;??_-;_-@_-"/>
    <numFmt numFmtId="177" formatCode="0_);[Red]\(0\)"/>
    <numFmt numFmtId="178" formatCode="_-&quot;$&quot;* #,##0_-;\-&quot;$&quot;* #,##0_-;_-&quot;$&quot;* &quot;-&quot;??_-;_-@_-"/>
  </numFmts>
  <fonts count="33">
    <font>
      <sz val="11"/>
      <color theme="1"/>
      <name val="Arial"/>
    </font>
    <font>
      <sz val="9"/>
      <color theme="1"/>
      <name val="Arial"/>
      <family val="2"/>
    </font>
    <font>
      <sz val="9"/>
      <name val="細明體"/>
      <family val="3"/>
      <charset val="136"/>
    </font>
    <font>
      <b/>
      <sz val="11"/>
      <color theme="1"/>
      <name val="細明體"/>
      <family val="3"/>
      <charset val="136"/>
    </font>
    <font>
      <sz val="9"/>
      <color theme="1"/>
      <name val="細明體"/>
      <family val="3"/>
      <charset val="136"/>
    </font>
    <font>
      <sz val="9"/>
      <color theme="1"/>
      <name val="Arial"/>
      <family val="3"/>
      <charset val="136"/>
    </font>
    <font>
      <sz val="11"/>
      <color theme="1"/>
      <name val="Arial"/>
      <family val="2"/>
    </font>
    <font>
      <sz val="9"/>
      <color theme="1"/>
      <name val="細明體"/>
      <family val="2"/>
      <charset val="136"/>
    </font>
    <font>
      <sz val="12"/>
      <color theme="1"/>
      <name val="細明體-ExtB"/>
      <family val="1"/>
      <charset val="136"/>
    </font>
    <font>
      <sz val="11"/>
      <color rgb="FFFF0000"/>
      <name val="Arial"/>
      <family val="2"/>
    </font>
    <font>
      <b/>
      <sz val="11"/>
      <color theme="1"/>
      <name val="Arial"/>
      <family val="2"/>
    </font>
    <font>
      <sz val="12"/>
      <color theme="1"/>
      <name val="新細明體-ExtB"/>
      <family val="1"/>
      <charset val="136"/>
    </font>
    <font>
      <sz val="12"/>
      <color theme="1"/>
      <name val="Arial"/>
      <family val="2"/>
    </font>
    <font>
      <sz val="16"/>
      <color theme="1"/>
      <name val="細明體-ExtB"/>
      <family val="1"/>
      <charset val="136"/>
    </font>
    <font>
      <sz val="11"/>
      <color theme="1"/>
      <name val="細明體"/>
      <family val="3"/>
      <charset val="136"/>
    </font>
    <font>
      <sz val="12"/>
      <color theme="1"/>
      <name val="新細明體"/>
      <family val="1"/>
      <charset val="136"/>
    </font>
    <font>
      <sz val="12"/>
      <color theme="1"/>
      <name val="Microsoft JhengHei"/>
      <family val="1"/>
    </font>
    <font>
      <sz val="14"/>
      <color rgb="FFFF0000"/>
      <name val="Arial"/>
      <family val="2"/>
    </font>
    <font>
      <sz val="11"/>
      <color theme="1"/>
      <name val="Arial"/>
      <family val="1"/>
      <charset val="136"/>
    </font>
    <font>
      <sz val="11"/>
      <color theme="1"/>
      <name val="新細明體"/>
      <family val="1"/>
      <charset val="136"/>
    </font>
    <font>
      <sz val="11"/>
      <color theme="1"/>
      <name val="Arial"/>
      <family val="1"/>
    </font>
    <font>
      <sz val="11"/>
      <color theme="1"/>
      <name val="細明體"/>
      <family val="1"/>
      <charset val="136"/>
    </font>
    <font>
      <sz val="11"/>
      <color theme="1"/>
      <name val="Arial"/>
      <family val="3"/>
      <charset val="136"/>
    </font>
    <font>
      <b/>
      <sz val="12"/>
      <color rgb="FFFF0000"/>
      <name val="新細明體-ExtB"/>
      <family val="1"/>
      <charset val="136"/>
    </font>
    <font>
      <b/>
      <sz val="12"/>
      <color rgb="FFFF0000"/>
      <name val="新細明體"/>
      <family val="1"/>
      <charset val="136"/>
    </font>
    <font>
      <b/>
      <sz val="12"/>
      <color rgb="FFFF0000"/>
      <name val="Microsoft JhengHei"/>
      <family val="1"/>
    </font>
    <font>
      <b/>
      <sz val="12"/>
      <color rgb="FFFF0000"/>
      <name val="Arial"/>
      <family val="2"/>
    </font>
    <font>
      <sz val="11"/>
      <color theme="1"/>
      <name val="Arial"/>
      <family val="3"/>
    </font>
    <font>
      <sz val="11"/>
      <color theme="1"/>
      <name val="Microsoft JhengHei UI"/>
      <family val="3"/>
      <charset val="136"/>
    </font>
    <font>
      <sz val="12"/>
      <color rgb="FFFF0000"/>
      <name val="Microsoft JhengHei"/>
      <family val="1"/>
    </font>
    <font>
      <sz val="12"/>
      <color rgb="FFFF0000"/>
      <name val="細明體-ExtB"/>
      <family val="1"/>
      <charset val="136"/>
    </font>
    <font>
      <sz val="12"/>
      <color rgb="FFFF0000"/>
      <name val="新細明體-ExtB"/>
      <family val="1"/>
      <charset val="136"/>
    </font>
    <font>
      <sz val="12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D9D9D9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rgb="FFD9D9D9"/>
      </patternFill>
    </fill>
    <fill>
      <patternFill patternType="solid">
        <fgColor theme="8" tint="0.79998168889431442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medium">
        <color theme="1"/>
      </right>
      <top/>
      <bottom/>
      <diagonal/>
    </border>
    <border>
      <left/>
      <right/>
      <top/>
      <bottom style="thin">
        <color theme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1"/>
      </left>
      <right/>
      <top style="thin">
        <color theme="1"/>
      </top>
      <bottom style="thin">
        <color indexed="64"/>
      </bottom>
      <diagonal/>
    </border>
    <border>
      <left/>
      <right style="thin">
        <color theme="1"/>
      </right>
      <top style="thin">
        <color theme="1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theme="1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theme="1"/>
      </top>
      <bottom style="thin">
        <color theme="1"/>
      </bottom>
      <diagonal/>
    </border>
  </borders>
  <cellStyleXfs count="2">
    <xf numFmtId="0" fontId="0" fillId="0" borderId="0"/>
    <xf numFmtId="44" fontId="6" fillId="0" borderId="0" applyFont="0" applyFill="0" applyBorder="0" applyAlignment="0" applyProtection="0">
      <alignment vertical="center"/>
    </xf>
  </cellStyleXfs>
  <cellXfs count="98">
    <xf numFmtId="0" fontId="0" fillId="0" borderId="0" xfId="0" applyFont="1" applyAlignment="1"/>
    <xf numFmtId="0" fontId="0" fillId="0" borderId="0" xfId="0"/>
    <xf numFmtId="0" fontId="1" fillId="0" borderId="0" xfId="0" applyFont="1" applyAlignment="1">
      <alignment horizontal="left" vertical="center"/>
    </xf>
    <xf numFmtId="0" fontId="0" fillId="0" borderId="33" xfId="0" applyFont="1" applyBorder="1" applyAlignment="1"/>
    <xf numFmtId="49" fontId="10" fillId="0" borderId="34" xfId="0" applyNumberFormat="1" applyFont="1" applyBorder="1" applyAlignment="1">
      <alignment horizontal="left" vertical="top"/>
    </xf>
    <xf numFmtId="0" fontId="4" fillId="5" borderId="20" xfId="0" applyFont="1" applyFill="1" applyBorder="1" applyAlignment="1">
      <alignment horizontal="center" vertical="center"/>
    </xf>
    <xf numFmtId="0" fontId="4" fillId="5" borderId="8" xfId="0" applyFont="1" applyFill="1" applyBorder="1" applyAlignment="1">
      <alignment horizontal="center" vertical="center"/>
    </xf>
    <xf numFmtId="0" fontId="1" fillId="6" borderId="16" xfId="0" applyFont="1" applyFill="1" applyBorder="1" applyAlignment="1">
      <alignment horizontal="center" vertical="center"/>
    </xf>
    <xf numFmtId="177" fontId="11" fillId="3" borderId="9" xfId="0" applyNumberFormat="1" applyFont="1" applyFill="1" applyBorder="1" applyAlignment="1">
      <alignment horizontal="right" vertical="center"/>
    </xf>
    <xf numFmtId="177" fontId="11" fillId="3" borderId="22" xfId="0" applyNumberFormat="1" applyFont="1" applyFill="1" applyBorder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5" borderId="8" xfId="0" applyFont="1" applyFill="1" applyBorder="1" applyAlignment="1">
      <alignment horizontal="center" vertical="center"/>
    </xf>
    <xf numFmtId="0" fontId="4" fillId="5" borderId="8" xfId="0" applyFont="1" applyFill="1" applyBorder="1" applyAlignment="1">
      <alignment horizontal="center" vertical="center"/>
    </xf>
    <xf numFmtId="0" fontId="7" fillId="0" borderId="0" xfId="0" applyFont="1" applyAlignment="1">
      <alignment horizontal="left" vertical="center"/>
    </xf>
    <xf numFmtId="176" fontId="12" fillId="0" borderId="5" xfId="0" applyNumberFormat="1" applyFont="1" applyBorder="1" applyAlignment="1">
      <alignment horizontal="center" vertical="center"/>
    </xf>
    <xf numFmtId="0" fontId="12" fillId="0" borderId="33" xfId="0" applyFont="1" applyBorder="1" applyAlignment="1">
      <alignment horizontal="center" vertical="center"/>
    </xf>
    <xf numFmtId="49" fontId="8" fillId="3" borderId="22" xfId="0" applyNumberFormat="1" applyFont="1" applyFill="1" applyBorder="1" applyAlignment="1">
      <alignment horizontal="left" vertical="center"/>
    </xf>
    <xf numFmtId="49" fontId="8" fillId="2" borderId="9" xfId="0" applyNumberFormat="1" applyFont="1" applyFill="1" applyBorder="1" applyAlignment="1">
      <alignment horizontal="left" vertical="center"/>
    </xf>
    <xf numFmtId="177" fontId="11" fillId="3" borderId="10" xfId="0" applyNumberFormat="1" applyFont="1" applyFill="1" applyBorder="1" applyAlignment="1">
      <alignment vertical="center"/>
    </xf>
    <xf numFmtId="177" fontId="11" fillId="3" borderId="12" xfId="0" applyNumberFormat="1" applyFont="1" applyFill="1" applyBorder="1" applyAlignment="1">
      <alignment vertical="center"/>
    </xf>
    <xf numFmtId="176" fontId="11" fillId="3" borderId="11" xfId="0" applyNumberFormat="1" applyFont="1" applyFill="1" applyBorder="1" applyAlignment="1">
      <alignment horizontal="left" vertical="center"/>
    </xf>
    <xf numFmtId="176" fontId="11" fillId="3" borderId="12" xfId="0" applyNumberFormat="1" applyFont="1" applyFill="1" applyBorder="1" applyAlignment="1">
      <alignment horizontal="left" vertical="center"/>
    </xf>
    <xf numFmtId="0" fontId="17" fillId="6" borderId="45" xfId="0" applyFont="1" applyFill="1" applyBorder="1" applyAlignment="1">
      <alignment horizontal="center" vertical="center"/>
    </xf>
    <xf numFmtId="0" fontId="17" fillId="6" borderId="11" xfId="0" applyFont="1" applyFill="1" applyBorder="1" applyAlignment="1">
      <alignment horizontal="center" vertical="center"/>
    </xf>
    <xf numFmtId="0" fontId="17" fillId="6" borderId="12" xfId="0" applyFont="1" applyFill="1" applyBorder="1" applyAlignment="1">
      <alignment horizontal="center" vertical="center"/>
    </xf>
    <xf numFmtId="176" fontId="23" fillId="3" borderId="11" xfId="0" applyNumberFormat="1" applyFont="1" applyFill="1" applyBorder="1" applyAlignment="1">
      <alignment horizontal="left" vertical="center"/>
    </xf>
    <xf numFmtId="176" fontId="26" fillId="0" borderId="5" xfId="0" applyNumberFormat="1" applyFont="1" applyBorder="1" applyAlignment="1">
      <alignment horizontal="center" vertical="center"/>
    </xf>
    <xf numFmtId="0" fontId="26" fillId="0" borderId="33" xfId="0" applyFont="1" applyBorder="1" applyAlignment="1">
      <alignment horizontal="center" vertical="center"/>
    </xf>
    <xf numFmtId="49" fontId="16" fillId="3" borderId="22" xfId="0" applyNumberFormat="1" applyFont="1" applyFill="1" applyBorder="1" applyAlignment="1">
      <alignment horizontal="left" vertical="center"/>
    </xf>
    <xf numFmtId="0" fontId="4" fillId="5" borderId="43" xfId="0" applyFont="1" applyFill="1" applyBorder="1" applyAlignment="1">
      <alignment horizontal="center" vertical="center" textRotation="255"/>
    </xf>
    <xf numFmtId="0" fontId="4" fillId="5" borderId="20" xfId="0" applyFont="1" applyFill="1" applyBorder="1" applyAlignment="1">
      <alignment horizontal="center" vertical="center" textRotation="255"/>
    </xf>
    <xf numFmtId="0" fontId="4" fillId="5" borderId="44" xfId="0" applyFont="1" applyFill="1" applyBorder="1" applyAlignment="1">
      <alignment horizontal="center" vertical="center" textRotation="255"/>
    </xf>
    <xf numFmtId="0" fontId="22" fillId="0" borderId="23" xfId="0" applyFont="1" applyBorder="1" applyAlignment="1">
      <alignment horizontal="left" vertical="top" wrapText="1"/>
    </xf>
    <xf numFmtId="0" fontId="0" fillId="0" borderId="24" xfId="0" applyFont="1" applyBorder="1" applyAlignment="1">
      <alignment horizontal="left" vertical="top"/>
    </xf>
    <xf numFmtId="0" fontId="0" fillId="0" borderId="25" xfId="0" applyFont="1" applyBorder="1" applyAlignment="1">
      <alignment horizontal="left" vertical="top"/>
    </xf>
    <xf numFmtId="0" fontId="0" fillId="0" borderId="3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0" fillId="0" borderId="6" xfId="0" applyFont="1" applyBorder="1" applyAlignment="1">
      <alignment horizontal="left" vertical="top"/>
    </xf>
    <xf numFmtId="0" fontId="0" fillId="0" borderId="35" xfId="0" applyFont="1" applyBorder="1" applyAlignment="1">
      <alignment horizontal="left" vertical="top"/>
    </xf>
    <xf numFmtId="0" fontId="0" fillId="0" borderId="19" xfId="0" applyFont="1" applyBorder="1" applyAlignment="1">
      <alignment horizontal="left" vertical="top"/>
    </xf>
    <xf numFmtId="0" fontId="0" fillId="0" borderId="37" xfId="0" applyFont="1" applyBorder="1" applyAlignment="1">
      <alignment horizontal="left" vertical="top"/>
    </xf>
    <xf numFmtId="0" fontId="4" fillId="5" borderId="4" xfId="0" applyFont="1" applyFill="1" applyBorder="1" applyAlignment="1">
      <alignment horizontal="distributed" vertical="center"/>
    </xf>
    <xf numFmtId="0" fontId="4" fillId="5" borderId="7" xfId="0" applyFont="1" applyFill="1" applyBorder="1" applyAlignment="1">
      <alignment horizontal="distributed" vertical="center"/>
    </xf>
    <xf numFmtId="178" fontId="13" fillId="0" borderId="5" xfId="1" applyNumberFormat="1" applyFont="1" applyBorder="1" applyAlignment="1">
      <alignment horizontal="center"/>
    </xf>
    <xf numFmtId="178" fontId="13" fillId="0" borderId="33" xfId="1" applyNumberFormat="1" applyFont="1" applyBorder="1" applyAlignment="1">
      <alignment horizontal="center"/>
    </xf>
    <xf numFmtId="0" fontId="4" fillId="5" borderId="5" xfId="0" applyFont="1" applyFill="1" applyBorder="1" applyAlignment="1">
      <alignment horizontal="distributed" vertical="center"/>
    </xf>
    <xf numFmtId="0" fontId="4" fillId="5" borderId="2" xfId="0" applyFont="1" applyFill="1" applyBorder="1" applyAlignment="1">
      <alignment horizontal="distributed" vertical="center"/>
    </xf>
    <xf numFmtId="0" fontId="4" fillId="5" borderId="38" xfId="0" applyFont="1" applyFill="1" applyBorder="1" applyAlignment="1">
      <alignment horizontal="distributed" vertical="center"/>
    </xf>
    <xf numFmtId="0" fontId="4" fillId="5" borderId="39" xfId="0" applyFont="1" applyFill="1" applyBorder="1" applyAlignment="1">
      <alignment horizontal="distributed" vertical="center"/>
    </xf>
    <xf numFmtId="178" fontId="13" fillId="0" borderId="38" xfId="1" applyNumberFormat="1" applyFont="1" applyBorder="1" applyAlignment="1">
      <alignment horizontal="center"/>
    </xf>
    <xf numFmtId="178" fontId="13" fillId="0" borderId="42" xfId="1" applyNumberFormat="1" applyFont="1" applyBorder="1" applyAlignment="1">
      <alignment horizontal="center"/>
    </xf>
    <xf numFmtId="49" fontId="16" fillId="3" borderId="10" xfId="0" applyNumberFormat="1" applyFont="1" applyFill="1" applyBorder="1" applyAlignment="1">
      <alignment horizontal="left" vertical="center"/>
    </xf>
    <xf numFmtId="49" fontId="16" fillId="3" borderId="12" xfId="0" applyNumberFormat="1" applyFont="1" applyFill="1" applyBorder="1" applyAlignment="1">
      <alignment horizontal="left" vertical="center"/>
    </xf>
    <xf numFmtId="49" fontId="8" fillId="2" borderId="10" xfId="0" applyNumberFormat="1" applyFont="1" applyFill="1" applyBorder="1" applyAlignment="1">
      <alignment horizontal="left" vertical="center"/>
    </xf>
    <xf numFmtId="49" fontId="8" fillId="2" borderId="12" xfId="0" applyNumberFormat="1" applyFont="1" applyFill="1" applyBorder="1" applyAlignment="1">
      <alignment horizontal="left" vertical="center"/>
    </xf>
    <xf numFmtId="49" fontId="8" fillId="3" borderId="10" xfId="0" applyNumberFormat="1" applyFont="1" applyFill="1" applyBorder="1" applyAlignment="1">
      <alignment horizontal="left" vertical="center"/>
    </xf>
    <xf numFmtId="49" fontId="8" fillId="3" borderId="11" xfId="0" applyNumberFormat="1" applyFont="1" applyFill="1" applyBorder="1" applyAlignment="1">
      <alignment horizontal="left" vertical="center"/>
    </xf>
    <xf numFmtId="49" fontId="8" fillId="3" borderId="12" xfId="0" applyNumberFormat="1" applyFont="1" applyFill="1" applyBorder="1" applyAlignment="1">
      <alignment horizontal="left" vertical="center"/>
    </xf>
    <xf numFmtId="49" fontId="8" fillId="3" borderId="9" xfId="0" applyNumberFormat="1" applyFont="1" applyFill="1" applyBorder="1" applyAlignment="1">
      <alignment horizontal="left" vertical="center"/>
    </xf>
    <xf numFmtId="49" fontId="16" fillId="3" borderId="9" xfId="0" applyNumberFormat="1" applyFont="1" applyFill="1" applyBorder="1" applyAlignment="1">
      <alignment horizontal="left" vertical="center"/>
    </xf>
    <xf numFmtId="0" fontId="4" fillId="5" borderId="5" xfId="0" applyFont="1" applyFill="1" applyBorder="1" applyAlignment="1">
      <alignment horizontal="center" vertical="center"/>
    </xf>
    <xf numFmtId="0" fontId="4" fillId="5" borderId="33" xfId="0" applyFont="1" applyFill="1" applyBorder="1" applyAlignment="1">
      <alignment horizontal="center" vertical="center"/>
    </xf>
    <xf numFmtId="0" fontId="0" fillId="0" borderId="15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4" fillId="5" borderId="8" xfId="0" applyFont="1" applyFill="1" applyBorder="1" applyAlignment="1">
      <alignment horizontal="center" vertical="center"/>
    </xf>
    <xf numFmtId="0" fontId="5" fillId="5" borderId="8" xfId="0" applyFont="1" applyFill="1" applyBorder="1" applyAlignment="1">
      <alignment horizontal="center" vertical="center"/>
    </xf>
    <xf numFmtId="0" fontId="4" fillId="6" borderId="8" xfId="0" applyFont="1" applyFill="1" applyBorder="1" applyAlignment="1">
      <alignment horizontal="center" vertical="center"/>
    </xf>
    <xf numFmtId="0" fontId="4" fillId="5" borderId="13" xfId="0" applyFont="1" applyFill="1" applyBorder="1" applyAlignment="1">
      <alignment horizontal="center" vertical="center"/>
    </xf>
    <xf numFmtId="0" fontId="7" fillId="5" borderId="21" xfId="0" applyFont="1" applyFill="1" applyBorder="1" applyAlignment="1">
      <alignment horizontal="center" vertical="center"/>
    </xf>
    <xf numFmtId="0" fontId="7" fillId="5" borderId="14" xfId="0" applyFont="1" applyFill="1" applyBorder="1" applyAlignment="1">
      <alignment horizontal="center" vertical="center"/>
    </xf>
    <xf numFmtId="0" fontId="3" fillId="4" borderId="30" xfId="0" applyFont="1" applyFill="1" applyBorder="1" applyAlignment="1">
      <alignment horizontal="center" vertical="center"/>
    </xf>
    <xf numFmtId="0" fontId="3" fillId="4" borderId="31" xfId="0" applyFont="1" applyFill="1" applyBorder="1" applyAlignment="1">
      <alignment horizontal="center" vertical="center"/>
    </xf>
    <xf numFmtId="0" fontId="3" fillId="4" borderId="32" xfId="0" applyFont="1" applyFill="1" applyBorder="1" applyAlignment="1">
      <alignment horizontal="center" vertical="center"/>
    </xf>
    <xf numFmtId="0" fontId="4" fillId="5" borderId="28" xfId="0" applyFont="1" applyFill="1" applyBorder="1" applyAlignment="1">
      <alignment horizontal="center" vertical="center"/>
    </xf>
    <xf numFmtId="0" fontId="4" fillId="5" borderId="29" xfId="0" applyFont="1" applyFill="1" applyBorder="1" applyAlignment="1">
      <alignment horizontal="center" vertical="center"/>
    </xf>
    <xf numFmtId="0" fontId="4" fillId="6" borderId="29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4" fillId="5" borderId="27" xfId="0" applyFont="1" applyFill="1" applyBorder="1" applyAlignment="1">
      <alignment horizontal="center" vertical="center"/>
    </xf>
    <xf numFmtId="0" fontId="4" fillId="5" borderId="17" xfId="0" applyFont="1" applyFill="1" applyBorder="1" applyAlignment="1">
      <alignment horizontal="center" vertical="center" textRotation="255"/>
    </xf>
    <xf numFmtId="0" fontId="4" fillId="5" borderId="18" xfId="0" applyFont="1" applyFill="1" applyBorder="1" applyAlignment="1">
      <alignment horizontal="center" vertical="center" textRotation="255"/>
    </xf>
    <xf numFmtId="0" fontId="4" fillId="5" borderId="36" xfId="0" applyFont="1" applyFill="1" applyBorder="1" applyAlignment="1">
      <alignment horizontal="center" vertical="center" textRotation="255"/>
    </xf>
    <xf numFmtId="0" fontId="18" fillId="0" borderId="23" xfId="0" applyFont="1" applyBorder="1" applyAlignment="1">
      <alignment horizontal="left" vertical="top" wrapText="1"/>
    </xf>
    <xf numFmtId="178" fontId="13" fillId="0" borderId="35" xfId="1" applyNumberFormat="1" applyFont="1" applyBorder="1" applyAlignment="1">
      <alignment horizontal="center"/>
    </xf>
    <xf numFmtId="178" fontId="13" fillId="0" borderId="26" xfId="1" applyNumberFormat="1" applyFont="1" applyBorder="1" applyAlignment="1">
      <alignment horizontal="center"/>
    </xf>
    <xf numFmtId="177" fontId="11" fillId="3" borderId="40" xfId="0" applyNumberFormat="1" applyFont="1" applyFill="1" applyBorder="1" applyAlignment="1">
      <alignment vertical="center"/>
    </xf>
    <xf numFmtId="177" fontId="11" fillId="3" borderId="41" xfId="0" applyNumberFormat="1" applyFont="1" applyFill="1" applyBorder="1" applyAlignment="1">
      <alignment vertical="center"/>
    </xf>
    <xf numFmtId="49" fontId="29" fillId="3" borderId="22" xfId="0" applyNumberFormat="1" applyFont="1" applyFill="1" applyBorder="1" applyAlignment="1">
      <alignment horizontal="left" vertical="center"/>
    </xf>
    <xf numFmtId="49" fontId="30" fillId="3" borderId="22" xfId="0" applyNumberFormat="1" applyFont="1" applyFill="1" applyBorder="1" applyAlignment="1">
      <alignment horizontal="left" vertical="center"/>
    </xf>
    <xf numFmtId="177" fontId="31" fillId="3" borderId="10" xfId="0" applyNumberFormat="1" applyFont="1" applyFill="1" applyBorder="1" applyAlignment="1">
      <alignment vertical="center"/>
    </xf>
    <xf numFmtId="177" fontId="31" fillId="3" borderId="12" xfId="0" applyNumberFormat="1" applyFont="1" applyFill="1" applyBorder="1" applyAlignment="1">
      <alignment vertical="center"/>
    </xf>
    <xf numFmtId="49" fontId="29" fillId="2" borderId="9" xfId="0" applyNumberFormat="1" applyFont="1" applyFill="1" applyBorder="1" applyAlignment="1">
      <alignment horizontal="right" vertical="center"/>
    </xf>
    <xf numFmtId="49" fontId="30" fillId="2" borderId="9" xfId="0" applyNumberFormat="1" applyFont="1" applyFill="1" applyBorder="1" applyAlignment="1">
      <alignment horizontal="right" vertical="center"/>
    </xf>
    <xf numFmtId="177" fontId="31" fillId="3" borderId="9" xfId="0" applyNumberFormat="1" applyFont="1" applyFill="1" applyBorder="1" applyAlignment="1">
      <alignment horizontal="right" vertical="center"/>
    </xf>
    <xf numFmtId="176" fontId="31" fillId="3" borderId="11" xfId="0" applyNumberFormat="1" applyFont="1" applyFill="1" applyBorder="1" applyAlignment="1">
      <alignment horizontal="left" vertical="center"/>
    </xf>
    <xf numFmtId="176" fontId="31" fillId="3" borderId="12" xfId="0" applyNumberFormat="1" applyFont="1" applyFill="1" applyBorder="1" applyAlignment="1">
      <alignment horizontal="left" vertical="center"/>
    </xf>
    <xf numFmtId="176" fontId="32" fillId="0" borderId="5" xfId="0" applyNumberFormat="1" applyFont="1" applyBorder="1" applyAlignment="1">
      <alignment horizontal="center" vertical="center"/>
    </xf>
    <xf numFmtId="0" fontId="32" fillId="0" borderId="33" xfId="0" applyFont="1" applyBorder="1" applyAlignment="1">
      <alignment horizontal="center" vertical="center"/>
    </xf>
  </cellXfs>
  <cellStyles count="2">
    <cellStyle name="一般" xfId="0" builtinId="0"/>
    <cellStyle name="貨幣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9" Type="http://customschemas.google.com/relationships/workbookmetadata" Target="metadata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A41D5-7FF3-48A9-9109-6CE8C854D937}">
  <dimension ref="A1:R29"/>
  <sheetViews>
    <sheetView tabSelected="1" zoomScaleNormal="100" zoomScaleSheetLayoutView="100" zoomScalePageLayoutView="85" workbookViewId="0">
      <selection activeCell="U3" sqref="U3"/>
    </sheetView>
  </sheetViews>
  <sheetFormatPr defaultColWidth="10.59765625" defaultRowHeight="15" customHeight="1"/>
  <cols>
    <col min="1" max="1" width="2.69921875" customWidth="1"/>
    <col min="2" max="2" width="7.8984375" customWidth="1"/>
    <col min="3" max="3" width="12.19921875" customWidth="1"/>
    <col min="4" max="4" width="2.69921875" customWidth="1"/>
    <col min="5" max="5" width="12.19921875" customWidth="1"/>
    <col min="6" max="6" width="7.8984375" customWidth="1"/>
    <col min="7" max="7" width="2.69921875" customWidth="1"/>
    <col min="8" max="8" width="12.19921875" customWidth="1"/>
    <col min="9" max="9" width="7.8984375" customWidth="1"/>
    <col min="10" max="10" width="2.69921875" customWidth="1"/>
    <col min="11" max="11" width="7.8984375" customWidth="1"/>
    <col min="12" max="12" width="12.19921875" customWidth="1"/>
    <col min="13" max="13" width="2.69921875" customWidth="1"/>
    <col min="14" max="14" width="12.19921875" customWidth="1"/>
    <col min="15" max="15" width="7.8984375" customWidth="1"/>
    <col min="16" max="16" width="2.8984375" customWidth="1"/>
  </cols>
  <sheetData>
    <row r="1" spans="1:18" ht="15" customHeight="1">
      <c r="A1" s="71" t="s">
        <v>19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3"/>
    </row>
    <row r="2" spans="1:18" ht="25.2" customHeight="1">
      <c r="A2" s="74" t="s">
        <v>14</v>
      </c>
      <c r="B2" s="75"/>
      <c r="C2" s="75"/>
      <c r="D2" s="75"/>
      <c r="E2" s="75" t="s">
        <v>15</v>
      </c>
      <c r="F2" s="75"/>
      <c r="G2" s="75"/>
      <c r="H2" s="76" t="s">
        <v>20</v>
      </c>
      <c r="I2" s="76"/>
      <c r="J2" s="76"/>
      <c r="K2" s="76"/>
      <c r="L2" s="76"/>
      <c r="M2" s="75" t="s">
        <v>16</v>
      </c>
      <c r="N2" s="75"/>
      <c r="O2" s="75"/>
      <c r="P2" s="77" t="s">
        <v>17</v>
      </c>
      <c r="Q2" s="78"/>
    </row>
    <row r="3" spans="1:18" ht="25.2" customHeight="1">
      <c r="A3" s="62"/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  <c r="M3" s="64" t="s">
        <v>0</v>
      </c>
      <c r="N3" s="64"/>
      <c r="O3" s="64"/>
      <c r="P3" s="4" t="s">
        <v>18</v>
      </c>
      <c r="Q3" s="3"/>
    </row>
    <row r="4" spans="1:18" ht="15" customHeight="1">
      <c r="A4" s="5" t="s">
        <v>6</v>
      </c>
      <c r="B4" s="65" t="s">
        <v>10</v>
      </c>
      <c r="C4" s="65"/>
      <c r="D4" s="66" t="s">
        <v>3</v>
      </c>
      <c r="E4" s="66"/>
      <c r="F4" s="66"/>
      <c r="G4" s="67" t="s">
        <v>4</v>
      </c>
      <c r="H4" s="67"/>
      <c r="I4" s="65" t="s">
        <v>5</v>
      </c>
      <c r="J4" s="65"/>
      <c r="K4" s="12" t="s">
        <v>2</v>
      </c>
      <c r="L4" s="65" t="s">
        <v>11</v>
      </c>
      <c r="M4" s="68"/>
      <c r="N4" s="69" t="s">
        <v>13</v>
      </c>
      <c r="O4" s="70"/>
      <c r="P4" s="60" t="s">
        <v>12</v>
      </c>
      <c r="Q4" s="61"/>
    </row>
    <row r="5" spans="1:18" s="2" customFormat="1" ht="23.25" customHeight="1">
      <c r="A5" s="7">
        <v>1</v>
      </c>
      <c r="B5" s="55" t="s">
        <v>0</v>
      </c>
      <c r="C5" s="57"/>
      <c r="D5" s="55" t="s">
        <v>37</v>
      </c>
      <c r="E5" s="56"/>
      <c r="F5" s="57"/>
      <c r="G5" s="53" t="s">
        <v>23</v>
      </c>
      <c r="H5" s="54"/>
      <c r="I5" s="18">
        <v>220</v>
      </c>
      <c r="J5" s="19"/>
      <c r="K5" s="8">
        <v>1</v>
      </c>
      <c r="L5" s="20">
        <f>I5*K5</f>
        <v>220</v>
      </c>
      <c r="M5" s="21"/>
      <c r="N5" s="20">
        <v>0</v>
      </c>
      <c r="O5" s="20"/>
      <c r="P5" s="14">
        <f>L5</f>
        <v>220</v>
      </c>
      <c r="Q5" s="15"/>
      <c r="R5"/>
    </row>
    <row r="6" spans="1:18" s="2" customFormat="1" ht="23.25" customHeight="1">
      <c r="A6" s="7">
        <v>2</v>
      </c>
      <c r="B6" s="58" t="s">
        <v>0</v>
      </c>
      <c r="C6" s="58"/>
      <c r="D6" s="58" t="s">
        <v>38</v>
      </c>
      <c r="E6" s="58"/>
      <c r="F6" s="58"/>
      <c r="G6" s="53" t="s">
        <v>23</v>
      </c>
      <c r="H6" s="54"/>
      <c r="I6" s="18">
        <v>220</v>
      </c>
      <c r="J6" s="19"/>
      <c r="K6" s="8">
        <v>1</v>
      </c>
      <c r="L6" s="20">
        <f>I6*K6</f>
        <v>220</v>
      </c>
      <c r="M6" s="21"/>
      <c r="N6" s="20" t="s">
        <v>0</v>
      </c>
      <c r="O6" s="20"/>
      <c r="P6" s="14">
        <f t="shared" ref="P6:P19" si="0">L6</f>
        <v>220</v>
      </c>
      <c r="Q6" s="15"/>
      <c r="R6"/>
    </row>
    <row r="7" spans="1:18" s="2" customFormat="1" ht="23.25" customHeight="1">
      <c r="A7" s="7">
        <v>3</v>
      </c>
      <c r="B7" s="58" t="s">
        <v>0</v>
      </c>
      <c r="C7" s="58"/>
      <c r="D7" s="59" t="s">
        <v>0</v>
      </c>
      <c r="E7" s="58"/>
      <c r="F7" s="58"/>
      <c r="G7" s="53" t="s">
        <v>0</v>
      </c>
      <c r="H7" s="54"/>
      <c r="I7" s="18">
        <v>0</v>
      </c>
      <c r="J7" s="19"/>
      <c r="K7" s="8">
        <v>0</v>
      </c>
      <c r="L7" s="20">
        <f t="shared" ref="L7:L10" si="1">I7*K7</f>
        <v>0</v>
      </c>
      <c r="M7" s="21"/>
      <c r="N7" s="20" t="s">
        <v>0</v>
      </c>
      <c r="O7" s="20"/>
      <c r="P7" s="14">
        <f t="shared" si="0"/>
        <v>0</v>
      </c>
      <c r="Q7" s="15"/>
      <c r="R7"/>
    </row>
    <row r="8" spans="1:18" s="2" customFormat="1" ht="23.25" customHeight="1">
      <c r="A8" s="7">
        <v>4</v>
      </c>
      <c r="B8" s="58" t="s">
        <v>0</v>
      </c>
      <c r="C8" s="58"/>
      <c r="D8" s="58" t="s">
        <v>21</v>
      </c>
      <c r="E8" s="58"/>
      <c r="F8" s="58"/>
      <c r="G8" s="17" t="s">
        <v>24</v>
      </c>
      <c r="H8" s="17"/>
      <c r="I8" s="18">
        <v>100</v>
      </c>
      <c r="J8" s="19"/>
      <c r="K8" s="8">
        <v>2</v>
      </c>
      <c r="L8" s="20">
        <f t="shared" si="1"/>
        <v>200</v>
      </c>
      <c r="M8" s="21"/>
      <c r="N8" s="20" t="s">
        <v>0</v>
      </c>
      <c r="O8" s="20"/>
      <c r="P8" s="14">
        <f t="shared" si="0"/>
        <v>200</v>
      </c>
      <c r="Q8" s="15"/>
      <c r="R8"/>
    </row>
    <row r="9" spans="1:18" s="2" customFormat="1" ht="23.25" customHeight="1">
      <c r="A9" s="7">
        <v>5</v>
      </c>
      <c r="B9" s="16" t="s">
        <v>0</v>
      </c>
      <c r="C9" s="16"/>
      <c r="D9" s="16" t="s">
        <v>22</v>
      </c>
      <c r="E9" s="16"/>
      <c r="F9" s="16"/>
      <c r="G9" s="17" t="s">
        <v>24</v>
      </c>
      <c r="H9" s="17"/>
      <c r="I9" s="18">
        <v>65</v>
      </c>
      <c r="J9" s="19"/>
      <c r="K9" s="8">
        <v>2</v>
      </c>
      <c r="L9" s="20">
        <f t="shared" si="1"/>
        <v>130</v>
      </c>
      <c r="M9" s="21"/>
      <c r="N9" s="20" t="s">
        <v>0</v>
      </c>
      <c r="O9" s="20"/>
      <c r="P9" s="14">
        <f t="shared" si="0"/>
        <v>130</v>
      </c>
      <c r="Q9" s="15"/>
      <c r="R9"/>
    </row>
    <row r="10" spans="1:18" s="2" customFormat="1" ht="23.25" customHeight="1">
      <c r="A10" s="7">
        <v>6</v>
      </c>
      <c r="B10" s="51" t="s">
        <v>31</v>
      </c>
      <c r="C10" s="52"/>
      <c r="D10" s="55" t="s">
        <v>25</v>
      </c>
      <c r="E10" s="56"/>
      <c r="F10" s="57"/>
      <c r="G10" s="53" t="s">
        <v>0</v>
      </c>
      <c r="H10" s="54"/>
      <c r="I10" s="18">
        <v>500</v>
      </c>
      <c r="J10" s="19"/>
      <c r="K10" s="8">
        <v>1</v>
      </c>
      <c r="L10" s="20">
        <f t="shared" si="1"/>
        <v>500</v>
      </c>
      <c r="M10" s="21"/>
      <c r="N10" s="20" t="s">
        <v>0</v>
      </c>
      <c r="O10" s="20"/>
      <c r="P10" s="14">
        <f t="shared" si="0"/>
        <v>500</v>
      </c>
      <c r="Q10" s="15"/>
      <c r="R10"/>
    </row>
    <row r="11" spans="1:18" s="2" customFormat="1" ht="23.25" customHeight="1">
      <c r="A11" s="7">
        <v>7</v>
      </c>
      <c r="B11" s="51" t="s">
        <v>31</v>
      </c>
      <c r="C11" s="52"/>
      <c r="D11" s="16" t="s">
        <v>26</v>
      </c>
      <c r="E11" s="16"/>
      <c r="F11" s="16"/>
      <c r="G11" s="53" t="s">
        <v>0</v>
      </c>
      <c r="H11" s="54"/>
      <c r="I11" s="18">
        <v>50</v>
      </c>
      <c r="J11" s="19"/>
      <c r="K11" s="8">
        <v>1</v>
      </c>
      <c r="L11" s="20">
        <f>I11*K11</f>
        <v>50</v>
      </c>
      <c r="M11" s="21"/>
      <c r="N11" s="20">
        <v>0</v>
      </c>
      <c r="O11" s="20"/>
      <c r="P11" s="14">
        <f t="shared" si="0"/>
        <v>50</v>
      </c>
      <c r="Q11" s="15"/>
      <c r="R11"/>
    </row>
    <row r="12" spans="1:18" s="2" customFormat="1" ht="23.25" customHeight="1">
      <c r="A12" s="7">
        <v>8</v>
      </c>
      <c r="B12" s="28" t="s">
        <v>0</v>
      </c>
      <c r="C12" s="16"/>
      <c r="D12" s="87" t="s">
        <v>39</v>
      </c>
      <c r="E12" s="88"/>
      <c r="F12" s="88"/>
      <c r="G12" s="91"/>
      <c r="H12" s="92"/>
      <c r="I12" s="89">
        <v>350</v>
      </c>
      <c r="J12" s="90"/>
      <c r="K12" s="93">
        <v>1</v>
      </c>
      <c r="L12" s="94">
        <f t="shared" ref="L12:L19" si="2">I12*K12</f>
        <v>350</v>
      </c>
      <c r="M12" s="95"/>
      <c r="N12" s="94" t="s">
        <v>0</v>
      </c>
      <c r="O12" s="94"/>
      <c r="P12" s="96">
        <f t="shared" si="0"/>
        <v>350</v>
      </c>
      <c r="Q12" s="97"/>
      <c r="R12"/>
    </row>
    <row r="13" spans="1:18" s="2" customFormat="1" ht="23.25" customHeight="1">
      <c r="A13" s="7">
        <v>9</v>
      </c>
      <c r="B13" s="16" t="s">
        <v>0</v>
      </c>
      <c r="C13" s="16"/>
      <c r="D13" s="16" t="s">
        <v>0</v>
      </c>
      <c r="E13" s="16"/>
      <c r="F13" s="16"/>
      <c r="G13" s="17" t="s">
        <v>0</v>
      </c>
      <c r="H13" s="17"/>
      <c r="I13" s="18">
        <v>0</v>
      </c>
      <c r="J13" s="19"/>
      <c r="K13" s="8">
        <v>0</v>
      </c>
      <c r="L13" s="20">
        <f t="shared" si="2"/>
        <v>0</v>
      </c>
      <c r="M13" s="21"/>
      <c r="N13" s="20" t="s">
        <v>0</v>
      </c>
      <c r="O13" s="20"/>
      <c r="P13" s="14">
        <f t="shared" si="0"/>
        <v>0</v>
      </c>
      <c r="Q13" s="15"/>
      <c r="R13"/>
    </row>
    <row r="14" spans="1:18" s="2" customFormat="1" ht="23.25" customHeight="1">
      <c r="A14" s="7">
        <v>10</v>
      </c>
      <c r="B14" s="16" t="s">
        <v>0</v>
      </c>
      <c r="C14" s="16"/>
      <c r="D14" s="16" t="s">
        <v>0</v>
      </c>
      <c r="E14" s="16"/>
      <c r="F14" s="16"/>
      <c r="G14" s="17" t="s">
        <v>0</v>
      </c>
      <c r="H14" s="17"/>
      <c r="I14" s="18">
        <v>0</v>
      </c>
      <c r="J14" s="19"/>
      <c r="K14" s="8">
        <v>0</v>
      </c>
      <c r="L14" s="20">
        <f t="shared" si="2"/>
        <v>0</v>
      </c>
      <c r="M14" s="21"/>
      <c r="N14" s="20" t="s">
        <v>0</v>
      </c>
      <c r="O14" s="20"/>
      <c r="P14" s="14">
        <f t="shared" si="0"/>
        <v>0</v>
      </c>
      <c r="Q14" s="15"/>
      <c r="R14"/>
    </row>
    <row r="15" spans="1:18" s="2" customFormat="1" ht="23.25" customHeight="1">
      <c r="A15" s="7">
        <v>11</v>
      </c>
      <c r="B15" s="16" t="s">
        <v>0</v>
      </c>
      <c r="C15" s="16"/>
      <c r="D15" s="16" t="s">
        <v>0</v>
      </c>
      <c r="E15" s="16"/>
      <c r="F15" s="16"/>
      <c r="G15" s="17" t="s">
        <v>0</v>
      </c>
      <c r="H15" s="17"/>
      <c r="I15" s="18">
        <v>0</v>
      </c>
      <c r="J15" s="19"/>
      <c r="K15" s="8">
        <v>0</v>
      </c>
      <c r="L15" s="20">
        <f t="shared" si="2"/>
        <v>0</v>
      </c>
      <c r="M15" s="21"/>
      <c r="N15" s="20" t="s">
        <v>0</v>
      </c>
      <c r="O15" s="20"/>
      <c r="P15" s="14">
        <f t="shared" si="0"/>
        <v>0</v>
      </c>
      <c r="Q15" s="15"/>
      <c r="R15"/>
    </row>
    <row r="16" spans="1:18" s="2" customFormat="1" ht="23.25" customHeight="1">
      <c r="A16" s="7">
        <v>12</v>
      </c>
      <c r="B16" s="16" t="s">
        <v>0</v>
      </c>
      <c r="C16" s="16"/>
      <c r="D16" s="16" t="s">
        <v>0</v>
      </c>
      <c r="E16" s="16"/>
      <c r="F16" s="16"/>
      <c r="G16" s="17" t="s">
        <v>0</v>
      </c>
      <c r="H16" s="17"/>
      <c r="I16" s="18">
        <v>0</v>
      </c>
      <c r="J16" s="19"/>
      <c r="K16" s="8">
        <v>0</v>
      </c>
      <c r="L16" s="20">
        <f t="shared" si="2"/>
        <v>0</v>
      </c>
      <c r="M16" s="21"/>
      <c r="N16" s="20" t="s">
        <v>0</v>
      </c>
      <c r="O16" s="20"/>
      <c r="P16" s="14">
        <f t="shared" si="0"/>
        <v>0</v>
      </c>
      <c r="Q16" s="15"/>
      <c r="R16"/>
    </row>
    <row r="17" spans="1:18" s="2" customFormat="1" ht="23.25" customHeight="1">
      <c r="A17" s="22" t="s">
        <v>0</v>
      </c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4"/>
      <c r="N17" s="25" t="s">
        <v>34</v>
      </c>
      <c r="O17" s="25"/>
      <c r="P17" s="26">
        <f>SUM(P5:Q16)</f>
        <v>1670</v>
      </c>
      <c r="Q17" s="27"/>
      <c r="R17"/>
    </row>
    <row r="18" spans="1:18" s="2" customFormat="1" ht="23.25" customHeight="1">
      <c r="A18" s="7" t="s">
        <v>0</v>
      </c>
      <c r="B18" s="16"/>
      <c r="C18" s="16"/>
      <c r="D18" s="28" t="s">
        <v>32</v>
      </c>
      <c r="E18" s="16"/>
      <c r="F18" s="16"/>
      <c r="G18" s="17" t="s">
        <v>0</v>
      </c>
      <c r="H18" s="17"/>
      <c r="I18" s="18">
        <v>540</v>
      </c>
      <c r="J18" s="19"/>
      <c r="K18" s="8">
        <v>1</v>
      </c>
      <c r="L18" s="20">
        <f t="shared" si="2"/>
        <v>540</v>
      </c>
      <c r="M18" s="21"/>
      <c r="N18" s="20" t="s">
        <v>0</v>
      </c>
      <c r="O18" s="20"/>
      <c r="P18" s="14">
        <f t="shared" si="0"/>
        <v>540</v>
      </c>
      <c r="Q18" s="15"/>
      <c r="R18"/>
    </row>
    <row r="19" spans="1:18" s="2" customFormat="1" ht="23.25" customHeight="1">
      <c r="A19" s="7" t="s">
        <v>0</v>
      </c>
      <c r="B19" s="16" t="s">
        <v>0</v>
      </c>
      <c r="C19" s="16"/>
      <c r="D19" s="16"/>
      <c r="E19" s="16"/>
      <c r="F19" s="16"/>
      <c r="G19" s="17" t="s">
        <v>0</v>
      </c>
      <c r="H19" s="17"/>
      <c r="I19" s="18">
        <v>0</v>
      </c>
      <c r="J19" s="19"/>
      <c r="K19" s="8">
        <v>0</v>
      </c>
      <c r="L19" s="20">
        <f t="shared" si="2"/>
        <v>0</v>
      </c>
      <c r="M19" s="21"/>
      <c r="N19" s="20" t="s">
        <v>0</v>
      </c>
      <c r="O19" s="20"/>
      <c r="P19" s="14">
        <f t="shared" si="0"/>
        <v>0</v>
      </c>
      <c r="Q19" s="15"/>
      <c r="R19"/>
    </row>
    <row r="20" spans="1:18" ht="24.75" customHeight="1">
      <c r="A20" s="29" t="s">
        <v>1</v>
      </c>
      <c r="B20" s="32" t="s">
        <v>36</v>
      </c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4"/>
      <c r="N20" s="41" t="s">
        <v>7</v>
      </c>
      <c r="O20" s="42"/>
      <c r="P20" s="43">
        <f>P17+P18+P19</f>
        <v>2210</v>
      </c>
      <c r="Q20" s="44"/>
    </row>
    <row r="21" spans="1:18" ht="24.75" customHeight="1">
      <c r="A21" s="30"/>
      <c r="B21" s="35"/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7"/>
      <c r="N21" s="45" t="s">
        <v>8</v>
      </c>
      <c r="O21" s="46"/>
      <c r="P21" s="43">
        <f>SUM(N6:O20)</f>
        <v>0</v>
      </c>
      <c r="Q21" s="44"/>
    </row>
    <row r="22" spans="1:18" ht="24.75" customHeight="1" thickBot="1">
      <c r="A22" s="31"/>
      <c r="B22" s="38"/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40"/>
      <c r="N22" s="47" t="s">
        <v>9</v>
      </c>
      <c r="O22" s="48"/>
      <c r="P22" s="49">
        <f>SUM(N7:O21)</f>
        <v>0</v>
      </c>
      <c r="Q22" s="50"/>
    </row>
    <row r="23" spans="1:18" s="1" customFormat="1" ht="15" customHeight="1">
      <c r="A23"/>
      <c r="B23"/>
      <c r="C23"/>
      <c r="D23"/>
      <c r="E23"/>
      <c r="Q23"/>
      <c r="R23"/>
    </row>
    <row r="24" spans="1:18" s="1" customFormat="1" ht="15" customHeight="1">
      <c r="Q24"/>
      <c r="R24"/>
    </row>
    <row r="25" spans="1:18" s="1" customFormat="1" ht="24.75" customHeight="1">
      <c r="Q25"/>
      <c r="R25"/>
    </row>
    <row r="26" spans="1:18" s="1" customFormat="1" ht="15" customHeight="1">
      <c r="I26"/>
      <c r="Q26"/>
      <c r="R26"/>
    </row>
    <row r="27" spans="1:18" ht="15" customHeight="1">
      <c r="E27" s="13" t="s">
        <v>0</v>
      </c>
      <c r="F27" s="2"/>
    </row>
    <row r="28" spans="1:18" ht="15" customHeight="1">
      <c r="E28" s="10" t="s">
        <v>0</v>
      </c>
      <c r="F28" s="2" t="s">
        <v>0</v>
      </c>
    </row>
    <row r="29" spans="1:18" ht="15" customHeight="1">
      <c r="E29" s="10" t="s">
        <v>0</v>
      </c>
      <c r="F29" s="2" t="s">
        <v>0</v>
      </c>
    </row>
  </sheetData>
  <mergeCells count="126">
    <mergeCell ref="A20:A22"/>
    <mergeCell ref="B20:M22"/>
    <mergeCell ref="N20:O20"/>
    <mergeCell ref="P20:Q20"/>
    <mergeCell ref="N21:O21"/>
    <mergeCell ref="P21:Q21"/>
    <mergeCell ref="N22:O22"/>
    <mergeCell ref="P22:Q22"/>
    <mergeCell ref="P18:Q18"/>
    <mergeCell ref="B19:C19"/>
    <mergeCell ref="D19:F19"/>
    <mergeCell ref="G19:H19"/>
    <mergeCell ref="I19:J19"/>
    <mergeCell ref="L19:M19"/>
    <mergeCell ref="N19:O19"/>
    <mergeCell ref="P19:Q19"/>
    <mergeCell ref="P16:Q16"/>
    <mergeCell ref="A17:M17"/>
    <mergeCell ref="N17:O17"/>
    <mergeCell ref="P17:Q17"/>
    <mergeCell ref="B18:C18"/>
    <mergeCell ref="D18:F18"/>
    <mergeCell ref="G18:H18"/>
    <mergeCell ref="I18:J18"/>
    <mergeCell ref="L18:M18"/>
    <mergeCell ref="N18:O18"/>
    <mergeCell ref="B16:C16"/>
    <mergeCell ref="D16:F16"/>
    <mergeCell ref="G16:H16"/>
    <mergeCell ref="I16:J16"/>
    <mergeCell ref="L16:M16"/>
    <mergeCell ref="N16:O16"/>
    <mergeCell ref="P14:Q14"/>
    <mergeCell ref="B15:C15"/>
    <mergeCell ref="D15:F15"/>
    <mergeCell ref="G15:H15"/>
    <mergeCell ref="I15:J15"/>
    <mergeCell ref="L15:M15"/>
    <mergeCell ref="N15:O15"/>
    <mergeCell ref="P15:Q15"/>
    <mergeCell ref="B14:C14"/>
    <mergeCell ref="D14:F14"/>
    <mergeCell ref="G14:H14"/>
    <mergeCell ref="I14:J14"/>
    <mergeCell ref="L14:M14"/>
    <mergeCell ref="N14:O14"/>
    <mergeCell ref="P12:Q12"/>
    <mergeCell ref="B13:C13"/>
    <mergeCell ref="D13:F13"/>
    <mergeCell ref="G13:H13"/>
    <mergeCell ref="I13:J13"/>
    <mergeCell ref="L13:M13"/>
    <mergeCell ref="N13:O13"/>
    <mergeCell ref="P13:Q13"/>
    <mergeCell ref="B12:C12"/>
    <mergeCell ref="D12:F12"/>
    <mergeCell ref="G12:H12"/>
    <mergeCell ref="I12:J12"/>
    <mergeCell ref="L12:M12"/>
    <mergeCell ref="N12:O12"/>
    <mergeCell ref="P10:Q10"/>
    <mergeCell ref="B11:C11"/>
    <mergeCell ref="D11:F11"/>
    <mergeCell ref="G11:H11"/>
    <mergeCell ref="I11:J11"/>
    <mergeCell ref="L11:M11"/>
    <mergeCell ref="N11:O11"/>
    <mergeCell ref="P11:Q11"/>
    <mergeCell ref="B10:C10"/>
    <mergeCell ref="D10:F10"/>
    <mergeCell ref="G10:H10"/>
    <mergeCell ref="I10:J10"/>
    <mergeCell ref="L10:M10"/>
    <mergeCell ref="N10:O10"/>
    <mergeCell ref="P8:Q8"/>
    <mergeCell ref="B9:C9"/>
    <mergeCell ref="D9:F9"/>
    <mergeCell ref="G9:H9"/>
    <mergeCell ref="I9:J9"/>
    <mergeCell ref="L9:M9"/>
    <mergeCell ref="N9:O9"/>
    <mergeCell ref="P9:Q9"/>
    <mergeCell ref="B8:C8"/>
    <mergeCell ref="D8:F8"/>
    <mergeCell ref="G8:H8"/>
    <mergeCell ref="I8:J8"/>
    <mergeCell ref="L8:M8"/>
    <mergeCell ref="N8:O8"/>
    <mergeCell ref="P6:Q6"/>
    <mergeCell ref="B7:C7"/>
    <mergeCell ref="D7:F7"/>
    <mergeCell ref="G7:H7"/>
    <mergeCell ref="I7:J7"/>
    <mergeCell ref="L7:M7"/>
    <mergeCell ref="N7:O7"/>
    <mergeCell ref="P7:Q7"/>
    <mergeCell ref="B6:C6"/>
    <mergeCell ref="D6:F6"/>
    <mergeCell ref="G6:H6"/>
    <mergeCell ref="I6:J6"/>
    <mergeCell ref="L6:M6"/>
    <mergeCell ref="N6:O6"/>
    <mergeCell ref="P4:Q4"/>
    <mergeCell ref="B5:C5"/>
    <mergeCell ref="D5:F5"/>
    <mergeCell ref="G5:H5"/>
    <mergeCell ref="I5:J5"/>
    <mergeCell ref="L5:M5"/>
    <mergeCell ref="N5:O5"/>
    <mergeCell ref="P5:Q5"/>
    <mergeCell ref="A3:D3"/>
    <mergeCell ref="E3:G3"/>
    <mergeCell ref="H3:L3"/>
    <mergeCell ref="M3:O3"/>
    <mergeCell ref="B4:C4"/>
    <mergeCell ref="D4:F4"/>
    <mergeCell ref="G4:H4"/>
    <mergeCell ref="I4:J4"/>
    <mergeCell ref="L4:M4"/>
    <mergeCell ref="N4:O4"/>
    <mergeCell ref="A1:Q1"/>
    <mergeCell ref="A2:D2"/>
    <mergeCell ref="E2:G2"/>
    <mergeCell ref="H2:L2"/>
    <mergeCell ref="M2:O2"/>
    <mergeCell ref="P2:Q2"/>
  </mergeCells>
  <phoneticPr fontId="2" type="noConversion"/>
  <printOptions horizontalCentered="1" verticalCentered="1"/>
  <pageMargins left="0.11811023622047245" right="0.11811023622047245" top="0.19685039370078741" bottom="0.19685039370078741" header="0.31496062992125984" footer="0.11811023622047245"/>
  <pageSetup paperSize="11" scale="7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74F10-5580-4BE6-A381-5E5CAEBD9B1A}">
  <dimension ref="A1:R29"/>
  <sheetViews>
    <sheetView topLeftCell="A7" zoomScaleNormal="100" zoomScaleSheetLayoutView="100" zoomScalePageLayoutView="85" workbookViewId="0">
      <selection activeCell="R7" sqref="R7"/>
    </sheetView>
  </sheetViews>
  <sheetFormatPr defaultColWidth="10.59765625" defaultRowHeight="15" customHeight="1"/>
  <cols>
    <col min="1" max="1" width="2.69921875" customWidth="1"/>
    <col min="2" max="2" width="7.8984375" customWidth="1"/>
    <col min="3" max="3" width="12.19921875" customWidth="1"/>
    <col min="4" max="4" width="2.69921875" customWidth="1"/>
    <col min="5" max="5" width="12.19921875" customWidth="1"/>
    <col min="6" max="6" width="7.8984375" customWidth="1"/>
    <col min="7" max="7" width="2.69921875" customWidth="1"/>
    <col min="8" max="8" width="12.19921875" customWidth="1"/>
    <col min="9" max="9" width="7.8984375" customWidth="1"/>
    <col min="10" max="10" width="2.69921875" customWidth="1"/>
    <col min="11" max="11" width="7.8984375" customWidth="1"/>
    <col min="12" max="12" width="12.19921875" customWidth="1"/>
    <col min="13" max="13" width="2.69921875" customWidth="1"/>
    <col min="14" max="14" width="12.19921875" customWidth="1"/>
    <col min="15" max="15" width="7.8984375" customWidth="1"/>
    <col min="16" max="16" width="2.8984375" customWidth="1"/>
  </cols>
  <sheetData>
    <row r="1" spans="1:18" ht="15" customHeight="1">
      <c r="A1" s="71" t="s">
        <v>19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3"/>
    </row>
    <row r="2" spans="1:18" ht="25.2" customHeight="1">
      <c r="A2" s="74" t="s">
        <v>14</v>
      </c>
      <c r="B2" s="75"/>
      <c r="C2" s="75"/>
      <c r="D2" s="75"/>
      <c r="E2" s="75" t="s">
        <v>15</v>
      </c>
      <c r="F2" s="75"/>
      <c r="G2" s="75"/>
      <c r="H2" s="76" t="s">
        <v>20</v>
      </c>
      <c r="I2" s="76"/>
      <c r="J2" s="76"/>
      <c r="K2" s="76"/>
      <c r="L2" s="76"/>
      <c r="M2" s="75" t="s">
        <v>16</v>
      </c>
      <c r="N2" s="75"/>
      <c r="O2" s="75"/>
      <c r="P2" s="77" t="s">
        <v>17</v>
      </c>
      <c r="Q2" s="78"/>
    </row>
    <row r="3" spans="1:18" ht="25.2" customHeight="1">
      <c r="A3" s="62"/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  <c r="M3" s="64" t="s">
        <v>0</v>
      </c>
      <c r="N3" s="64"/>
      <c r="O3" s="64"/>
      <c r="P3" s="4" t="s">
        <v>18</v>
      </c>
      <c r="Q3" s="3"/>
    </row>
    <row r="4" spans="1:18" ht="15" customHeight="1">
      <c r="A4" s="5" t="s">
        <v>6</v>
      </c>
      <c r="B4" s="65" t="s">
        <v>10</v>
      </c>
      <c r="C4" s="65"/>
      <c r="D4" s="66" t="s">
        <v>3</v>
      </c>
      <c r="E4" s="66"/>
      <c r="F4" s="66"/>
      <c r="G4" s="67" t="s">
        <v>4</v>
      </c>
      <c r="H4" s="67"/>
      <c r="I4" s="65" t="s">
        <v>5</v>
      </c>
      <c r="J4" s="65"/>
      <c r="K4" s="11" t="s">
        <v>2</v>
      </c>
      <c r="L4" s="65" t="s">
        <v>11</v>
      </c>
      <c r="M4" s="68"/>
      <c r="N4" s="69" t="s">
        <v>13</v>
      </c>
      <c r="O4" s="70"/>
      <c r="P4" s="60" t="s">
        <v>12</v>
      </c>
      <c r="Q4" s="61"/>
    </row>
    <row r="5" spans="1:18" s="2" customFormat="1" ht="23.25" customHeight="1">
      <c r="A5" s="7">
        <v>1</v>
      </c>
      <c r="B5" s="55" t="s">
        <v>0</v>
      </c>
      <c r="C5" s="57"/>
      <c r="D5" s="55" t="s">
        <v>29</v>
      </c>
      <c r="E5" s="56"/>
      <c r="F5" s="57"/>
      <c r="G5" s="53" t="s">
        <v>23</v>
      </c>
      <c r="H5" s="54"/>
      <c r="I5" s="18">
        <v>220</v>
      </c>
      <c r="J5" s="19"/>
      <c r="K5" s="8">
        <v>1</v>
      </c>
      <c r="L5" s="20">
        <f>I5*K5</f>
        <v>220</v>
      </c>
      <c r="M5" s="21"/>
      <c r="N5" s="20">
        <v>0</v>
      </c>
      <c r="O5" s="20"/>
      <c r="P5" s="14">
        <f>L5</f>
        <v>220</v>
      </c>
      <c r="Q5" s="15"/>
      <c r="R5"/>
    </row>
    <row r="6" spans="1:18" s="2" customFormat="1" ht="23.25" customHeight="1">
      <c r="A6" s="7">
        <v>2</v>
      </c>
      <c r="B6" s="58" t="s">
        <v>0</v>
      </c>
      <c r="C6" s="58"/>
      <c r="D6" s="58" t="s">
        <v>28</v>
      </c>
      <c r="E6" s="58"/>
      <c r="F6" s="58"/>
      <c r="G6" s="53" t="s">
        <v>23</v>
      </c>
      <c r="H6" s="54"/>
      <c r="I6" s="18">
        <v>220</v>
      </c>
      <c r="J6" s="19"/>
      <c r="K6" s="8">
        <v>1</v>
      </c>
      <c r="L6" s="20">
        <f>I6*K6</f>
        <v>220</v>
      </c>
      <c r="M6" s="21"/>
      <c r="N6" s="20" t="s">
        <v>0</v>
      </c>
      <c r="O6" s="20"/>
      <c r="P6" s="14">
        <f t="shared" ref="P6:P19" si="0">L6</f>
        <v>220</v>
      </c>
      <c r="Q6" s="15"/>
      <c r="R6"/>
    </row>
    <row r="7" spans="1:18" s="2" customFormat="1" ht="23.25" customHeight="1">
      <c r="A7" s="7">
        <v>3</v>
      </c>
      <c r="B7" s="58" t="s">
        <v>0</v>
      </c>
      <c r="C7" s="58"/>
      <c r="D7" s="59" t="s">
        <v>30</v>
      </c>
      <c r="E7" s="58"/>
      <c r="F7" s="58"/>
      <c r="G7" s="53" t="s">
        <v>24</v>
      </c>
      <c r="H7" s="54"/>
      <c r="I7" s="18">
        <v>90</v>
      </c>
      <c r="J7" s="19"/>
      <c r="K7" s="8">
        <v>2</v>
      </c>
      <c r="L7" s="20">
        <f t="shared" ref="L7:L10" si="1">I7*K7</f>
        <v>180</v>
      </c>
      <c r="M7" s="21"/>
      <c r="N7" s="20" t="s">
        <v>0</v>
      </c>
      <c r="O7" s="20"/>
      <c r="P7" s="14">
        <f t="shared" si="0"/>
        <v>180</v>
      </c>
      <c r="Q7" s="15"/>
      <c r="R7"/>
    </row>
    <row r="8" spans="1:18" s="2" customFormat="1" ht="23.25" customHeight="1">
      <c r="A8" s="7">
        <v>4</v>
      </c>
      <c r="B8" s="58" t="s">
        <v>0</v>
      </c>
      <c r="C8" s="58"/>
      <c r="D8" s="58" t="s">
        <v>21</v>
      </c>
      <c r="E8" s="58"/>
      <c r="F8" s="58"/>
      <c r="G8" s="17" t="s">
        <v>24</v>
      </c>
      <c r="H8" s="17"/>
      <c r="I8" s="18">
        <v>100</v>
      </c>
      <c r="J8" s="19"/>
      <c r="K8" s="8">
        <v>2</v>
      </c>
      <c r="L8" s="20">
        <f t="shared" si="1"/>
        <v>200</v>
      </c>
      <c r="M8" s="21"/>
      <c r="N8" s="20" t="s">
        <v>0</v>
      </c>
      <c r="O8" s="20"/>
      <c r="P8" s="14">
        <f t="shared" si="0"/>
        <v>200</v>
      </c>
      <c r="Q8" s="15"/>
      <c r="R8"/>
    </row>
    <row r="9" spans="1:18" s="2" customFormat="1" ht="23.25" customHeight="1">
      <c r="A9" s="7">
        <v>5</v>
      </c>
      <c r="B9" s="16" t="s">
        <v>0</v>
      </c>
      <c r="C9" s="16"/>
      <c r="D9" s="16" t="s">
        <v>22</v>
      </c>
      <c r="E9" s="16"/>
      <c r="F9" s="16"/>
      <c r="G9" s="17" t="s">
        <v>24</v>
      </c>
      <c r="H9" s="17"/>
      <c r="I9" s="18">
        <v>65</v>
      </c>
      <c r="J9" s="19"/>
      <c r="K9" s="8">
        <v>2</v>
      </c>
      <c r="L9" s="20">
        <f t="shared" si="1"/>
        <v>130</v>
      </c>
      <c r="M9" s="21"/>
      <c r="N9" s="20" t="s">
        <v>0</v>
      </c>
      <c r="O9" s="20"/>
      <c r="P9" s="14">
        <f t="shared" si="0"/>
        <v>130</v>
      </c>
      <c r="Q9" s="15"/>
      <c r="R9"/>
    </row>
    <row r="10" spans="1:18" s="2" customFormat="1" ht="23.25" customHeight="1">
      <c r="A10" s="7">
        <v>6</v>
      </c>
      <c r="B10" s="51" t="s">
        <v>31</v>
      </c>
      <c r="C10" s="52"/>
      <c r="D10" s="55" t="s">
        <v>25</v>
      </c>
      <c r="E10" s="56"/>
      <c r="F10" s="57"/>
      <c r="G10" s="53" t="s">
        <v>0</v>
      </c>
      <c r="H10" s="54"/>
      <c r="I10" s="18">
        <v>500</v>
      </c>
      <c r="J10" s="19"/>
      <c r="K10" s="8">
        <v>1</v>
      </c>
      <c r="L10" s="20">
        <f t="shared" si="1"/>
        <v>500</v>
      </c>
      <c r="M10" s="21"/>
      <c r="N10" s="20" t="s">
        <v>0</v>
      </c>
      <c r="O10" s="20"/>
      <c r="P10" s="14">
        <f t="shared" si="0"/>
        <v>500</v>
      </c>
      <c r="Q10" s="15"/>
      <c r="R10"/>
    </row>
    <row r="11" spans="1:18" s="2" customFormat="1" ht="23.25" customHeight="1">
      <c r="A11" s="7">
        <v>7</v>
      </c>
      <c r="B11" s="51" t="s">
        <v>31</v>
      </c>
      <c r="C11" s="52"/>
      <c r="D11" s="16" t="s">
        <v>26</v>
      </c>
      <c r="E11" s="16"/>
      <c r="F11" s="16"/>
      <c r="G11" s="53" t="s">
        <v>0</v>
      </c>
      <c r="H11" s="54"/>
      <c r="I11" s="18">
        <v>50</v>
      </c>
      <c r="J11" s="19"/>
      <c r="K11" s="8">
        <v>1</v>
      </c>
      <c r="L11" s="20">
        <f>I11*K11</f>
        <v>50</v>
      </c>
      <c r="M11" s="21"/>
      <c r="N11" s="20">
        <v>0</v>
      </c>
      <c r="O11" s="20"/>
      <c r="P11" s="14">
        <f t="shared" si="0"/>
        <v>50</v>
      </c>
      <c r="Q11" s="15"/>
      <c r="R11"/>
    </row>
    <row r="12" spans="1:18" s="2" customFormat="1" ht="23.25" customHeight="1">
      <c r="A12" s="7">
        <v>8</v>
      </c>
      <c r="B12" s="28" t="s">
        <v>0</v>
      </c>
      <c r="C12" s="16"/>
      <c r="D12" s="16" t="s">
        <v>0</v>
      </c>
      <c r="E12" s="16"/>
      <c r="F12" s="16"/>
      <c r="G12" s="17" t="s">
        <v>0</v>
      </c>
      <c r="H12" s="17"/>
      <c r="I12" s="18">
        <v>0</v>
      </c>
      <c r="J12" s="19"/>
      <c r="K12" s="8">
        <v>0</v>
      </c>
      <c r="L12" s="20">
        <f t="shared" ref="L12:L19" si="2">I12*K12</f>
        <v>0</v>
      </c>
      <c r="M12" s="21"/>
      <c r="N12" s="20" t="s">
        <v>0</v>
      </c>
      <c r="O12" s="20"/>
      <c r="P12" s="14">
        <f t="shared" si="0"/>
        <v>0</v>
      </c>
      <c r="Q12" s="15"/>
      <c r="R12"/>
    </row>
    <row r="13" spans="1:18" s="2" customFormat="1" ht="23.25" customHeight="1">
      <c r="A13" s="7">
        <v>9</v>
      </c>
      <c r="B13" s="16" t="s">
        <v>0</v>
      </c>
      <c r="C13" s="16"/>
      <c r="D13" s="16" t="s">
        <v>0</v>
      </c>
      <c r="E13" s="16"/>
      <c r="F13" s="16"/>
      <c r="G13" s="17" t="s">
        <v>0</v>
      </c>
      <c r="H13" s="17"/>
      <c r="I13" s="18">
        <v>0</v>
      </c>
      <c r="J13" s="19"/>
      <c r="K13" s="8">
        <v>0</v>
      </c>
      <c r="L13" s="20">
        <f t="shared" si="2"/>
        <v>0</v>
      </c>
      <c r="M13" s="21"/>
      <c r="N13" s="20" t="s">
        <v>0</v>
      </c>
      <c r="O13" s="20"/>
      <c r="P13" s="14">
        <f t="shared" ref="P13:P14" si="3">L13</f>
        <v>0</v>
      </c>
      <c r="Q13" s="15"/>
      <c r="R13"/>
    </row>
    <row r="14" spans="1:18" s="2" customFormat="1" ht="23.25" customHeight="1">
      <c r="A14" s="7">
        <v>10</v>
      </c>
      <c r="B14" s="16" t="s">
        <v>0</v>
      </c>
      <c r="C14" s="16"/>
      <c r="D14" s="16" t="s">
        <v>0</v>
      </c>
      <c r="E14" s="16"/>
      <c r="F14" s="16"/>
      <c r="G14" s="17" t="s">
        <v>0</v>
      </c>
      <c r="H14" s="17"/>
      <c r="I14" s="18">
        <v>0</v>
      </c>
      <c r="J14" s="19"/>
      <c r="K14" s="8">
        <v>0</v>
      </c>
      <c r="L14" s="20">
        <f t="shared" si="2"/>
        <v>0</v>
      </c>
      <c r="M14" s="21"/>
      <c r="N14" s="20" t="s">
        <v>0</v>
      </c>
      <c r="O14" s="20"/>
      <c r="P14" s="14">
        <f t="shared" si="3"/>
        <v>0</v>
      </c>
      <c r="Q14" s="15"/>
      <c r="R14"/>
    </row>
    <row r="15" spans="1:18" s="2" customFormat="1" ht="23.25" customHeight="1">
      <c r="A15" s="7">
        <v>11</v>
      </c>
      <c r="B15" s="16" t="s">
        <v>0</v>
      </c>
      <c r="C15" s="16"/>
      <c r="D15" s="16" t="s">
        <v>0</v>
      </c>
      <c r="E15" s="16"/>
      <c r="F15" s="16"/>
      <c r="G15" s="17" t="s">
        <v>0</v>
      </c>
      <c r="H15" s="17"/>
      <c r="I15" s="18">
        <v>0</v>
      </c>
      <c r="J15" s="19"/>
      <c r="K15" s="8">
        <v>0</v>
      </c>
      <c r="L15" s="20">
        <f t="shared" ref="L15:L18" si="4">I15*K15</f>
        <v>0</v>
      </c>
      <c r="M15" s="21"/>
      <c r="N15" s="20" t="s">
        <v>0</v>
      </c>
      <c r="O15" s="20"/>
      <c r="P15" s="14">
        <f t="shared" ref="P15:P18" si="5">L15</f>
        <v>0</v>
      </c>
      <c r="Q15" s="15"/>
      <c r="R15"/>
    </row>
    <row r="16" spans="1:18" s="2" customFormat="1" ht="23.25" customHeight="1">
      <c r="A16" s="7">
        <v>12</v>
      </c>
      <c r="B16" s="16" t="s">
        <v>0</v>
      </c>
      <c r="C16" s="16"/>
      <c r="D16" s="16" t="s">
        <v>0</v>
      </c>
      <c r="E16" s="16"/>
      <c r="F16" s="16"/>
      <c r="G16" s="17" t="s">
        <v>0</v>
      </c>
      <c r="H16" s="17"/>
      <c r="I16" s="18">
        <v>0</v>
      </c>
      <c r="J16" s="19"/>
      <c r="K16" s="8">
        <v>0</v>
      </c>
      <c r="L16" s="20">
        <f t="shared" si="4"/>
        <v>0</v>
      </c>
      <c r="M16" s="21"/>
      <c r="N16" s="20" t="s">
        <v>0</v>
      </c>
      <c r="O16" s="20"/>
      <c r="P16" s="14">
        <f t="shared" si="5"/>
        <v>0</v>
      </c>
      <c r="Q16" s="15"/>
      <c r="R16"/>
    </row>
    <row r="17" spans="1:18" s="2" customFormat="1" ht="23.25" customHeight="1">
      <c r="A17" s="22" t="s">
        <v>0</v>
      </c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4"/>
      <c r="N17" s="25" t="s">
        <v>34</v>
      </c>
      <c r="O17" s="25"/>
      <c r="P17" s="26">
        <f>SUM(P5:Q16)</f>
        <v>1500</v>
      </c>
      <c r="Q17" s="27"/>
      <c r="R17"/>
    </row>
    <row r="18" spans="1:18" s="2" customFormat="1" ht="23.25" customHeight="1">
      <c r="A18" s="7" t="s">
        <v>0</v>
      </c>
      <c r="B18" s="16"/>
      <c r="C18" s="16"/>
      <c r="D18" s="28" t="s">
        <v>32</v>
      </c>
      <c r="E18" s="16"/>
      <c r="F18" s="16"/>
      <c r="G18" s="17" t="s">
        <v>0</v>
      </c>
      <c r="H18" s="17"/>
      <c r="I18" s="18">
        <v>700</v>
      </c>
      <c r="J18" s="19"/>
      <c r="K18" s="8">
        <v>1</v>
      </c>
      <c r="L18" s="20">
        <f t="shared" si="4"/>
        <v>700</v>
      </c>
      <c r="M18" s="21"/>
      <c r="N18" s="20" t="s">
        <v>0</v>
      </c>
      <c r="O18" s="20"/>
      <c r="P18" s="14">
        <f t="shared" si="5"/>
        <v>700</v>
      </c>
      <c r="Q18" s="15"/>
      <c r="R18"/>
    </row>
    <row r="19" spans="1:18" s="2" customFormat="1" ht="23.25" customHeight="1">
      <c r="A19" s="7" t="s">
        <v>0</v>
      </c>
      <c r="B19" s="16" t="s">
        <v>0</v>
      </c>
      <c r="C19" s="16"/>
      <c r="D19" s="16" t="s">
        <v>0</v>
      </c>
      <c r="E19" s="16"/>
      <c r="F19" s="16"/>
      <c r="G19" s="17" t="s">
        <v>0</v>
      </c>
      <c r="H19" s="17"/>
      <c r="I19" s="18">
        <v>0</v>
      </c>
      <c r="J19" s="19"/>
      <c r="K19" s="8">
        <v>0</v>
      </c>
      <c r="L19" s="20">
        <f t="shared" si="2"/>
        <v>0</v>
      </c>
      <c r="M19" s="21"/>
      <c r="N19" s="20" t="s">
        <v>0</v>
      </c>
      <c r="O19" s="20"/>
      <c r="P19" s="14">
        <f t="shared" si="0"/>
        <v>0</v>
      </c>
      <c r="Q19" s="15"/>
      <c r="R19"/>
    </row>
    <row r="20" spans="1:18" ht="24.75" customHeight="1">
      <c r="A20" s="29" t="s">
        <v>1</v>
      </c>
      <c r="B20" s="32" t="s">
        <v>35</v>
      </c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4"/>
      <c r="N20" s="41" t="s">
        <v>7</v>
      </c>
      <c r="O20" s="42"/>
      <c r="P20" s="43">
        <f>P17+P18+P19</f>
        <v>2200</v>
      </c>
      <c r="Q20" s="44"/>
    </row>
    <row r="21" spans="1:18" ht="24.75" customHeight="1">
      <c r="A21" s="30"/>
      <c r="B21" s="35"/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7"/>
      <c r="N21" s="45" t="s">
        <v>8</v>
      </c>
      <c r="O21" s="46"/>
      <c r="P21" s="43">
        <f>SUM(N6:O20)</f>
        <v>0</v>
      </c>
      <c r="Q21" s="44"/>
    </row>
    <row r="22" spans="1:18" ht="24.75" customHeight="1" thickBot="1">
      <c r="A22" s="31"/>
      <c r="B22" s="38"/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40"/>
      <c r="N22" s="47" t="s">
        <v>9</v>
      </c>
      <c r="O22" s="48"/>
      <c r="P22" s="49">
        <f>SUM(N7:O21)</f>
        <v>0</v>
      </c>
      <c r="Q22" s="50"/>
    </row>
    <row r="23" spans="1:18" s="1" customFormat="1" ht="15" customHeight="1">
      <c r="A23"/>
      <c r="B23"/>
      <c r="C23"/>
      <c r="D23"/>
      <c r="E23"/>
      <c r="Q23"/>
      <c r="R23"/>
    </row>
    <row r="24" spans="1:18" s="1" customFormat="1" ht="15" customHeight="1">
      <c r="Q24"/>
      <c r="R24"/>
    </row>
    <row r="25" spans="1:18" s="1" customFormat="1" ht="24.75" customHeight="1">
      <c r="Q25"/>
      <c r="R25"/>
    </row>
    <row r="26" spans="1:18" s="1" customFormat="1" ht="15" customHeight="1">
      <c r="I26"/>
      <c r="Q26"/>
      <c r="R26"/>
    </row>
    <row r="27" spans="1:18" ht="15" customHeight="1">
      <c r="E27" s="13" t="s">
        <v>0</v>
      </c>
      <c r="F27" s="2"/>
    </row>
    <row r="28" spans="1:18" ht="15" customHeight="1">
      <c r="E28" s="10" t="s">
        <v>0</v>
      </c>
      <c r="F28" s="2" t="s">
        <v>0</v>
      </c>
    </row>
    <row r="29" spans="1:18" ht="15" customHeight="1">
      <c r="E29" s="10" t="s">
        <v>0</v>
      </c>
      <c r="F29" s="2" t="s">
        <v>0</v>
      </c>
    </row>
  </sheetData>
  <mergeCells count="126">
    <mergeCell ref="A1:Q1"/>
    <mergeCell ref="A2:D2"/>
    <mergeCell ref="E2:G2"/>
    <mergeCell ref="H2:L2"/>
    <mergeCell ref="M2:O2"/>
    <mergeCell ref="P2:Q2"/>
    <mergeCell ref="P4:Q4"/>
    <mergeCell ref="B5:C5"/>
    <mergeCell ref="D5:F5"/>
    <mergeCell ref="G5:H5"/>
    <mergeCell ref="I5:J5"/>
    <mergeCell ref="L5:M5"/>
    <mergeCell ref="N5:O5"/>
    <mergeCell ref="P5:Q5"/>
    <mergeCell ref="A3:D3"/>
    <mergeCell ref="E3:G3"/>
    <mergeCell ref="H3:L3"/>
    <mergeCell ref="M3:O3"/>
    <mergeCell ref="B4:C4"/>
    <mergeCell ref="D4:F4"/>
    <mergeCell ref="G4:H4"/>
    <mergeCell ref="I4:J4"/>
    <mergeCell ref="L4:M4"/>
    <mergeCell ref="N4:O4"/>
    <mergeCell ref="P7:Q7"/>
    <mergeCell ref="B7:C7"/>
    <mergeCell ref="D7:F7"/>
    <mergeCell ref="G7:H7"/>
    <mergeCell ref="I7:J7"/>
    <mergeCell ref="L7:M7"/>
    <mergeCell ref="N7:O7"/>
    <mergeCell ref="P6:Q6"/>
    <mergeCell ref="B6:C6"/>
    <mergeCell ref="D6:F6"/>
    <mergeCell ref="G6:H6"/>
    <mergeCell ref="I6:J6"/>
    <mergeCell ref="L6:M6"/>
    <mergeCell ref="N6:O6"/>
    <mergeCell ref="N10:O10"/>
    <mergeCell ref="P10:Q10"/>
    <mergeCell ref="B10:C10"/>
    <mergeCell ref="D10:F10"/>
    <mergeCell ref="G10:H10"/>
    <mergeCell ref="I10:J10"/>
    <mergeCell ref="L10:M10"/>
    <mergeCell ref="P8:Q8"/>
    <mergeCell ref="B9:C9"/>
    <mergeCell ref="D9:F9"/>
    <mergeCell ref="G9:H9"/>
    <mergeCell ref="I9:J9"/>
    <mergeCell ref="L9:M9"/>
    <mergeCell ref="N9:O9"/>
    <mergeCell ref="P9:Q9"/>
    <mergeCell ref="B8:C8"/>
    <mergeCell ref="D8:F8"/>
    <mergeCell ref="G8:H8"/>
    <mergeCell ref="I8:J8"/>
    <mergeCell ref="L8:M8"/>
    <mergeCell ref="N8:O8"/>
    <mergeCell ref="B12:C12"/>
    <mergeCell ref="D12:F12"/>
    <mergeCell ref="G12:H12"/>
    <mergeCell ref="I12:J12"/>
    <mergeCell ref="L12:M12"/>
    <mergeCell ref="N12:O12"/>
    <mergeCell ref="P12:Q12"/>
    <mergeCell ref="B11:C11"/>
    <mergeCell ref="D11:F11"/>
    <mergeCell ref="G11:H11"/>
    <mergeCell ref="I11:J11"/>
    <mergeCell ref="L11:M11"/>
    <mergeCell ref="N11:O11"/>
    <mergeCell ref="P11:Q11"/>
    <mergeCell ref="A20:A22"/>
    <mergeCell ref="B20:M22"/>
    <mergeCell ref="N20:O20"/>
    <mergeCell ref="P20:Q20"/>
    <mergeCell ref="N21:O21"/>
    <mergeCell ref="P21:Q21"/>
    <mergeCell ref="N22:O22"/>
    <mergeCell ref="P22:Q22"/>
    <mergeCell ref="P19:Q19"/>
    <mergeCell ref="B19:C19"/>
    <mergeCell ref="D19:F19"/>
    <mergeCell ref="G19:H19"/>
    <mergeCell ref="I19:J19"/>
    <mergeCell ref="L19:M19"/>
    <mergeCell ref="N19:O19"/>
    <mergeCell ref="D18:F18"/>
    <mergeCell ref="G18:H18"/>
    <mergeCell ref="I18:J18"/>
    <mergeCell ref="L18:M18"/>
    <mergeCell ref="N18:O18"/>
    <mergeCell ref="P18:Q18"/>
    <mergeCell ref="N15:O15"/>
    <mergeCell ref="P15:Q15"/>
    <mergeCell ref="B15:C15"/>
    <mergeCell ref="D15:F15"/>
    <mergeCell ref="G15:H15"/>
    <mergeCell ref="I15:J15"/>
    <mergeCell ref="L15:M15"/>
    <mergeCell ref="B18:C18"/>
    <mergeCell ref="B13:C13"/>
    <mergeCell ref="D13:F13"/>
    <mergeCell ref="G13:H13"/>
    <mergeCell ref="I13:J13"/>
    <mergeCell ref="L13:M13"/>
    <mergeCell ref="N13:O13"/>
    <mergeCell ref="P13:Q13"/>
    <mergeCell ref="N17:O17"/>
    <mergeCell ref="P17:Q17"/>
    <mergeCell ref="P14:Q14"/>
    <mergeCell ref="B14:C14"/>
    <mergeCell ref="D14:F14"/>
    <mergeCell ref="G14:H14"/>
    <mergeCell ref="I14:J14"/>
    <mergeCell ref="L14:M14"/>
    <mergeCell ref="N14:O14"/>
    <mergeCell ref="A17:M17"/>
    <mergeCell ref="P16:Q16"/>
    <mergeCell ref="B16:C16"/>
    <mergeCell ref="D16:F16"/>
    <mergeCell ref="G16:H16"/>
    <mergeCell ref="I16:J16"/>
    <mergeCell ref="L16:M16"/>
    <mergeCell ref="N16:O16"/>
  </mergeCells>
  <phoneticPr fontId="2" type="noConversion"/>
  <printOptions horizontalCentered="1" verticalCentered="1"/>
  <pageMargins left="0.11811023622047245" right="0.11811023622047245" top="0.19685039370078741" bottom="0.19685039370078741" header="0.31496062992125984" footer="0.11811023622047245"/>
  <pageSetup paperSize="11" scale="71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D1E57-F18D-45C7-AB5A-C5A5058851AA}">
  <dimension ref="A1:Q24"/>
  <sheetViews>
    <sheetView topLeftCell="A7" zoomScaleNormal="100" zoomScaleSheetLayoutView="100" zoomScalePageLayoutView="85" workbookViewId="0">
      <selection activeCell="S12" sqref="S12"/>
    </sheetView>
  </sheetViews>
  <sheetFormatPr defaultColWidth="10.59765625" defaultRowHeight="15" customHeight="1"/>
  <cols>
    <col min="1" max="1" width="2.69921875" customWidth="1"/>
    <col min="2" max="2" width="7.8984375" customWidth="1"/>
    <col min="3" max="3" width="12.19921875" customWidth="1"/>
    <col min="4" max="4" width="2.69921875" customWidth="1"/>
    <col min="5" max="5" width="12.19921875" customWidth="1"/>
    <col min="6" max="6" width="7.8984375" customWidth="1"/>
    <col min="7" max="7" width="2.69921875" customWidth="1"/>
    <col min="8" max="8" width="12.19921875" customWidth="1"/>
    <col min="9" max="9" width="7.8984375" customWidth="1"/>
    <col min="10" max="10" width="2.69921875" customWidth="1"/>
    <col min="11" max="11" width="7.8984375" customWidth="1"/>
    <col min="12" max="12" width="12.19921875" customWidth="1"/>
    <col min="13" max="13" width="2.69921875" customWidth="1"/>
    <col min="14" max="14" width="12.19921875" customWidth="1"/>
    <col min="15" max="15" width="7.8984375" customWidth="1"/>
    <col min="16" max="16" width="2.8984375" customWidth="1"/>
  </cols>
  <sheetData>
    <row r="1" spans="1:17" ht="15" customHeight="1">
      <c r="A1" s="71" t="s">
        <v>19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3"/>
    </row>
    <row r="2" spans="1:17" ht="25.2" customHeight="1">
      <c r="A2" s="74" t="s">
        <v>14</v>
      </c>
      <c r="B2" s="75"/>
      <c r="C2" s="75"/>
      <c r="D2" s="75"/>
      <c r="E2" s="75" t="s">
        <v>15</v>
      </c>
      <c r="F2" s="75"/>
      <c r="G2" s="75"/>
      <c r="H2" s="76" t="s">
        <v>20</v>
      </c>
      <c r="I2" s="76"/>
      <c r="J2" s="76"/>
      <c r="K2" s="76"/>
      <c r="L2" s="76"/>
      <c r="M2" s="75" t="s">
        <v>16</v>
      </c>
      <c r="N2" s="75"/>
      <c r="O2" s="75"/>
      <c r="P2" s="77" t="s">
        <v>17</v>
      </c>
      <c r="Q2" s="78"/>
    </row>
    <row r="3" spans="1:17" ht="25.2" customHeight="1">
      <c r="A3" s="62"/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  <c r="M3" s="64" t="s">
        <v>0</v>
      </c>
      <c r="N3" s="64"/>
      <c r="O3" s="64"/>
      <c r="P3" s="4" t="s">
        <v>18</v>
      </c>
      <c r="Q3" s="3"/>
    </row>
    <row r="4" spans="1:17" ht="15" customHeight="1">
      <c r="A4" s="5" t="s">
        <v>6</v>
      </c>
      <c r="B4" s="65" t="s">
        <v>10</v>
      </c>
      <c r="C4" s="65"/>
      <c r="D4" s="66" t="s">
        <v>3</v>
      </c>
      <c r="E4" s="66"/>
      <c r="F4" s="66"/>
      <c r="G4" s="67" t="s">
        <v>4</v>
      </c>
      <c r="H4" s="67"/>
      <c r="I4" s="65" t="s">
        <v>5</v>
      </c>
      <c r="J4" s="65"/>
      <c r="K4" s="6" t="s">
        <v>2</v>
      </c>
      <c r="L4" s="65" t="s">
        <v>11</v>
      </c>
      <c r="M4" s="68"/>
      <c r="N4" s="69" t="s">
        <v>13</v>
      </c>
      <c r="O4" s="70"/>
      <c r="P4" s="60" t="s">
        <v>12</v>
      </c>
      <c r="Q4" s="61"/>
    </row>
    <row r="5" spans="1:17" s="2" customFormat="1" ht="23.25" customHeight="1">
      <c r="A5" s="7">
        <v>1</v>
      </c>
      <c r="B5" s="55" t="s">
        <v>0</v>
      </c>
      <c r="C5" s="57"/>
      <c r="D5" s="55" t="s">
        <v>29</v>
      </c>
      <c r="E5" s="56"/>
      <c r="F5" s="57"/>
      <c r="G5" s="53" t="s">
        <v>23</v>
      </c>
      <c r="H5" s="54"/>
      <c r="I5" s="18">
        <v>180</v>
      </c>
      <c r="J5" s="19"/>
      <c r="K5" s="8">
        <v>1</v>
      </c>
      <c r="L5" s="20">
        <f>I5*K5</f>
        <v>180</v>
      </c>
      <c r="M5" s="21"/>
      <c r="N5" s="20">
        <v>0</v>
      </c>
      <c r="O5" s="20"/>
      <c r="P5" s="14">
        <f>L5</f>
        <v>180</v>
      </c>
      <c r="Q5" s="15"/>
    </row>
    <row r="6" spans="1:17" s="2" customFormat="1" ht="23.25" customHeight="1">
      <c r="A6" s="7">
        <v>2</v>
      </c>
      <c r="B6" s="58" t="s">
        <v>0</v>
      </c>
      <c r="C6" s="58"/>
      <c r="D6" s="58" t="s">
        <v>28</v>
      </c>
      <c r="E6" s="58"/>
      <c r="F6" s="58"/>
      <c r="G6" s="53" t="s">
        <v>23</v>
      </c>
      <c r="H6" s="54"/>
      <c r="I6" s="18">
        <v>180</v>
      </c>
      <c r="J6" s="19"/>
      <c r="K6" s="8">
        <v>1</v>
      </c>
      <c r="L6" s="20">
        <f>I6*K6</f>
        <v>180</v>
      </c>
      <c r="M6" s="21"/>
      <c r="N6" s="20" t="s">
        <v>0</v>
      </c>
      <c r="O6" s="20"/>
      <c r="P6" s="14">
        <f t="shared" ref="P6:P16" si="0">L6</f>
        <v>180</v>
      </c>
      <c r="Q6" s="15"/>
    </row>
    <row r="7" spans="1:17" s="2" customFormat="1" ht="23.25" customHeight="1">
      <c r="A7" s="7">
        <v>3</v>
      </c>
      <c r="B7" s="58" t="s">
        <v>0</v>
      </c>
      <c r="C7" s="58"/>
      <c r="D7" s="58" t="s">
        <v>0</v>
      </c>
      <c r="E7" s="58"/>
      <c r="F7" s="58"/>
      <c r="G7" s="17" t="s">
        <v>0</v>
      </c>
      <c r="H7" s="17"/>
      <c r="I7" s="18">
        <v>0</v>
      </c>
      <c r="J7" s="19"/>
      <c r="K7" s="8">
        <v>0</v>
      </c>
      <c r="L7" s="20">
        <f t="shared" ref="L7:L10" si="1">I7*K7</f>
        <v>0</v>
      </c>
      <c r="M7" s="21"/>
      <c r="N7" s="20" t="s">
        <v>0</v>
      </c>
      <c r="O7" s="20"/>
      <c r="P7" s="14">
        <f t="shared" si="0"/>
        <v>0</v>
      </c>
      <c r="Q7" s="15"/>
    </row>
    <row r="8" spans="1:17" s="2" customFormat="1" ht="23.25" customHeight="1">
      <c r="A8" s="7">
        <v>4</v>
      </c>
      <c r="B8" s="58" t="s">
        <v>0</v>
      </c>
      <c r="C8" s="58"/>
      <c r="D8" s="58" t="s">
        <v>21</v>
      </c>
      <c r="E8" s="58"/>
      <c r="F8" s="58"/>
      <c r="G8" s="17" t="s">
        <v>24</v>
      </c>
      <c r="H8" s="17"/>
      <c r="I8" s="18">
        <v>100</v>
      </c>
      <c r="J8" s="19"/>
      <c r="K8" s="8">
        <v>2</v>
      </c>
      <c r="L8" s="20">
        <f t="shared" si="1"/>
        <v>200</v>
      </c>
      <c r="M8" s="21"/>
      <c r="N8" s="20" t="s">
        <v>0</v>
      </c>
      <c r="O8" s="20"/>
      <c r="P8" s="14">
        <f t="shared" si="0"/>
        <v>200</v>
      </c>
      <c r="Q8" s="15"/>
    </row>
    <row r="9" spans="1:17" s="2" customFormat="1" ht="23.25" customHeight="1">
      <c r="A9" s="7">
        <v>5</v>
      </c>
      <c r="B9" s="16" t="s">
        <v>0</v>
      </c>
      <c r="C9" s="16"/>
      <c r="D9" s="16" t="s">
        <v>22</v>
      </c>
      <c r="E9" s="16"/>
      <c r="F9" s="16"/>
      <c r="G9" s="17" t="s">
        <v>24</v>
      </c>
      <c r="H9" s="17"/>
      <c r="I9" s="18">
        <v>75</v>
      </c>
      <c r="J9" s="19"/>
      <c r="K9" s="8">
        <v>2</v>
      </c>
      <c r="L9" s="20">
        <f t="shared" si="1"/>
        <v>150</v>
      </c>
      <c r="M9" s="21"/>
      <c r="N9" s="20" t="s">
        <v>0</v>
      </c>
      <c r="O9" s="20"/>
      <c r="P9" s="14">
        <f t="shared" si="0"/>
        <v>150</v>
      </c>
      <c r="Q9" s="15"/>
    </row>
    <row r="10" spans="1:17" s="2" customFormat="1" ht="23.25" customHeight="1">
      <c r="A10" s="7">
        <v>6</v>
      </c>
      <c r="B10" s="16" t="s">
        <v>0</v>
      </c>
      <c r="C10" s="16"/>
      <c r="D10" s="16" t="s">
        <v>0</v>
      </c>
      <c r="E10" s="16"/>
      <c r="F10" s="16"/>
      <c r="G10" s="17" t="s">
        <v>0</v>
      </c>
      <c r="H10" s="17"/>
      <c r="I10" s="18">
        <v>0</v>
      </c>
      <c r="J10" s="19"/>
      <c r="K10" s="8">
        <v>0</v>
      </c>
      <c r="L10" s="20">
        <f t="shared" si="1"/>
        <v>0</v>
      </c>
      <c r="M10" s="21"/>
      <c r="N10" s="20" t="s">
        <v>0</v>
      </c>
      <c r="O10" s="20"/>
      <c r="P10" s="14">
        <f t="shared" si="0"/>
        <v>0</v>
      </c>
      <c r="Q10" s="15"/>
    </row>
    <row r="11" spans="1:17" s="2" customFormat="1" ht="23.25" customHeight="1">
      <c r="A11" s="7">
        <v>7</v>
      </c>
      <c r="B11" s="16" t="s">
        <v>0</v>
      </c>
      <c r="C11" s="16"/>
      <c r="D11" s="16" t="s">
        <v>25</v>
      </c>
      <c r="E11" s="16"/>
      <c r="F11" s="16"/>
      <c r="G11" s="17" t="s">
        <v>0</v>
      </c>
      <c r="H11" s="17"/>
      <c r="I11" s="18">
        <v>400</v>
      </c>
      <c r="J11" s="19"/>
      <c r="K11" s="8">
        <v>1</v>
      </c>
      <c r="L11" s="20">
        <f>I11*K11</f>
        <v>400</v>
      </c>
      <c r="M11" s="21"/>
      <c r="N11" s="20">
        <v>0</v>
      </c>
      <c r="O11" s="20"/>
      <c r="P11" s="14">
        <f t="shared" si="0"/>
        <v>400</v>
      </c>
      <c r="Q11" s="15"/>
    </row>
    <row r="12" spans="1:17" s="2" customFormat="1" ht="23.25" customHeight="1">
      <c r="A12" s="7">
        <v>8</v>
      </c>
      <c r="B12" s="16" t="s">
        <v>0</v>
      </c>
      <c r="C12" s="16"/>
      <c r="D12" s="16" t="s">
        <v>26</v>
      </c>
      <c r="E12" s="16"/>
      <c r="F12" s="16"/>
      <c r="G12" s="17" t="s">
        <v>0</v>
      </c>
      <c r="H12" s="17"/>
      <c r="I12" s="18">
        <v>50</v>
      </c>
      <c r="J12" s="19"/>
      <c r="K12" s="8">
        <v>1</v>
      </c>
      <c r="L12" s="20">
        <f t="shared" ref="L12:L16" si="2">I12*K12</f>
        <v>50</v>
      </c>
      <c r="M12" s="21"/>
      <c r="N12" s="20" t="s">
        <v>0</v>
      </c>
      <c r="O12" s="20"/>
      <c r="P12" s="14">
        <f t="shared" si="0"/>
        <v>50</v>
      </c>
      <c r="Q12" s="15"/>
    </row>
    <row r="13" spans="1:17" s="2" customFormat="1" ht="23.25" customHeight="1">
      <c r="A13" s="7">
        <v>9</v>
      </c>
      <c r="B13" s="16" t="s">
        <v>0</v>
      </c>
      <c r="C13" s="16"/>
      <c r="D13" s="16" t="s">
        <v>0</v>
      </c>
      <c r="E13" s="16"/>
      <c r="F13" s="16"/>
      <c r="G13" s="17" t="s">
        <v>0</v>
      </c>
      <c r="H13" s="17"/>
      <c r="I13" s="18">
        <v>0</v>
      </c>
      <c r="J13" s="19"/>
      <c r="K13" s="8">
        <v>0</v>
      </c>
      <c r="L13" s="20">
        <f t="shared" si="2"/>
        <v>0</v>
      </c>
      <c r="M13" s="21"/>
      <c r="N13" s="20" t="s">
        <v>0</v>
      </c>
      <c r="O13" s="20"/>
      <c r="P13" s="14">
        <f t="shared" si="0"/>
        <v>0</v>
      </c>
      <c r="Q13" s="15"/>
    </row>
    <row r="14" spans="1:17" s="2" customFormat="1" ht="23.25" customHeight="1">
      <c r="A14" s="7">
        <v>10</v>
      </c>
      <c r="B14" s="16" t="s">
        <v>0</v>
      </c>
      <c r="C14" s="16"/>
      <c r="D14" s="16" t="s">
        <v>27</v>
      </c>
      <c r="E14" s="16"/>
      <c r="F14" s="16"/>
      <c r="G14" s="17" t="s">
        <v>0</v>
      </c>
      <c r="H14" s="17"/>
      <c r="I14" s="18">
        <v>700</v>
      </c>
      <c r="J14" s="19"/>
      <c r="K14" s="9">
        <v>1</v>
      </c>
      <c r="L14" s="20">
        <f t="shared" si="2"/>
        <v>700</v>
      </c>
      <c r="M14" s="21"/>
      <c r="N14" s="20" t="s">
        <v>0</v>
      </c>
      <c r="O14" s="20"/>
      <c r="P14" s="14">
        <f t="shared" si="0"/>
        <v>700</v>
      </c>
      <c r="Q14" s="15"/>
    </row>
    <row r="15" spans="1:17" s="2" customFormat="1" ht="23.25" customHeight="1">
      <c r="A15" s="7">
        <v>11</v>
      </c>
      <c r="B15" s="16" t="s">
        <v>0</v>
      </c>
      <c r="C15" s="16"/>
      <c r="D15" s="16" t="s">
        <v>0</v>
      </c>
      <c r="E15" s="16"/>
      <c r="F15" s="16"/>
      <c r="G15" s="17" t="s">
        <v>0</v>
      </c>
      <c r="H15" s="17"/>
      <c r="I15" s="18">
        <v>0</v>
      </c>
      <c r="J15" s="19"/>
      <c r="K15" s="9">
        <v>0</v>
      </c>
      <c r="L15" s="20">
        <f t="shared" si="2"/>
        <v>0</v>
      </c>
      <c r="M15" s="21"/>
      <c r="N15" s="20" t="s">
        <v>0</v>
      </c>
      <c r="O15" s="20"/>
      <c r="P15" s="14">
        <f t="shared" si="0"/>
        <v>0</v>
      </c>
      <c r="Q15" s="15"/>
    </row>
    <row r="16" spans="1:17" s="2" customFormat="1" ht="23.25" customHeight="1">
      <c r="A16" s="7">
        <v>12</v>
      </c>
      <c r="B16" s="16" t="s">
        <v>0</v>
      </c>
      <c r="C16" s="16"/>
      <c r="D16" s="16" t="s">
        <v>0</v>
      </c>
      <c r="E16" s="16"/>
      <c r="F16" s="16"/>
      <c r="G16" s="17" t="s">
        <v>0</v>
      </c>
      <c r="H16" s="17"/>
      <c r="I16" s="85">
        <v>0</v>
      </c>
      <c r="J16" s="86"/>
      <c r="K16" s="9">
        <v>0</v>
      </c>
      <c r="L16" s="20">
        <f t="shared" si="2"/>
        <v>0</v>
      </c>
      <c r="M16" s="21"/>
      <c r="N16" s="20" t="s">
        <v>0</v>
      </c>
      <c r="O16" s="20"/>
      <c r="P16" s="14">
        <f t="shared" si="0"/>
        <v>0</v>
      </c>
      <c r="Q16" s="15"/>
    </row>
    <row r="17" spans="1:17" ht="24.75" customHeight="1">
      <c r="A17" s="79" t="s">
        <v>1</v>
      </c>
      <c r="B17" s="82" t="s">
        <v>33</v>
      </c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4"/>
      <c r="N17" s="41" t="s">
        <v>7</v>
      </c>
      <c r="O17" s="42"/>
      <c r="P17" s="43">
        <f>SUM(P5:Q16)</f>
        <v>1860</v>
      </c>
      <c r="Q17" s="44"/>
    </row>
    <row r="18" spans="1:17" ht="24.75" customHeight="1">
      <c r="A18" s="80"/>
      <c r="B18" s="35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7"/>
      <c r="N18" s="45" t="s">
        <v>8</v>
      </c>
      <c r="O18" s="46"/>
      <c r="P18" s="43">
        <f>SUM(N6:O17)</f>
        <v>0</v>
      </c>
      <c r="Q18" s="44"/>
    </row>
    <row r="19" spans="1:17" ht="24.75" customHeight="1" thickBot="1">
      <c r="A19" s="81"/>
      <c r="B19" s="38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40"/>
      <c r="N19" s="47" t="s">
        <v>9</v>
      </c>
      <c r="O19" s="48"/>
      <c r="P19" s="83">
        <f>SUM(N7:O18)</f>
        <v>0</v>
      </c>
      <c r="Q19" s="84"/>
    </row>
    <row r="21" spans="1:17" s="1" customFormat="1" ht="15" customHeight="1">
      <c r="A21"/>
      <c r="B21"/>
      <c r="C21"/>
      <c r="D21"/>
      <c r="E21"/>
      <c r="Q21"/>
    </row>
    <row r="22" spans="1:17" s="1" customFormat="1" ht="15" customHeight="1">
      <c r="Q22"/>
    </row>
    <row r="23" spans="1:17" s="1" customFormat="1" ht="24.75" customHeight="1">
      <c r="Q23"/>
    </row>
    <row r="24" spans="1:17" s="1" customFormat="1" ht="15" customHeight="1">
      <c r="I24"/>
      <c r="Q24"/>
    </row>
  </sheetData>
  <mergeCells count="109">
    <mergeCell ref="A1:Q1"/>
    <mergeCell ref="A2:D2"/>
    <mergeCell ref="E2:G2"/>
    <mergeCell ref="H2:L2"/>
    <mergeCell ref="M2:O2"/>
    <mergeCell ref="P2:Q2"/>
    <mergeCell ref="P4:Q4"/>
    <mergeCell ref="B5:C5"/>
    <mergeCell ref="D5:F5"/>
    <mergeCell ref="G5:H5"/>
    <mergeCell ref="I5:J5"/>
    <mergeCell ref="L5:M5"/>
    <mergeCell ref="N5:O5"/>
    <mergeCell ref="P5:Q5"/>
    <mergeCell ref="A3:D3"/>
    <mergeCell ref="E3:G3"/>
    <mergeCell ref="H3:L3"/>
    <mergeCell ref="M3:O3"/>
    <mergeCell ref="B4:C4"/>
    <mergeCell ref="D4:F4"/>
    <mergeCell ref="G4:H4"/>
    <mergeCell ref="I4:J4"/>
    <mergeCell ref="L4:M4"/>
    <mergeCell ref="N4:O4"/>
    <mergeCell ref="P6:Q6"/>
    <mergeCell ref="B7:C7"/>
    <mergeCell ref="D7:F7"/>
    <mergeCell ref="G7:H7"/>
    <mergeCell ref="I7:J7"/>
    <mergeCell ref="L7:M7"/>
    <mergeCell ref="N7:O7"/>
    <mergeCell ref="P7:Q7"/>
    <mergeCell ref="B6:C6"/>
    <mergeCell ref="D6:F6"/>
    <mergeCell ref="G6:H6"/>
    <mergeCell ref="I6:J6"/>
    <mergeCell ref="L6:M6"/>
    <mergeCell ref="N6:O6"/>
    <mergeCell ref="P8:Q8"/>
    <mergeCell ref="B9:C9"/>
    <mergeCell ref="D9:F9"/>
    <mergeCell ref="G9:H9"/>
    <mergeCell ref="I9:J9"/>
    <mergeCell ref="L9:M9"/>
    <mergeCell ref="N9:O9"/>
    <mergeCell ref="P9:Q9"/>
    <mergeCell ref="B8:C8"/>
    <mergeCell ref="D8:F8"/>
    <mergeCell ref="G8:H8"/>
    <mergeCell ref="I8:J8"/>
    <mergeCell ref="L8:M8"/>
    <mergeCell ref="N8:O8"/>
    <mergeCell ref="P10:Q10"/>
    <mergeCell ref="B11:C11"/>
    <mergeCell ref="D11:F11"/>
    <mergeCell ref="G11:H11"/>
    <mergeCell ref="I11:J11"/>
    <mergeCell ref="L11:M11"/>
    <mergeCell ref="N11:O11"/>
    <mergeCell ref="P11:Q11"/>
    <mergeCell ref="B10:C10"/>
    <mergeCell ref="D10:F10"/>
    <mergeCell ref="G10:H10"/>
    <mergeCell ref="I10:J10"/>
    <mergeCell ref="L10:M10"/>
    <mergeCell ref="N10:O10"/>
    <mergeCell ref="P12:Q12"/>
    <mergeCell ref="B13:C13"/>
    <mergeCell ref="D13:F13"/>
    <mergeCell ref="G13:H13"/>
    <mergeCell ref="I13:J13"/>
    <mergeCell ref="L13:M13"/>
    <mergeCell ref="N13:O13"/>
    <mergeCell ref="P13:Q13"/>
    <mergeCell ref="B12:C12"/>
    <mergeCell ref="D12:F12"/>
    <mergeCell ref="G12:H12"/>
    <mergeCell ref="I12:J12"/>
    <mergeCell ref="L12:M12"/>
    <mergeCell ref="N12:O12"/>
    <mergeCell ref="P14:Q14"/>
    <mergeCell ref="B15:C15"/>
    <mergeCell ref="D15:F15"/>
    <mergeCell ref="G15:H15"/>
    <mergeCell ref="I15:J15"/>
    <mergeCell ref="L15:M15"/>
    <mergeCell ref="N15:O15"/>
    <mergeCell ref="P15:Q15"/>
    <mergeCell ref="B14:C14"/>
    <mergeCell ref="D14:F14"/>
    <mergeCell ref="G14:H14"/>
    <mergeCell ref="I14:J14"/>
    <mergeCell ref="L14:M14"/>
    <mergeCell ref="N14:O14"/>
    <mergeCell ref="P16:Q16"/>
    <mergeCell ref="A17:A19"/>
    <mergeCell ref="B17:M19"/>
    <mergeCell ref="N17:O17"/>
    <mergeCell ref="P17:Q17"/>
    <mergeCell ref="N18:O18"/>
    <mergeCell ref="P18:Q18"/>
    <mergeCell ref="N19:O19"/>
    <mergeCell ref="P19:Q19"/>
    <mergeCell ref="B16:C16"/>
    <mergeCell ref="D16:F16"/>
    <mergeCell ref="G16:H16"/>
    <mergeCell ref="I16:J16"/>
    <mergeCell ref="L16:M16"/>
    <mergeCell ref="N16:O16"/>
  </mergeCells>
  <phoneticPr fontId="2" type="noConversion"/>
  <printOptions horizontalCentered="1" verticalCentered="1"/>
  <pageMargins left="0.11811023622047245" right="0.11811023622047245" top="0.19685039370078741" bottom="0.19685039370078741" header="0.31496062992125984" footer="0.11811023622047245"/>
  <pageSetup paperSize="11" scale="71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Z m 6 l U j x 2 c F q l A A A A 9 Q A A A B I A H A B D b 2 5 m a W c v U G F j a 2 F n Z S 5 4 b W w g o h g A K K A U A A A A A A A A A A A A A A A A A A A A A A A A A A A A e 7 9 7 v 4 1 9 R W 6 O Q l l q U X F m f p 6 t k q G e g Z J C a l 5 y f k p m X r q t U m l J m q 6 F k r 2 d T U B i c n Z i e q o C U H F e s V V F c Y q t U k Z J S Y G V v n 5 5 e b l e u b F e f l G 6 v p G B g a F + h K 9 P c H J G a m 6 i E l x x J m H F u p l 5 x S W J e c m p S n Y 2 Y R D H 2 B n p W Q K R i Y m e g Y 0 + T M z G N z M P I W 8 E d C 5 I F k n Q x r k 0 p 6 S 0 K N W u K k M 3 J N x G H 8 a 1 0 Y d 6 w Q 4 A U E s D B B Q A A g A I A G Z u p V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m b q V S K I p H u A 4 A A A A R A A A A E w A c A E Z v c m 1 1 b G F z L 1 N l Y 3 R p b 2 4 x L m 0 g o h g A K K A U A A A A A A A A A A A A A A A A A A A A A A A A A A A A K 0 5 N L s n M z 1 M I h t C G 1 g B Q S w E C L Q A U A A I A C A B m b q V S P H Z w W q U A A A D 1 A A A A E g A A A A A A A A A A A A A A A A A A A A A A Q 2 9 u Z m l n L 1 B h Y 2 t h Z 2 U u e G 1 s U E s B A i 0 A F A A C A A g A Z m 6 l U g / K 6 a u k A A A A 6 Q A A A B M A A A A A A A A A A A A A A A A A 8 Q A A A F t D b 2 5 0 Z W 5 0 X 1 R 5 c G V z X S 5 4 b W x Q S w E C L Q A U A A I A C A B m b q V S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c h m k z C i l J U u C T m T / i b Q D 9 A A A A A A C A A A A A A A Q Z g A A A A E A A C A A A A D 1 2 Z g E c y v j w f r O B 0 i 3 5 K N I 7 8 M z C Z o m X T 2 4 k K G P O V H Z x A A A A A A O g A A A A A I A A C A A A A A + b n 0 4 8 X 6 H K n v C W y P n M S b U s 4 1 q C e l 0 E Y N 4 p E B 4 M z 4 G m V A A A A C m 9 c U P q Z 9 5 D A x M u W 1 g Y K E l r 0 f s o 9 x z G M s s s T + l k i M r k g C 9 o g C 9 j e g u 0 S E W O m j p e Y K 9 z i G H k 0 w + e S V D C I t q 8 J a s X s u c X i w + v u / R 1 R p t i W K n 5 E A A A A C f Y E f g 1 j v F O q d + 4 W q A f z 6 z h t e n 3 T + g 9 c s 5 D s 3 C S v P S o R 7 A Z D T J K 6 R X r F V K J K S P d 2 7 C A l L m m A G x j Q z o d M 8 1 3 s N D < / D a t a M a s h u p > 
</file>

<file path=customXml/itemProps1.xml><?xml version="1.0" encoding="utf-8"?>
<ds:datastoreItem xmlns:ds="http://schemas.openxmlformats.org/officeDocument/2006/customXml" ds:itemID="{49DB02A0-8C91-4941-988F-E1F7DA90C70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具名範圍</vt:lpstr>
      </vt:variant>
      <vt:variant>
        <vt:i4>3</vt:i4>
      </vt:variant>
    </vt:vector>
  </HeadingPairs>
  <TitlesOfParts>
    <vt:vector size="6" baseType="lpstr">
      <vt:lpstr>短-估價計算用</vt:lpstr>
      <vt:lpstr>新長-估價計算用</vt:lpstr>
      <vt:lpstr>估價計算用</vt:lpstr>
      <vt:lpstr>估價計算用!Print_Area</vt:lpstr>
      <vt:lpstr>'短-估價計算用'!Print_Area</vt:lpstr>
      <vt:lpstr>'新長-估價計算用'!Print_Area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柯柯</dc:creator>
  <cp:lastModifiedBy>牧羊犬</cp:lastModifiedBy>
  <cp:lastPrinted>2021-05-08T11:10:56Z</cp:lastPrinted>
  <dcterms:created xsi:type="dcterms:W3CDTF">2015-06-05T18:17:20Z</dcterms:created>
  <dcterms:modified xsi:type="dcterms:W3CDTF">2022-01-04T10:48:17Z</dcterms:modified>
</cp:coreProperties>
</file>