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E:\Anton\OneDrive\TRPG\ZZ_TOOLS\Adventurers League Online\My work in AL\ROLL20\"/>
    </mc:Choice>
  </mc:AlternateContent>
  <xr:revisionPtr revIDLastSave="88" documentId="D80C561A685ECA15F9F95446C9DF3EECBF0FC8DA" xr6:coauthVersionLast="28" xr6:coauthVersionMax="28" xr10:uidLastSave="{6ECB4B29-9CAF-4DB5-98F7-B463EA6C92A1}"/>
  <bookViews>
    <workbookView xWindow="0" yWindow="0" windowWidth="20490" windowHeight="6630" xr2:uid="{00000000-000D-0000-FFFF-FFFF00000000}"/>
  </bookViews>
  <sheets>
    <sheet name="Status" sheetId="7" r:id="rId1"/>
    <sheet name="Feats" sheetId="4" r:id="rId2"/>
    <sheet name="Class Features" sheetId="1" r:id="rId3"/>
    <sheet name="Аркуш1" sheetId="8" r:id="rId4"/>
    <sheet name="Racial Traits" sheetId="5" r:id="rId5"/>
    <sheet name="Class" sheetId="3" state="hidden" r:id="rId6"/>
    <sheet name="Tables" sheetId="2" r:id="rId7"/>
  </sheets>
  <definedNames>
    <definedName name="BigList">'Class Features'!$B:$B</definedName>
    <definedName name="BigListFeats" localSheetId="1">Feats!$B:$B</definedName>
    <definedName name="Classes">Tables!$B$3:$I$14</definedName>
    <definedName name="ClassNames">Tables!$B$3:$B$14</definedName>
    <definedName name="Code_1" localSheetId="2">'Class Features'!$C$631</definedName>
    <definedName name="Code_1Feats" localSheetId="1">Feats!$C$381</definedName>
    <definedName name="Code_2" localSheetId="2">'Class Features'!$C$632</definedName>
    <definedName name="Code_2Feats" localSheetId="1">Feats!$C$382</definedName>
    <definedName name="Code_3" localSheetId="2">'Class Features'!$C$633</definedName>
    <definedName name="Code_3Feats" localSheetId="1">Feats!$C$383</definedName>
    <definedName name="Code_4">'Class Features'!$C$634</definedName>
    <definedName name="Code_4Feats" localSheetId="1">Feats!$C$384</definedName>
    <definedName name="Code_Spells">'Class Features'!$C$635</definedName>
    <definedName name="Code_SpellsFeats" localSheetId="1">Feats!$C$385</definedName>
    <definedName name="creturn" localSheetId="2">'Class Features'!$C$638</definedName>
    <definedName name="creturnFeats" localSheetId="1">Feats!$C$388</definedName>
    <definedName name="rbrak" localSheetId="2">'Class Features'!$C$637</definedName>
    <definedName name="rbrakFeats" localSheetId="1">Feats!$C$387</definedName>
    <definedName name="TClose" localSheetId="1">Feats!$C$390</definedName>
    <definedName name="TClose">'Class Features'!$C$640</definedName>
    <definedName name="Template_Feats" localSheetId="2">'Class Features'!$C$636</definedName>
    <definedName name="Template_Feats" localSheetId="1">Feats!$C$386</definedName>
    <definedName name="TOpen">'Class Features'!$C$639</definedName>
    <definedName name="TOpenFeats" localSheetId="1">Feats!$C$389</definedName>
  </definedNames>
  <calcPr calcId="171027"/>
</workbook>
</file>

<file path=xl/calcChain.xml><?xml version="1.0" encoding="utf-8"?>
<calcChain xmlns="http://schemas.openxmlformats.org/spreadsheetml/2006/main">
  <c r="F2" i="4" l="1"/>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8" i="1"/>
  <c r="D447" i="1"/>
  <c r="D446" i="1"/>
  <c r="D445" i="1"/>
  <c r="D444" i="1"/>
  <c r="D443" i="1"/>
  <c r="D442" i="1"/>
  <c r="D441" i="1"/>
  <c r="D440" i="1"/>
  <c r="D439" i="1"/>
  <c r="D17"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6"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15" i="1"/>
  <c r="D14" i="1"/>
  <c r="D13" i="1"/>
  <c r="D12" i="1"/>
  <c r="D11" i="1"/>
  <c r="D10" i="1"/>
  <c r="D9" i="1"/>
  <c r="D7" i="1"/>
  <c r="D6" i="1"/>
  <c r="D1" i="1" l="1"/>
  <c r="D377" i="4" l="1"/>
  <c r="R10" i="4" l="1"/>
  <c r="R9" i="4"/>
  <c r="D20" i="3" l="1"/>
  <c r="D19" i="3"/>
  <c r="D18" i="3"/>
  <c r="D17" i="3"/>
  <c r="D16" i="3"/>
  <c r="D15" i="3"/>
  <c r="D14" i="3"/>
  <c r="D13" i="3"/>
  <c r="D12" i="3"/>
  <c r="D11" i="3"/>
  <c r="D10" i="3"/>
  <c r="D9" i="3"/>
  <c r="D8" i="3"/>
  <c r="D7" i="3"/>
  <c r="D6" i="3"/>
  <c r="D5" i="3"/>
  <c r="D4" i="3"/>
  <c r="D3" i="3"/>
  <c r="C14" i="2" l="1"/>
  <c r="C13" i="2"/>
  <c r="C12" i="2"/>
  <c r="C11" i="2"/>
  <c r="C10" i="2"/>
  <c r="C9" i="2"/>
  <c r="C8" i="2"/>
  <c r="C7" i="2"/>
  <c r="C6" i="2"/>
  <c r="C5" i="2"/>
  <c r="C4" i="2"/>
  <c r="C3" i="2"/>
  <c r="R10" i="1"/>
  <c r="R9" i="1"/>
  <c r="D14" i="2" l="1"/>
  <c r="D3" i="2"/>
  <c r="D5" i="2"/>
  <c r="D7" i="2"/>
  <c r="D9" i="2"/>
  <c r="D11" i="2"/>
  <c r="D13" i="2"/>
  <c r="D4" i="2"/>
  <c r="D6" i="2"/>
  <c r="D8" i="2"/>
  <c r="D10" i="2"/>
  <c r="D12" i="2"/>
  <c r="F2" i="1"/>
</calcChain>
</file>

<file path=xl/sharedStrings.xml><?xml version="1.0" encoding="utf-8"?>
<sst xmlns="http://schemas.openxmlformats.org/spreadsheetml/2006/main" count="1539" uniqueCount="1082">
  <si>
    <t>Class Ranges</t>
  </si>
  <si>
    <t>Number of Lines</t>
  </si>
  <si>
    <t>Range</t>
  </si>
  <si>
    <t>Barbarian</t>
  </si>
  <si>
    <t>Select Class to get Macro =&gt;</t>
  </si>
  <si>
    <t>Druid</t>
  </si>
  <si>
    <t>A fierce warrior of primitive background who can enter a battle rage</t>
  </si>
  <si>
    <t>d12</t>
  </si>
  <si>
    <t>Strength</t>
  </si>
  <si>
    <t>Strength &amp; Constitution</t>
  </si>
  <si>
    <t>Light and medium armor, shields, simple and martial weapons</t>
  </si>
  <si>
    <t>Bard</t>
  </si>
  <si>
    <t>Copy this Macro and paste into Roll20 Macro field,
removing quotes at beginning and end.</t>
  </si>
  <si>
    <t>An inspiring magician whose power echoes the music of creation</t>
  </si>
  <si>
    <t>d8</t>
  </si>
  <si>
    <t>Charisma</t>
  </si>
  <si>
    <t>Dexterity &amp; Charisma</t>
  </si>
  <si>
    <t>Light armor, simple weapons, hand crossbows, longswords, rapiers, shortswords</t>
  </si>
  <si>
    <t>Cleric</t>
  </si>
  <si>
    <t>Do not edit the box to the left</t>
  </si>
  <si>
    <t>A priestly champion who wields divine magic in service of a higher power</t>
  </si>
  <si>
    <t>Wisdom</t>
  </si>
  <si>
    <t>Wisdom &amp; Charisma</t>
  </si>
  <si>
    <t>Light and medium armor, shields, simple weapons</t>
  </si>
  <si>
    <t>A priest of the Old Faith, wielding the powers of nature-moonlight and plant growth, fire and lightning-and adopting animal forms</t>
  </si>
  <si>
    <t>Intelligence &amp; Wisdom</t>
  </si>
  <si>
    <t>Light and medium armor (nonmetal), shields, (nonmetal), clubs, daggers, darts, javelins, maces, quaterstaffs, scimitars, sickles, slings, spears</t>
  </si>
  <si>
    <t>Fighter</t>
  </si>
  <si>
    <t>Archetype, text or API Button</t>
  </si>
  <si>
    <t>Code (do not edit)</t>
  </si>
  <si>
    <t>A master of martial combat, skilled with a variety of weapons and armor</t>
  </si>
  <si>
    <t>d10</t>
  </si>
  <si>
    <t>Strength or Dexterity</t>
  </si>
  <si>
    <t>All armor, shields, simple and martial weapons</t>
  </si>
  <si>
    <t>Monk</t>
  </si>
  <si>
    <t>A master of martial arts, harnessing the power of the body in pursuit of physical and spiritual perfection</t>
  </si>
  <si>
    <t>Dexterity &amp; Wisdom</t>
  </si>
  <si>
    <t>Strength &amp; Dexterity</t>
  </si>
  <si>
    <t>Simple weapons, shortswords</t>
  </si>
  <si>
    <t>Paladin</t>
  </si>
  <si>
    <t>A holy warrior bound to a sacred oath</t>
  </si>
  <si>
    <t>Strength &amp; Charisma</t>
  </si>
  <si>
    <t>Ranger</t>
  </si>
  <si>
    <t>A warrior who uses martial prowess and nature magic to combat threats on the edges of civilization</t>
  </si>
  <si>
    <t>Rogue</t>
  </si>
  <si>
    <t>A scoundrel who uses stealth and trickery to overcome obstacles and enemies</t>
  </si>
  <si>
    <t>Dexterity</t>
  </si>
  <si>
    <t>Dexterity &amp; Intelligence</t>
  </si>
  <si>
    <t>Sorcerer</t>
  </si>
  <si>
    <t>3 Frenzy</t>
  </si>
  <si>
    <t>Starting when you choose this path at 3rd level, you can go into a frenzy when you rage. If you do so, for the duration of your rage you can make a single melee weapon attack as a bonus action on each of your turns after this one. When your rage ends, you suffer one level of exhaustion (as described in appendix A).</t>
  </si>
  <si>
    <t>A spellcaster who draws on the inherent magic from a gift or bloodline</t>
  </si>
  <si>
    <t>d6</t>
  </si>
  <si>
    <t>Constitution &amp; Charisma</t>
  </si>
  <si>
    <t>Daggers, darts, slings, quaterstaffs, light crossbows</t>
  </si>
  <si>
    <t>Warlock</t>
  </si>
  <si>
    <t>A wielder of magic that is derived from a bargain with an extraplanar entity</t>
  </si>
  <si>
    <t>Light armor, simple weapons</t>
  </si>
  <si>
    <t>Wizard</t>
  </si>
  <si>
    <t>6 Mindless Rage</t>
  </si>
  <si>
    <t>Beginning at 6th level, you can’t be charmed or frightened while raging. If you are charmed or frightened when you enter your rage, the effect is suspended for the duration of the rage.</t>
  </si>
  <si>
    <t>A scholarly magic-user capable of manipulating the structures of reality</t>
  </si>
  <si>
    <t>Intelligence</t>
  </si>
  <si>
    <t>z</t>
  </si>
  <si>
    <t>10 hello</t>
  </si>
  <si>
    <t>10 Intimidating Presence</t>
  </si>
  <si>
    <t>Beginning at 10th level, you can use your action to frighten someone with your menacing presence. When you do so, choose one creature that you can see within 30 feet of you. If the creature can see or hear you, it must succeed on a Wisdom saving throw (DC equal to 8 + your proficiency bonus + your Charisma modifier) or be frightened of you until the end of your next turn. On subsequent turns, you can use your action to extend the duration of this effect on the frightened creature until the end of your next turn. This effect ends if the creature ends its turnout of line of sight or more than 60 feet away from you.
If the creature succeeds on its saving throw, you can’t use this feature on that creature again for 24 hours.</t>
  </si>
  <si>
    <t>1 hi there</t>
  </si>
  <si>
    <t>14 Retaliation</t>
  </si>
  <si>
    <t>Starting at 14th level, when you take damage from a creature that is within 5 feet of you. you can use your reaction to make am elee weapon attack against that creature.</t>
  </si>
  <si>
    <t>College of Lore</t>
  </si>
  <si>
    <t>3 Bonus Proficiences</t>
  </si>
  <si>
    <t>When you join the College of Lore at 3rd level, you gain proficiency with three skills of your choice.</t>
  </si>
  <si>
    <t>3 Cutting Words</t>
  </si>
  <si>
    <t>Also at 3rd level, you learn how to use your wit to distract, confuse, and otherwise sap the confidence and competence of others. When a creature that you can see within 60 feet of you makes an attack roll, an ability check, ora damage roll, you can use your reaction to expend one of your uses of Bardic Inspiration, rolling a Bardic Inspiration die and subtracting the number rolled from the creature’s roll. You can choose to use this feature after the creature makes its roll, but before the DM determines whether the attack roll or ability check succeeds or fails, or before the creature deals its damage. The creature is immune if it can ’t hear you or if it’s immune to being charmed.</t>
  </si>
  <si>
    <t>6 Additional Magical Secrets</t>
  </si>
  <si>
    <t>At 6th level, you learn two spells of your choice from any class. Aspell you choose must be of a level you can cast, as show non the Bard table, ora cantrip. The chosen spells count as bard spells for you but don ’t count against the number of bard spells you know.</t>
  </si>
  <si>
    <t>14 Peerless Skill</t>
  </si>
  <si>
    <t>Starting at 14th level, when you make an ability check, you can expend one use of Bardic Inspiration. Roll a Bardic Inspiration die and add the number rolled to your ability check. You can choose to do so after you roil the die for the ability check, but before the DM tells you whether you succeed or fail.</t>
  </si>
  <si>
    <t>Life Domain</t>
  </si>
  <si>
    <t>[1 Life Domain Spells](!shaped-import-spell --Bless, Cure Wounds)</t>
  </si>
  <si>
    <t>1 Bonus Proficiency</t>
  </si>
  <si>
    <t>When you choose this domain at 1st level, you gain proficiency with heavy armor</t>
  </si>
  <si>
    <t>2 Disciple of Life</t>
  </si>
  <si>
    <t xml:space="preserve">Also starting at 1st level, your healing spells are more effective. Whenever you use aspell of 1st level or higher to restore hit points to a creature, the creature regains additional hit points equal to 2 + the spell’s level.
</t>
  </si>
  <si>
    <t>2 Channel Divinity - Preserve Life</t>
  </si>
  <si>
    <t>Starting at 2nd level, you can use your Channel Divinity to heal the badly injured. A san action, you present your holy symbol and evoke healing energy that can restore a number of hit points equal to five times your cleric level. Choose any creatures within 30 feet of you, and divide those hit points among them. This feature can restore a creature to no more than half of its hit point maximum. You can’t use this feature on an undead ora construct.</t>
  </si>
  <si>
    <t>[3 Life Domain Spells](!shaped-import-spell --lesser restoration, spiritual weapon)</t>
  </si>
  <si>
    <t>[5 Life Domain Spells](!shaped-import-spell --beacon of hope, revivify)</t>
  </si>
  <si>
    <t>6 Blessed Healer</t>
  </si>
  <si>
    <t>Beginning at 6th level, the healing spells you cast on others heal you as well. When you cast aspell of 1st level or higher that restores hit points to a creature other than you, you regain hit points equal to 2 + the spell’s level.</t>
  </si>
  <si>
    <t>[7 Life Domain Spells](!shaped-import-spell --death ward, guardian of faith)</t>
  </si>
  <si>
    <t>8 Divine Strike</t>
  </si>
  <si>
    <t>At 8th level, you gain the ability to infuse your weapon strikes with divine energy. Once on each of your turns when you hit a creature with a weapon attack, you can cause the attack to deal an extra 1d8 radiant damage to the target. When you reach 14th level, the extra damage increases to 2d8.</t>
  </si>
  <si>
    <t>17 Supreme Healing</t>
  </si>
  <si>
    <t>Starting at 17th level, when you would normally roll one or more dice to restore hit points with aspell, you instead use the highest number possible for each die. For example, instead of restoring 2d6 hit points to a creature, you restore 12</t>
  </si>
  <si>
    <t>2 Natural Recovery</t>
  </si>
  <si>
    <t>Starting at 2nd level, you can regain some of your magical energy by sitting in meditation and communing with nature. During a short rest, you choose expended spell slots to recover. The spell slots can have a combined level that is equal to or less than half your druid level (rounded up), and none of the slots can be 6th level or higher. You can’t use this feature again until you finish a long rest
For example, when you are a 4th-level druid, you can recover up to two levels worth of spell slots. You can recover either a 2nd—level slot or two lst—level slots.</t>
  </si>
  <si>
    <t>[Arctic Circle Spells 3](!shaped-import-spell --hold person, spike growth) | [5](!shaped-import-spell --sleet storm, slow) | [7](!shaped-import-spell --freedom of movement, ice storm) | [9](!shaped-import-spell --commune with nature, cone of cold)</t>
  </si>
  <si>
    <t>[Coast Circle Spells 3](!shaped-import-spell --mirror image, misty step) | [5](!shaped-import-spell --water breathing, water walk) | [7](!shaped-import-spell --control water, freedom of movement) | [9](!shaped-import-spell --conjure elemental, scrying)</t>
  </si>
  <si>
    <t>[Desert Circle Spells 3](!shaped-import-spell --blur, silence) | [5](!shaped-import-spell --create food and water, protection from energy) | [7](!shaped-import-spell --blight, hallucinatory terrain) | [9](!shaped-import-spell --insect plague, wall of stone)</t>
  </si>
  <si>
    <t>[Forest Circle Spells 3](!shaped-import-spell --barkskin, spider climb) | [5](!shaped-import-spell --call lightning, plant growth) | [7](!shaped-import-spell --divination,freedom of movement) | [9](!shaped-import-spell --commune with nature, tree stride)</t>
  </si>
  <si>
    <t>[Grassland Circle Spells 3](!shaped-import-spell --invisibility, pass without trace) | [5](!shaped-import-spell --daylight, haste) | [7](!shaped-import-spell --divination,freedom of movement) | [9](!shaped-import-spell --dream, insect plague)</t>
  </si>
  <si>
    <t>[Mountain Circle Spells 3](!shaped-import-spell --spider climb, spike growth) | [5](!shaped-import-spell --lightning bolt, meld into stone) | [7](!shaped-import-spell --stone shape, stoneskin) | [9](!shaped-import-spell --passwall, wall of stone)</t>
  </si>
  <si>
    <t>[Swamp Circle Spells 3](!shaped-import-spell --darkness, Melf’s acid arrow) | [5](!shaped-import-spell --water walk, stinking cloud) | [7](!shaped-import-spell --freedom of movement, locate creature) | [9](!shaped-import-spell --insect plague, scrying)</t>
  </si>
  <si>
    <t>[Underdark Circle Spells 3](!shaped-import-spell --spider climb, web) | [5](!shaped-import-spell --gaseous form, stinking cloud) | [7](!shaped-import-spell --greater invisibility, stone shape) | [9](!shaped-import-spell --cloudkill, insect plague)</t>
  </si>
  <si>
    <t>6 Land’s Stride</t>
  </si>
  <si>
    <t>Starting at 6th level, moving through nonmagical difﬁcult terrain costs you no extra movement. You can also pass through nonmagical plants without being slowed by them and without taking damage from them i they have thorns, spines, or a similar hazard.
In addition, you have advantage on saving throws against plants that are magically created or manipulated to impede movement, such those created by the entangle spell.</t>
  </si>
  <si>
    <t>10 Nature’s Ward</t>
  </si>
  <si>
    <t>When you reach 10th level, you can’t be charmed or frightened by elementals or fey, and you are immune to poison and disease.</t>
  </si>
  <si>
    <t>14 Nature’s Sanctuary</t>
  </si>
  <si>
    <t>When you reach 14th level, creatures of the natural world sense your connection to nature and become hesitant to attack you. When a beast or plant creature attacks you, that creature must make a Wisdom saving throw against your druid spell save DC. On a failed save, the creature must choose a different target, or the attack automatically misses. On a successful save, the creature is immune to this effect for 24 hours.
The creature is aware of this effect before it makes its attack against you.</t>
  </si>
  <si>
    <t>Fighting Style - Level 3 (1), Level 10 (1)</t>
  </si>
  <si>
    <t xml:space="preserve">[—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</si>
  <si>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Champion</t>
  </si>
  <si>
    <t>3 Improved Critical</t>
  </si>
  <si>
    <t>Beginning when you choose this archetype at 3rd level, your weapon attacks score a critical hit on a roll of 19 or 20.</t>
  </si>
  <si>
    <t>6 Remarkable Athlete</t>
  </si>
  <si>
    <t>Starting at 7th level, you can add halfyour proficiency bonus (round up) to any Strength, Dexterity, or Constitution check you make that doesn’t already use your proficiency bonus.
In addition, when you make a running longjump, the distance you can cover increases by a number of feet equal to your Strength modifier.</t>
  </si>
  <si>
    <t>15 Superior Critical</t>
  </si>
  <si>
    <t>Starting at 15th level, your weapon attacks score a critical hit on a roll of 18-20</t>
  </si>
  <si>
    <t>17 Survivor</t>
  </si>
  <si>
    <t>At 18th level, you attain the pinnacle of resilience in battle. At the start of each of your turns, you regain hit points equal to 5 + your Constitution modifier if you have no more than half of your hit points left. You don’t gain this benefit if you have 0 hit points.</t>
  </si>
  <si>
    <t>Way of the Open Hand</t>
  </si>
  <si>
    <t>3 Open Hand Technique</t>
  </si>
  <si>
    <t>Starting when you choose this tradition at 3rd level, you can manipulate your enemy‘s ki when you harness your own. Whenever you hit a creature with one of the attacks granted by your Flurry of Blows, you can impose one of the following effects on that target:
It must succeed on a Dexterity saving throw or be knocked prone.
It must make a Strength saving throw. If it fails, you can push it up to 15 feet away from you.
It can’t take reactions until the end of your next turn.</t>
  </si>
  <si>
    <t>6 Wholeness of Body</t>
  </si>
  <si>
    <t>At 6th level, you gain the ability to heal yourself. As an action, you can regain hit points equal to three times your monk level. You must finish a long rest before you can use this feature again.</t>
  </si>
  <si>
    <t>11 Tranquility</t>
  </si>
  <si>
    <t>Beginning at 11th level, you can enter a special meditation that surrounds you with an aura of peace. At the end of a long rest, you gain the effect of a sanctuary spell that lasts until the start of your next long rest (the spell can end early as normal). The saving throw DC for the spell equals 8 + your Wisdom modifier + your proficiency bonus.</t>
  </si>
  <si>
    <t>17 Quivering Palm</t>
  </si>
  <si>
    <t>At 17th level, you gain the ability to set up lethal vibrations in someone’s body. When you hit a creature with an unarmed strike, you can spend 3 ki points to start these imperceptible vibrations, which last for a number of days equal to your monk level. The vibrations are harmless unless you use your action to end them. To do so, you and the target must be on the same plane of existence. When you use this action, the creature must make a Constitution saving throw. If it fails, it is reduced to 0 hit points. If it succeeds, it takes 10d10 necrotic damage.
You can have only one creature under the effect of this feature at a time. You can choose to end the vibrations harmlessly without using an action.</t>
  </si>
  <si>
    <t>Oath of Devotion</t>
  </si>
  <si>
    <t>3 Channel Divinity: Turn the Unholy</t>
  </si>
  <si>
    <t>As an action, you present your holy symbol and speak a prayer censuring fiends and undead, using your Channel Divinity. Each fiend or undead that can see or hear you within 30 feet of you must make a Wisdom saving throw. If the creature fails its saving throw, it is turned for 1 minute or until it takes damage.
A turned creature must spend its turns trying to move as far away from you as it can, and it can’t willingly move to a space within 30 feet of you. It also can’t take reactions. For its action, it can use only the Dash action or try to escape from an effect that prevents it from moving. If there’s nowhere to move, the creature can use the Dodge action.</t>
  </si>
  <si>
    <t>7 Aura of Devotion</t>
  </si>
  <si>
    <t>Starting at 7th level, you and friendly creatures within 10 feet of you can’t be charmed while you are conscious. At 18th level, the range of this aura increases to 30 feet.</t>
  </si>
  <si>
    <t>15 Purity of Spirit</t>
  </si>
  <si>
    <t>Beginning at 15th level, you are always under the effects of a protection from evil and good spell.</t>
  </si>
  <si>
    <t>20 Holy Nimbus</t>
  </si>
  <si>
    <t>At 20th level, as an action, you can emanate an aura of sunlight. For 1 minute. bright light shines from you in a 30-foot radius, and dim light shines 30 feet beyond that.
Whenever an enemy creature starts its turn in the bright light, the creature takes 10 radiant damage.
In addition, for the duration, you have advantage on saving throws against spells cast by fiends or undead.
Once you use this feature, you can’t use it again until you finish a long rest.</t>
  </si>
  <si>
    <t>Oath of the Ancients</t>
  </si>
  <si>
    <t>3 Tenets of the Ancients</t>
  </si>
  <si>
    <t>The tenets of the Oath of the Ancients have been preserved for uncounted centuries. This oath emphasizes the principles of good above any concerns of law or chaos. Its four central principles are simple.
Kindle the Light. Through your acts of mercy, kindness, and forgiveness, kindle the light of hope in th world, beating back despair.
Shelter the Light. Where there is good, beauty, love, and laughter in the world, stand against the wickedness that would swallow it. Where life flourishes, stand against the forces that would render it barren.
Preserve Your Own Light. Delight in song and laughter, in beauty and art. If you allow the light to die in your own heart, you can’t preserve it in the world.
Be the Light. Be a glorious beacon for all who live in despair. Let the light of your joy and courage shine forth in all your deeds.</t>
  </si>
  <si>
    <t>[Oath of Ancients Spells 3](!shaped-import-spell --ensnaring strike, speak with animals) | [5](!shaped-import-spell --moonbeam, misty step) | [9](!shaped-import-spell --plant growth, protection from energy) | [13](!shaped-import-spell --ice storm, stoneskin) | [17](!shaped-import-spell --commune with nature, tree stride)</t>
  </si>
  <si>
    <t>3 Channel Divinity: Nature's Wrath</t>
  </si>
  <si>
    <t>You can use your Channel Divinity to invoke primeval forces to ensnare a foe. As an action, you can cause spectral vines to spring up and reach for a creature within 10 feet of you that you can see. The creature must succeed on a Strength or Dexterity saving throw (its choice) or be restrained. While restrained by the vines, the creature repeats the saving throw at the end of each of its turns. On a success, it frees itself and the vines vanish.</t>
  </si>
  <si>
    <t>You can use your Channel Divinity to utter ancient words that are painful for fey and fiends to hear. As an action, you present your holy symbol, and each fey or fiend within 30 feet of you that can hear you must make a Wisdom saving throw. On a failed save, the creature is turned for 1 minute or until it takes damage.
A turned creature must spend its turns trying to move as far away from you as it can, and it can’t willingly move to a space Within 30 feet of you. It also can’t take reactions. For its action, it can use only the Dash action or try to escape from an effect that prevents it from moving. If there’s nowhere to move, the creature can use the Dodge action.
If the creature’s true form is concealed by an illusion, shapeshifting, or other effect, that form is revealed while it is turned.</t>
  </si>
  <si>
    <t>7 Aura of Warding</t>
  </si>
  <si>
    <t>Beginning at 7th level, ancient magic lies so heavily upon you that it forms an eldritch ward. You and friendly creatures Within 10 feet of you have resistance to damage from spells.
At 18th level, the range of this aura increases to 30 feet.</t>
  </si>
  <si>
    <t>15 Undying Sentinel</t>
  </si>
  <si>
    <t>Starting at 15th level, when you are reduced to 0 hit points and are not killed outright, you can choose to drop to 1 hit point instead. Once you use this ability, you can’t use it again until you finish a long rest.
Additionally, you suffer none of the drawbacks of old age, and you can’t be aged magically.</t>
  </si>
  <si>
    <t>20 Elder Champion</t>
  </si>
  <si>
    <t>At 20th level, you can assume the form of an ancient force of nature, taking on an appearance you choose. For example, your skin might turn green or take on a bark—like texture, your hair might become leafy or moss— like, or you might sprout antlers or a lion—like mane.
Using your action, you undergo a transformation. For 1 minute, you gain the following benefits:
At the start of each of your turns, you regain 10 hit points.
Whenever you cast a paladin spell that has a casting time of 1 action, you can cast it using a bonus action instead.
Enemy creatures within 10 feet of you have disadvan— tage on saving throws against your paladin spells and Channel Divinity options.
Once you use this feature, you can’t use it again until you finish a long rest.</t>
  </si>
  <si>
    <t>Hunter</t>
  </si>
  <si>
    <t>... Hunter's Prey, choose 1</t>
  </si>
  <si>
    <t>3a Colossus Slayer</t>
  </si>
  <si>
    <t>Your tenacity can wear down the most potent foes. When you hit a creature with a weapon attack, the creature takes an extra 1d8 damage if it’s below its hit point maximum. You can deal this extra damage only once per turn.</t>
  </si>
  <si>
    <t>3b Giant Killer</t>
  </si>
  <si>
    <t>When a Large or larger creature within 5 feet of you hits or misses you with an attack, you can use your reaction to attack that creature immediately after its attack, provided that you can see the creature</t>
  </si>
  <si>
    <t>3c Horde Breaker</t>
  </si>
  <si>
    <t>Once on each of your turns when yo make a weapon attack, you can make another attack with the same weapon against a different creature that is within 5 feet of the original target and within range of your weapon.</t>
  </si>
  <si>
    <t>... Defensive Tactics, choose 1</t>
  </si>
  <si>
    <t>7a Escape the Horde</t>
  </si>
  <si>
    <t>Opportunity attacks against you are made with disadvantage.</t>
  </si>
  <si>
    <t>7b Multiattack Defense</t>
  </si>
  <si>
    <t>When a creature hits you with an attack, you gain a +4 bonus to AC against all subsequent attacks made by that creature for the rest of the turn.</t>
  </si>
  <si>
    <t>7c Steel Will</t>
  </si>
  <si>
    <t>You have advantage on saving throws against being frightened.</t>
  </si>
  <si>
    <t>... Multiattack, choose 1</t>
  </si>
  <si>
    <t>11a Volley</t>
  </si>
  <si>
    <t>You can use your action to make a ranged attack against any number of creatures Within 10 feet of a point you can see within your weapon’s range. You must have ammunition for each target, as normal, and you make a separate attack roll for each target.</t>
  </si>
  <si>
    <t>11b Whirlwind Attack</t>
  </si>
  <si>
    <t>You can use your action to make a melee attack against any number of creatures within 5 feet of you, with a separate attack roll for each target.</t>
  </si>
  <si>
    <t>... Superior Hunter’s Defense</t>
  </si>
  <si>
    <t>15a Evasion</t>
  </si>
  <si>
    <t>You can nimbly dodge out of the way of certain area effects, such as a red dragon’s fiery breath or a lightning bolt spell. When you are subjected to an effect that allows you to make a Dexterity saving throw to take only half damage, you instead take no damage if you succeed on the saving throw, and only half damage if you fail.</t>
  </si>
  <si>
    <t>15b Stand Aainst the Tide</t>
  </si>
  <si>
    <t>When a hostile creature misses you with a melee attack, you can use your reaction to force that creature to repeat the same attack against another creature (other than itself) of your choice.</t>
  </si>
  <si>
    <t>15c Uncanny Dodge</t>
  </si>
  <si>
    <t>When an attacker that you can see hits you with an attack, you can use your reaction to halve the attacks damage against you.</t>
  </si>
  <si>
    <t>Thief</t>
  </si>
  <si>
    <t>3 Fast Hands</t>
  </si>
  <si>
    <t>Starting at 3rd level, you can use the bonus action granted by your Cunning Action to make a Dexterity (Sleight of Hand) check, use your thieves’ tools to disarm a trap or open a lock, or take the Use an Object action.</t>
  </si>
  <si>
    <t>3 Second Story Work</t>
  </si>
  <si>
    <t>When you choose this archetype at 3rd level, you gain the ability to climb faster than normal; climbing no longer costs you extra movement.
In addition, when you make a running jump, the distance you cover increases by a number of feet equal to your Dexterity modifier.</t>
  </si>
  <si>
    <t>9 Supreme Sneak</t>
  </si>
  <si>
    <t>Starting at 9th level, you have advantage on a Dexterity (Stealth) check if you move no more than half your speed on the same turn.</t>
  </si>
  <si>
    <t>13 Use Magic Device</t>
  </si>
  <si>
    <t>By 13th level, you have learned enough about the workings of magic that you can improvise the use of items even when they are not intended for you. You ignore all class, race, and level requirements on the use of magic items.</t>
  </si>
  <si>
    <t>17 Thief's Reflexes</t>
  </si>
  <si>
    <t>When you reach 17th level, you have become adept at laying ambushes and quickly escaping danger. You can take two turns during the first round of any combat. You take your first turn at your normal initiative and your second turn at your initiative minus 10. You can’t use this feature when you are surprised.</t>
  </si>
  <si>
    <t>Draconic Bloodline</t>
  </si>
  <si>
    <t>1 Dragon Ancestor</t>
  </si>
  <si>
    <t>At 1st level, you choose one type of dragon as your ancestor. The damage type associated with each dragon is used by features you gain later.
Dragon    Damage Type
Black      Acid
Blue        Lightning
Brass      Fire
Bronze    Lightning
Copper    Acid
Gold        Fire
Green      Poison
Red         Fire
Silver      Cold
White      Cold
You can speak, read, and write Draconic. Additionally, whenever you make a Charisma check when interacting with dragons, your proficiency bonus is doubled if it applies to the check.</t>
  </si>
  <si>
    <t>1 Draconic Reislience</t>
  </si>
  <si>
    <t>As magic flows through your body, it causes physical traits of your dragon ancestors to emerge. At 1st level, your hit point maximum increases by 1 and increases by 1 again whenever you gain a level in this class. Additionally, parts of your skin are covered by a thin sheen of dragon-like scales. When you aren’t wearing armor, your AC equals 13 + your Dexterity modifier.</t>
  </si>
  <si>
    <t>6 Elemental Affinity</t>
  </si>
  <si>
    <t>Starting at 6th level, when you cast a spell that deals damage of the type associated with your draconic ancestry, add your Charisma modifier to that damage. At the same time, you can spend 1 sorcery point to gain resistance to that damage type for 1 hour.</t>
  </si>
  <si>
    <t>14 Dragon Wings</t>
  </si>
  <si>
    <t>At 14th level, you gain the ability to sprout a pair of dragon wings from your back, gaining a flying speed equal to your current speed. You can create these wings as a bonus action on your turn. They last until you dismiss them as a bonus action on your turn.
You can’t manifest your wings while wearing armor unless the armor is made to accommodate them, and clothing not made to accommodate your wings might be destroyed when you manifest them.</t>
  </si>
  <si>
    <t>18 Draconic Presence</t>
  </si>
  <si>
    <t>Beginning at 18th level, you can channel the dread presence of your dragon ancestor, causing those aroun you to become awestruck or frightened. As an action, you can spend 5 sorcery points to draw on this power and exude an aura of awe or fear (your choice) to a distance of 60 feet. For 1 minute or until you lose your concentration (as if you were casting a concentration spell), each hostile creature that starts its turn in this aura must succeed on a Wisdom saving throw or be charmed (if you chose awe) or frightened (if you chose fear) until the aura ends. A creature that succeeds on this saving throw is immune to your aura for 24 hours.</t>
  </si>
  <si>
    <t>3 Pact of the Chain</t>
  </si>
  <si>
    <t>You learn the find familiar spell and can cast it as a ritual. The spell doesn’t count against your number of spells known.
When you cast the spell, you can choose one of the normal forms for your familiar or one of the following special forms: imp, pseudodragon, quasit, or sprite.
Additionally, when you take the Attack action, you can forgo one of your own attacks to allow your familiar to make one attack of its own.</t>
  </si>
  <si>
    <t>[*. . . import Find Familiar](!shaped-import-spell --find familiar)</t>
  </si>
  <si>
    <t>3 Pact of the Blade</t>
  </si>
  <si>
    <t>You can use your action to create a pact weapon in your empty hand. You can choose the form that this melee weapon takes each time you create it (see chapter 5 for weapon options). You are proficient with it while you wield it. This weapon counts as magical for the purpose of overcoming resistance and immunity to nonmagical attacks and damage.
Your pact weapon disappears if it is more than 5 feet away from you for 1 minute or more. It also disappears if you use this feature again, if you dismiss the weapon (no action required), or if you die.
You can transform one magic weapon into your pact weapon by performing a special ritual while you hold the weapon. You perform the ritual over the course of 1 hour, which can be done during a short rest.
You can then dismiss the weapon, shunting it into an extradimensional space, and it appears whenever you create your pact weapon thereafter. You can’t affect an artifact or a sentient weapon in this way. The weapon ceases being your pact weapon if you die, if you perform the 1-hour ritual on a different weapon, or ifyou use
a 1—hour ritual to break your bond to it. The weapon appears at your feet if it is in the extradimensional space when the bond breaks.</t>
  </si>
  <si>
    <t>3 Pact of the Tome</t>
  </si>
  <si>
    <t>Your patron gives you a grimoire called a Book of Shadows. When you gain this feature, choose three cantrips from any class’s spell list. While the book is on your person, you can cast those cantrips at will. They don’t count against your number of cantrips known.
If you lose your Book of Shadows, you can perform a 1-hour ceremony to receive a replacement from your patron. This ceremony can be performed during a short or long rest, and it destroys the previous book. The book turns to ash when you die.</t>
  </si>
  <si>
    <t>[*. . . import 3 Cantrips from any list](!shaped-spells)</t>
  </si>
  <si>
    <t>The Fiend</t>
  </si>
  <si>
    <t>1 Extended Spell List</t>
  </si>
  <si>
    <t>The Fiend lets you choose from an expanded list of spells when you learn a warlock spell. The following spells are added to the warlock spell list for you.
Lvl        Spells
1st        burning hands, command
2nd        blindness/deafness, scorching ray
3rd        fireball, stinking cloud
4th        fire shield, wall of fire
5th        flame strike, hallow</t>
  </si>
  <si>
    <t>1 Dark One's Blessing</t>
  </si>
  <si>
    <t>Starting at lst level, when you reduce a hostile creature to 0 hit points, you gain temporary hit points equal to your Charisma modifier + your warlock level (minimum of 1).</t>
  </si>
  <si>
    <t>6 Dark One's Own Luck</t>
  </si>
  <si>
    <t>Starting at 6th level, you can call on your patron to alter fate in your favor. When you make an ability check or a saving throw, you can use this feature to add a d10 to your roll. You can do so after seeing the initial roll but before any of the roll’s effects occur.
Once you use this feature, you can’t use it again until you finish a short or long rest.</t>
  </si>
  <si>
    <t>10 Fiendish Resilience</t>
  </si>
  <si>
    <t>Starting at 10th level, you can choose one damage type when you finish a short or long rest. You gain resistance to that damage type until you choose a different one with this feature. Damage from magical weapons or silver weapons ignores this resistance.</t>
  </si>
  <si>
    <t>14 Hurl Through Hell</t>
  </si>
  <si>
    <t>Starting at 14th level, when you hit a creature with an attack, you can use this feature to instantly transport the target through the lower planes. The creature disappears and hurtles through a nightmare landscape. At the end of your next turn. the target returns to the space it previously occupied, or the nearest unoccupied space. If the target is not a fiend, it takes 10d10 psychic damage as it reels from its horrific experience. Once you use this feature, you can’t use it again until you finish a long rest.</t>
  </si>
  <si>
    <t>Eldritch Invocations</t>
  </si>
  <si>
    <t>1 Agonizing Blast</t>
  </si>
  <si>
    <t>*Prerequisite: eldritch blast cantrip*
When you cast eldritch blast, add your Charisma modifier to the damage it deals on a hit.</t>
  </si>
  <si>
    <t>1 Armor of Shadows</t>
  </si>
  <si>
    <t>You can cast mage armor on yourself at will, without expending a spell slot or material components.</t>
  </si>
  <si>
    <t>[*. . . import Mage Armor](!shaped-import-spell --mage armor)</t>
  </si>
  <si>
    <t>9 Ascendant Step</t>
  </si>
  <si>
    <t>*Prerequisite: 9th level*
You can cast levitate on yourself at will, without expending a spell slot or material components.</t>
  </si>
  <si>
    <t>[*. . . import Levitate](!shaped-import-spell --levitate)</t>
  </si>
  <si>
    <t>1 Beast Speech</t>
  </si>
  <si>
    <t>You can cast speak with animals at will, without expending a spell slot.</t>
  </si>
  <si>
    <t>[*. . . import Speak with Animals](!shaped-import-spell --speak with animals)</t>
  </si>
  <si>
    <t>1 Beguiling Influence</t>
  </si>
  <si>
    <t>You gain proficiency in the Deception and Persuasion skills.</t>
  </si>
  <si>
    <t>7 Bewitching Whispers</t>
  </si>
  <si>
    <t>You can cast compulsion once using a warlock spell slot. You can’t do so again until you finish a long rest.</t>
  </si>
  <si>
    <t>[*. . . import Compulsion](!shaped-import-spell --compulsion)</t>
  </si>
  <si>
    <t>1 Book of Ancient Secrets</t>
  </si>
  <si>
    <t>*Prerequisite: Pact of the Tome feature*
You can now inscribe magical rituals in your Book of Shadows. Choose two 1st-level spells that have the ritual tag from any class’s spell list. The spells appear in the book and don’t count against the number of spells you know. With your Book of Shadows in hand, you can cast the chosen spells as rituals. You can’t cast the spells except as rituals, unless you’ve learned them by some other means. You can also cast a warlock spell you know as a ritual if it has the ritual tag.
On your adventures, you can add other ritual spells to your Book of Shadows. When you find such a spell, you can add it to the book if the spell’s level is equal to or less than half your warlock level (rounded up) and if you can spare the time to transcribe the spell. For each level of the spell. the transcription process takes 2 hours and costs 50 gp for the rare inks needed to inscribe it.</t>
  </si>
  <si>
    <t>15 Chains of the Carceri</t>
  </si>
  <si>
    <t>*Prerequisite: 15th level, Pact of the Chain feature*
You can cast hold monster at will—targeting a celestial, fiend, or elemental—without expending a spell slot or material components. You must finish a long rest before you can use this invocation on the same creature again.</t>
  </si>
  <si>
    <t>[*. . . import Hold Monster](!shaped-import-spell --hold monster)</t>
  </si>
  <si>
    <t>1 Devil's Sight</t>
  </si>
  <si>
    <t>You can see normally in darkness, both magical and nonmagical, to a distance of 120 feet.</t>
  </si>
  <si>
    <t>7 Dreadful Word</t>
  </si>
  <si>
    <t>You can cast confusion once using a warlock spell slot. You can’t do so again until you finish a long rest.</t>
  </si>
  <si>
    <t>[*. . . import Confusion](!shaped-import-spell --confusion)</t>
  </si>
  <si>
    <t>1 Eldritch Sight</t>
  </si>
  <si>
    <t>You can cast detect magic at will, without expending a spell slot.</t>
  </si>
  <si>
    <t>1 Eldritch Spear</t>
  </si>
  <si>
    <t>*Prerequisite: eldritch blast cantrip*
When you cast eldritch blast, its range is 300 feet.</t>
  </si>
  <si>
    <t>1 Eyes of the Rune Keeper</t>
  </si>
  <si>
    <t>You can read all writing.</t>
  </si>
  <si>
    <t>1 Fiendish Vigor</t>
  </si>
  <si>
    <t>You can cast false life on yourself at will as a lst—level spell, without expending a spell slot or material components.</t>
  </si>
  <si>
    <t>[*. . . import False Life](!shaped-import-spell --false life)</t>
  </si>
  <si>
    <t>1 Gaze of Two Minds</t>
  </si>
  <si>
    <t>You can use your action to touch a willing humanoid and perceive through its senses until the end of your next turn. As long as the creature is on the same plane of existence as you, you can use your action on subsequent turns to maintain this connection. extending the duration until the end of your next turn. While perceiving through the other creatures senses. you benefit from any special senses possessed by that creature, and you are blinded and deafened to your 0 surroundings.</t>
  </si>
  <si>
    <t>12 Lifedrinker</t>
  </si>
  <si>
    <t>*Prerequisite: 12th level, Pact of the Blade feature*
When you hit a creature with your pact weapon. the creature takes extra necrotic damage equal to your Charisma modifier (minimum 1).</t>
  </si>
  <si>
    <t>1 Mask of Many Faces</t>
  </si>
  <si>
    <t>You can cast disguise self at will. without expending a spell slot.</t>
  </si>
  <si>
    <t>[*. . . import Disguise Self](!shaped-import-spell --disguise self )</t>
  </si>
  <si>
    <t>16 Master of Myriad Forms</t>
  </si>
  <si>
    <t>You can cast alter self at will, without expending a spell slot.</t>
  </si>
  <si>
    <t>[*. . . import Alter Self](!shaped-import-spell --alter self)</t>
  </si>
  <si>
    <t>9 Minons of Chaos</t>
  </si>
  <si>
    <t>You can cast conjure elemental once using a warlock spell slot. You can’t do so again until you finish a long rest.</t>
  </si>
  <si>
    <t>[*. . . import Conjure Elemental](!shaped-import-spell --conjure elemental)</t>
  </si>
  <si>
    <t>5 Mire of the Mind</t>
  </si>
  <si>
    <t>You can cast slow once using a warlock spell slot. You can’t do so again until you finish a long rest.</t>
  </si>
  <si>
    <t>[*. . . import Slow](!shaped-import-spell --slow)</t>
  </si>
  <si>
    <t>1 Misty Visions</t>
  </si>
  <si>
    <t>You can cast silent image at will, without expending a spell slot or material components.</t>
  </si>
  <si>
    <t>[*. . . import Silent Image](!shaped-import-spell --silent image)</t>
  </si>
  <si>
    <t>5 One with Shadows</t>
  </si>
  <si>
    <t>When you are in an area of dim light or darkness. you can use your action to become invisible until you move or take an action or a reaction.</t>
  </si>
  <si>
    <t>9 Otherworldly Leap</t>
  </si>
  <si>
    <t>You can cast jump on yourself at will. without expending a spell slot or material components.</t>
  </si>
  <si>
    <t>[*. . . import Jump](!shaped-import-spell --jump)</t>
  </si>
  <si>
    <t>1 Repelling Blast</t>
  </si>
  <si>
    <t>*Prerequisite: eldritch blast cantrip*
When you hit a creature with eldritch blast, you can push the creature up to 10 feet away from you in a straight line.</t>
  </si>
  <si>
    <t>7 Sculptor of Flesh</t>
  </si>
  <si>
    <t>You can cast polymorph once using a warlock spell slot. You can’t do so again until you finish a long rest.</t>
  </si>
  <si>
    <t>[*. . . import Polymorph](!shaped-import-spell --polymorph)</t>
  </si>
  <si>
    <t>5 Sign of Ill Omen</t>
  </si>
  <si>
    <t>You can cast bestow curse once using a warlock spell slot. You can’t do so again until you finish a long rest.</t>
  </si>
  <si>
    <t>[*. . . import Bestow Curse](!shaped-import-spell --bestow curse)</t>
  </si>
  <si>
    <t>1 Thief of Five Fates</t>
  </si>
  <si>
    <t>You can cast bane once using a warlock spell slot. You can’t do so again until you finish a long rest.</t>
  </si>
  <si>
    <t>[*. . . import Bane](!shaped-import-spell --bane)</t>
  </si>
  <si>
    <t>5 Thirsting Blade</t>
  </si>
  <si>
    <t xml:space="preserve">You can attack with your pact weapon twice. instead of once. Whenever you take the Attack action on your turn.
</t>
  </si>
  <si>
    <t>15 Visions of Distant Wealth</t>
  </si>
  <si>
    <t>You can cast arcane eye at will. Without expending a spell slot.</t>
  </si>
  <si>
    <t>[*. . . import Arcane Eye](!shaped-import-spell --arcane eye)</t>
  </si>
  <si>
    <t>1 Voice of the Chain Master</t>
  </si>
  <si>
    <t>*Prerequisite: Pact of the Chain feature*
You can communicate telepathically with your familiar and perceive through your familiar’s senses as long as you are on the same plane of existence. Additionally, While perceiving through your familiar’s senses, you can also speak through your familiar in your own voice, even if your familiar is normally incapable of speech.</t>
  </si>
  <si>
    <t>9 Whispers of the Grave</t>
  </si>
  <si>
    <t>You can cast speak with dead at will. without expending a spell slot.</t>
  </si>
  <si>
    <t>[*. . . import Speak with Dead](!shaped-import-spell --speak with dead)</t>
  </si>
  <si>
    <t>15 Witch Sight</t>
  </si>
  <si>
    <t>You can see the true form of any shapechanger or creature concealed by illusion or transmutation magic While the creature is within 30 feet of you and within line of sight.</t>
  </si>
  <si>
    <t>School of Evocation</t>
  </si>
  <si>
    <t>2 Evocation Savant</t>
  </si>
  <si>
    <t>Beginning when you select this school at 2nd level, the gold and time you must spend to copy an Evocation spell into your spellbook is halved.</t>
  </si>
  <si>
    <t>2 Sculpt Spells</t>
  </si>
  <si>
    <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t>
  </si>
  <si>
    <t>6 Potent Cantrip</t>
  </si>
  <si>
    <t>Starting at 6th level, your damaging cantrips affect even creatures that avoid the brunt of the effect. When a creature succeeds on a saving throw against your cantrip, the creature takes half the cantrip’s damage (if any) but suffers no additional effect from the cantrip.</t>
  </si>
  <si>
    <t>10 Empowered Evocation</t>
  </si>
  <si>
    <t>Beginning at 10th level, you can add your Intelligence modifier to the damage roll of any wizard evocation spell you cast.</t>
  </si>
  <si>
    <t>14 Overchannel</t>
  </si>
  <si>
    <t>Starting at 14th level, you can increase the power of your simpler spells. When you cast a wizard spell of 5th level or lower that deals damage, you can deal maximum damage with that spell.
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t>
  </si>
  <si>
    <t>Code bits used for formulas</t>
  </si>
  <si>
    <t>Code_1</t>
  </si>
  <si>
    <t>!setattr {{
--sel
--replace
--repeating_classfeature_-create_name|</t>
  </si>
  <si>
    <t>Code_2</t>
  </si>
  <si>
    <t xml:space="preserve">
--repeating_classfeature_-create_content|</t>
  </si>
  <si>
    <t>Code_3</t>
  </si>
  <si>
    <t xml:space="preserve">
--repeating_classfeature_-create_content_toggle|1</t>
  </si>
  <si>
    <t>Code_4</t>
  </si>
  <si>
    <t xml:space="preserve">
&amp;#125;&amp;#125;</t>
  </si>
  <si>
    <t>Code_Spells</t>
  </si>
  <si>
    <t xml:space="preserve">
!shaped-import-spell --</t>
  </si>
  <si>
    <t>Template_Feats</t>
  </si>
  <si>
    <t>rbrak</t>
  </si>
  <si>
    <t>&amp;#13;</t>
  </si>
  <si>
    <t>cretrun</t>
  </si>
  <si>
    <t xml:space="preserve">
</t>
  </si>
  <si>
    <t>TOpen</t>
  </si>
  <si>
    <t>&amp;{template:5e-shaped} {{title=</t>
  </si>
  <si>
    <t>TClose</t>
  </si>
  <si>
    <t>}} {{text=*You must select a token to be able to add a feature*}} {{text=</t>
  </si>
  <si>
    <t>3 Channel Divinity: Turn the Faithless</t>
  </si>
  <si>
    <t>Battle Master</t>
  </si>
  <si>
    <t>3 Student of War</t>
  </si>
  <si>
    <t>3 Combat Superiority</t>
  </si>
  <si>
    <t>7 Know Your Enemy</t>
  </si>
  <si>
    <t>15 Relentless</t>
  </si>
  <si>
    <t>Starting at 15th level, when you roll initiative and have no superiority dice remaining, you regain 1 superiority die.</t>
  </si>
  <si>
    <t>Eldritch Knight</t>
  </si>
  <si>
    <t>3 Spellcasting</t>
  </si>
  <si>
    <t>When you reach 3rd level, you augment your martial prowess with the ability to cast spells. See chapter 10 for the general rules of spellcasting and chapter 11 for the wizard spell list.
Cantrips. You learn two cantrips of your choice from the wizard spell list. You learn an additional wizard cantrip of your choice at 10th level.
Spell Slots. The Eldritch Knight Spellcasting table shows how many spell slots you have to cast your spells of 1st level and higher. To cast one of these spells, you must expend a slot of the spell's level or higher. You regain all expended spell slots when you finish a long rest.
For example, if you know the 1st-level spell shield and have a 1st-level and a 2nd-level spell slot available, you can cast shield using either slot.
Spells Known of 1st-Level and Higher. You know three 1st-level wizard spells of your choice, two of which you must choose from the abjuration and evocation spells on the wizard spell list.
The Spells Known column of the Eldritch Knight Spellcasting table shows when you learn more wizard spells of 1st level or higher. Each of these spells must be an abjuration or evocation spell of your choice, and must be of a level for which you have spell slots. For instance, when you reach 7th level in this class, you can learn one new spell of 1st or 2nd level.
The spells you learn at 8th, 14th, and 20th level can come from any school of magic.
Whenever you gain a level in this class, you can replace one of the wizard spells you know with another spell of your choice from the wizard spell list. The new spell must be of a level for which you have spell slots, and it must be an abjuration or evocation spell, unless you're replacing the spell you gained at 3rd, 8th, 14th, or 20th level from any school of magic.
Spellcasting Ability. Intelligence is your spellcasting ability for your wizard spells, since you learn your spells through study and memorization. You use your Intelligence whenever a spell refers to your spellcasting ability. In addition, you use your Intelligence modifier when setting the saving throw DC for a wizard spell you cast and when making an attack roll with one.
Spell save DC = 8 + your proficiency bonus + your Intelligence modifier
Spell attack modifier = your proficiency bonus + your Intelligence modifier</t>
  </si>
  <si>
    <t>3 Weapon Bond</t>
  </si>
  <si>
    <t>At 3rd level, you learn a ritual that creates a magical bond between yourself and one weapon. You perform the ritual over the course of 1 hour, which can be done during a short rest. The weapon must be within your reach throughout the ritual, at the conclusion of which you touch the weapon and forge the bond.
Once you have bonded a weapon to yourself, you can't be disarmed of that weapon unless you are incapacitated. If it is on the same plane of existence, you can summon that weapon as a bonus action on your turn, causing it to teleport instantly to your hand.
You can have up to two bonded weapons, but can summon only one at a time with your bonus action. If you attempt to bond with a third weapon, you must break the bond with one of the other two.</t>
  </si>
  <si>
    <t>7 War Magic</t>
  </si>
  <si>
    <t>Beginning at 7th level, when you use your action to cast a cantrip, you can make one weapon attack as a bonus action.</t>
  </si>
  <si>
    <t>10 Eldritch Strike</t>
  </si>
  <si>
    <t>At 10th level, you learn how to make your weapon strikes undercut a creature's resistance to your spells. When you hit a creature with a weapon attack, that creature has disadvantage on the next saving throw it makes against a spell you cast before the end of your next turn.</t>
  </si>
  <si>
    <t>15 Arcane Charge</t>
  </si>
  <si>
    <t>At 15th level, you gain the ability to teleport up to 30 feet to an unoccupied space you can see when you use your Action Surge. You can teleport before or after the additional action.</t>
  </si>
  <si>
    <t>18 Improved War Magic</t>
  </si>
  <si>
    <t>Starting at 18th level, when you use your action to cast a spell, you can make one weapon attack as a bonus action.</t>
  </si>
  <si>
    <t>Cavalier</t>
  </si>
  <si>
    <t>3 Born to the Saddle</t>
  </si>
  <si>
    <t>3 Unwavering Mark</t>
  </si>
  <si>
    <t>7 Warding Maneuver</t>
  </si>
  <si>
    <t>10 Hold the Line</t>
  </si>
  <si>
    <t>15 Ferocious Charger</t>
  </si>
  <si>
    <t>18 Vigilant Defender</t>
  </si>
  <si>
    <t>Starting at 18th level, you respond to danger with extraordinary vigilance. In combat, you get a special reaction that you can take once on every creature's turn, except your turn. You can use this special reaction only to make an opportunity attack, and you can't use it on the same turn that you take your normal reaction.</t>
  </si>
  <si>
    <t>Starting at 15th level, you can run down your foes, whether you're mounted or not. If you move at least 10 feet in a straight line right before attacking a creature and you hit it with the attack, that target must succeed on a Strength saving throw (DC 8 + your proficiency bonus + your Strength modifier) or be knocked prone. You can use this feature only once on each of your turns.</t>
  </si>
  <si>
    <t>At 10th level, you become a master of locking down your enemies. Creatures provoke an opportunity attack from you when they move 5 feet or more while within your reach, and if you hit a creature with an opportunity attack, the target's speed is reduced to 0 until the end of the current turn.</t>
  </si>
  <si>
    <t>At 7th level, you learn to fend off strikes directed at you, your mount, or other creatures nearby. If you or a creature you can see within 5 feet of you is hit by an attack, you can roll 1d8 as a reaction if you're wielding a melee weapon or a shield. Roll the die, and add the number rolled to the target's AC against that attack. If the attack still hits, the target has resistance against the attack's damage.
You can use this feature a number of times equal to your Constitution modifier (minimum of once), and you regain all expended uses of it when you finish a long rest.</t>
  </si>
  <si>
    <t>Starting at 3rd level, you can menace your foes, foiling their attacks and punishing them for harming others. When you hit a creature with a melee weapon attack, you can mark the creature until the end of your next turn. This effect ends early if you are incapacitated or you die, or if someone else marks the creature.
While it is within 5 feet of you, a creature marked by you has disadvantage on any attack roll that doesn't target you.
In addition, if a creature marked by you deals damage to anyone other than you, you can make a special melee weapon attack against the marked creature as a bonus action on your next turn. You have advantage on the attack roll, and if it hits, the attack's weapon deals extra damage to the target equal to half your fighter level.
Regardless of the number of creatures you mark, you can make this special attack a number of times equal to your Strength modifier (minimum of once), and you regain all expended uses of it when you finish a long rest.</t>
  </si>
  <si>
    <t>Starting at 3rd level, your mastery as a rider becomes apparent. You have advantage on saving throws made to avoid falling off your mount. If you fall off your mount and descend no more than 10 feet, you can land on your feet if you're not incapacitated.
Finally, mounting or dismounting a creature costs you only 5 feet of movement, rather than half your speed.</t>
  </si>
  <si>
    <t>When you choose this archetype at 3rd level, you gain proficiency in one of the following skills of your choice: Animal Handling, History, Insight, Performance, or Persuasion. Alternatively, you learn one language of your choice.</t>
  </si>
  <si>
    <t>Purple Dragon Knight (Banneret)</t>
  </si>
  <si>
    <t>3 Rallying Cry</t>
  </si>
  <si>
    <t>7 Royal Envoy</t>
  </si>
  <si>
    <t>10 Inspiring Surge</t>
  </si>
  <si>
    <t>15 Bulwark</t>
  </si>
  <si>
    <t>18 Improved Inspiring Surge</t>
  </si>
  <si>
    <t>Starting at 18th level, you can choose two allies within 60 feet of you, rather than one.</t>
  </si>
  <si>
    <t>Starting at 10th level, when you use your Action Surge feature, you can choose one creature within 60 feet of you that is allied with you. That creature can make one melee or ranged weapon attack with its reaction, provided that it can see or hear you.</t>
  </si>
  <si>
    <t>Beginning at 15th level, you can extend the benefit of your Indomitable feature to an ally. When you decide to use Indomitable to reroll an Intelligence, a Wisdom, or a Charisma saving throw and you aren't incapacitated, you can choose one ally within 60 feet of you that also failed its saving throw against the same effect. If that creature can see or hear you, it can reroll its saving throw and must use the new roll.</t>
  </si>
  <si>
    <t>A Purple Dragon Knight serves as an envoy of the Cormyrean crown. Knights of high standing are expected to conduct themselves with grace.
At 7th level, you gain proficiency in the Persuasion skill. If you are already proficient in it, you gain proficiency in one of the following skills of your choice: Animal Handling, Insight, Intimidation, or Performance.
Your proficiency bonus is doubled for any ability check you make that uses Persuasion. You receive this benefit regardless of the skill proficiency you gain from this feature.</t>
  </si>
  <si>
    <t>When you choose this archetype at 3rd level, you learn how to inspire your allies to fight on past their injuries.
When you use your Second Wind feature, you can choose up to three creatures within 60 feet of you that are allied with you. Each one regains hit points equal to your fighter level, provided that the creature can see or hear you.</t>
  </si>
  <si>
    <t>Samurai</t>
  </si>
  <si>
    <t>3 Fighting Spirit</t>
  </si>
  <si>
    <t>7 Elegant Courtier</t>
  </si>
  <si>
    <t>10 Tireless Spirit</t>
  </si>
  <si>
    <t>15 Rapid Strike</t>
  </si>
  <si>
    <t>18 Strength before Death</t>
  </si>
  <si>
    <t>Starting at 18th level, your fighting spirit can delay the grasp of death. If you take damage that reduces you to 0 hit points and doesn't kill you outright, you can use your reaction to delay falling unconscious, and you can immediately take an extra turn, interrupting the current turn. While you have 0 hit points during that extra turn, taking damage causes death saving throw failures as normal, and three death saving throw failures can still kill you. When the extra turn ends, you fall unconscious if you still have 0 hit points.
Once you use this feature, you can't use it again until you finish a long rest.</t>
  </si>
  <si>
    <t>Starting at 15th level, you learn to trade accuracy for swift strikes. If you take the Attack action on your turn and have advantage on an attack roll against one of the targets, you can forgo the advantage for that roll to make an additional weapon attack against that target, as part of the same action. You can do so no more than once per turn.</t>
  </si>
  <si>
    <t>Starting at 10th level, when you roll initiative and have no uses of Fighting Spirit remaining, you regain one use.</t>
  </si>
  <si>
    <t>Starting at 7th level, your discipline and attention to detail allow you to excel in social situations. Whenever you make a Charisma (Persuasion) check, you gain a bonus to the check equal to your Wisdom modifier.
Your self-control also causes you to gain proficiency in Wisdom saving throws. If you already have this proficiency, you instead gain proficiency in Intelligence or Charisma saving throws (your choice).</t>
  </si>
  <si>
    <t>Starting at 3rd level, your intensity in battle can shield you and help you strike true. As a bonus action on your turn, you can give yourself advantage on weapon attack rolls until the end of the current turn. When you do so, you also gain 5 temporary hit points. The number of temporary hit points increases when you reach certain levels in this class, increasing to 10 at 10th level and 15 at 15th level.
You can use this feature three times, and you regain all expended uses of it when you finish a long rest.</t>
  </si>
  <si>
    <t>When you choose this archetype at 3rd level, you gain proficiency in one of the following skills of your choice: History, Insight, Performance, or Persuasion. Alternatively, you learn one language of your choice.</t>
  </si>
  <si>
    <t>Arcane Archer</t>
  </si>
  <si>
    <t>3 Arcane Archer Lore</t>
  </si>
  <si>
    <t>3 Arcane Shot</t>
  </si>
  <si>
    <t>7 Magic Arrow</t>
  </si>
  <si>
    <t>7 Curving Shot</t>
  </si>
  <si>
    <t>10 Additional Arcane Shot Option</t>
  </si>
  <si>
    <t>Starting at 15th level, your magical archery is available whenever battle starts. If you roll initiative and have no uses of Arcane Shot remaining, you regain one use of it.</t>
  </si>
  <si>
    <t>15 Ever-Ready Shot</t>
  </si>
  <si>
    <t>18 Additional Arcane Shot Option</t>
  </si>
  <si>
    <t>You gain an additional Arcane Shot option of your choice when you reach 18th level. Each option also improves when you become an 18th-level fighter.</t>
  </si>
  <si>
    <t>You gain an additional Arcane Shot option of your choice when you reach 10th level.</t>
  </si>
  <si>
    <t>At 7th level, you learn how to direct an errant arrow toward a new target. When you make an attack roll with a magic arrow and miss, you can use a bonus action to reroll the attack roll against a different target within 60 feet of the original target</t>
  </si>
  <si>
    <t>At 7th level, you gain the ability to infuse arrows with magic. Whenever you fire a nonmagical arrow from a shortbow or longbow, you can make it magical for the purpose of overcoming resistance and immunity to nonmagical attacks and damage. The magic fades from the arrow immediately after it hits or misses its target.</t>
  </si>
  <si>
    <t>At 3rd level, you learn magical theory or some of the secrets of nature—typical for practitioners of this elven martial tradition. You choose to gain proficiency in either the Arcana or the Nature skill, and you choose to learn either the prestidigitation or the druidcraft cantrip.</t>
  </si>
  <si>
    <t>Bladesinger</t>
  </si>
  <si>
    <t>2 Bladesong</t>
  </si>
  <si>
    <t>6 Extra Attack</t>
  </si>
  <si>
    <t>10 Song of Defense</t>
  </si>
  <si>
    <t>14 Song of Victory</t>
  </si>
  <si>
    <t>Starting at 14th level, you add your Intelligence modifier (minimum of +1) to the damage of your melee weapon attacks while your Bladesong is active.</t>
  </si>
  <si>
    <t>Beginning at 10th level, you can direct your magic to absorb damage while your bladesong is active. When you take damage, you can use your reaction to expend one spell slot and reduce that damage to you by an amount equal to five times the spell's slot level.</t>
  </si>
  <si>
    <t>Starting at 6th level, you can attack twice, instead of once, whenever you take the Attack action on your turn.</t>
  </si>
  <si>
    <t>Starting at 2nd level, you can invoke a secret elven magic called the Bladesong, provided you aren't wearing medium or heavy armor or using a shield. It graces you with supernatural speed, agility, and focus.
You can use a bonus action to start the Bladesong, which lasts for 1 minute. It ends early if you are incapacitated, if you don medium or heavy armor or a shield, or if you use two hands to make an attack with a weapon. You can also dismiss Bladesong at any time you choose (no action required).
While your bladesong is active, you gain the following benefits:
You gain a bonus to your AC equal to your Intelligence modifier (minimum of +1).
Your walking speed increases by 10 feet.
You have advantage on Dexterity (Acrobatics) checks.
You gain a bonus to any Constitution saving throws you make to maintain concentration on a spell. The bonus equals your Intelligence modifier (minimum of +1).
You can use this feature twice. You regain all expended uses of it when you finish a short or long rest.</t>
  </si>
  <si>
    <t>When you adopt this tradition at 2nd level, you gain proficiency with light armor, and you gain proficiency with one type of one-handed melee weapon of your choice.
You also gain proficiency in the Performance skill if you don't already have it.</t>
  </si>
  <si>
    <t>War Magic</t>
  </si>
  <si>
    <t>2 Arcane Deflection</t>
  </si>
  <si>
    <t>2 Tactical Wit</t>
  </si>
  <si>
    <t>Starting at 2nd level, your keen ability to assess tactical situations allows you to act quickly in battle. You can give yourself a bonus to your initiative rolls equal to your Intelligence modifier.</t>
  </si>
  <si>
    <t>At 2nd level, you have learned to weave your magic to fortify yourself against harm. When you are hit by an attack or you fail a saving throw, you can use your reaction to gain a +2 bonus to your AC against that attack or a +4 bonus to that saving throw.
When you use this feature, you can't cast spells other than cantrips until the end of your next turn.</t>
  </si>
  <si>
    <t>6 Power Surge</t>
  </si>
  <si>
    <t>Starting at 6th level, you can store magical energy within yourself to later empower your damaging spells. In its stored form, this energy is called a power surge.
You can store a maximum number of power surges equal to your Intelligence modifier (minimum of one). Whenever you finish a long rest, your number of power surges resets to one. Whenever you successfully end a spell with dispel magic or counterspell, you gain one power surge, as you steal magic from the spell you foiled. If you end a short rest with no power surges, you gain one power surge.
Once per turn when you deal damage to a creature or object with a wizard spell, you can spend one power surge to deal extra force damage to that target. The extra damage equals half your wizard level.</t>
  </si>
  <si>
    <t>10 Durable Magic</t>
  </si>
  <si>
    <t>Beginning at 10th level, the magic you channel helps ward off harm. While you maintain concentration on a spell, you have a +2 bonus to AC and all saving throws.</t>
  </si>
  <si>
    <t>At 14th level, your Arcane Deflection becomes infused with deadly magic. When you use your Arcane Deflection feature, you can cause magical energy to arc from you. Up to three creatures of your choice that you can see within 60 feet of you each take force damage equal to half your wizard level.</t>
  </si>
  <si>
    <t>14 Deflecting Shroud</t>
  </si>
  <si>
    <t>Though the exact words and strictures of the Oath of Devotion vary, paladins of this oath share these tenets.
Honesty. Don't lie or cheat. Let your word be your promise.
Courage. Never fear to act, though caution is wise.
Compassion. Aid others, protect the weak, and punish those who threaten them. Show mercy to your foes, but temper it with wisdom.
Honor. Treat others with fairness, and let your honorable deeds be an example to them. Do as much good as possible while causing the least amount of harm.
Duty. Be responsible for your actions and their consequences, protect those entrusted to your care, and obey those who have just authority over you.</t>
  </si>
  <si>
    <t>[Oath of Devotion  Spells 3](!shaped-import-spell --protection from evil and good, sanctuary) | [5](!shaped-import-spell --lesser restoration, zone of truth) | [9](!shaped-import-spell --beacon of hope, dispel magic) | [13](!shaped-import-spell --freedom of movement, guardian of faith) | [17](!shaped-import-spell --commune, flame strike)</t>
  </si>
  <si>
    <t>3 Channel Divinity: Sacred Weapon</t>
  </si>
  <si>
    <t>As an action, you can imbue one weapon that you are holding with positive energy, using your Channel Divinity. For 1 minute, you add your Charisma modifier to attack rolls made with that weapon (with a minimum bonus of +1). The weapon also emits bright light in a 20-foot radius and dim light 20 feet beyond that. If the weapon is not already magical, it becomes magical for the duration.
You can end this effect on your turn as part of any other action. If you are no longer holding or carrying this weapon, or if you fall unconscious, this effect ends.</t>
  </si>
  <si>
    <t>Oath of Vengeance</t>
  </si>
  <si>
    <t>The tenets of the Oath of Vengeance vary by paladin, but all the tenets revolve around punishing wrongdoers by any means necessary. Paladins who uphold these tenets are willing to sacrifice even their own righteousness to mete out justice upon those who do evil, so the paladins are often neutral or lawful neutral in alignment. The core principles of the tenets are brutally simple.
Fight the Greater Evil. Faced with a choice of fighting my sworn foes or combating a lesser evil. I choose the greater evil.
No Mercy for the Wicked. Ordinary foes might win my mercy, but my sworn enemies do not.
By Any Means Necessary. My qualms can't get in the way of exterminating my foes.
Restitution. If my foes wreak ruin on the world, it is because I failed to stop them. I must help those harmed by their misdeeds.</t>
  </si>
  <si>
    <t>3 Tenets of Vengeance</t>
  </si>
  <si>
    <t>[Oath of Vengeance Spells 3](!shaped-import-spell --bane, hunter's mark) | [5](!shaped-import-spell --hold person, misty step) | [9](!shaped-import-spell --haste, protection from energy) | [13](!shaped-import-spell --banishment, dimension door) | [17](!shaped-import-spell --hold monster, scrying)</t>
  </si>
  <si>
    <t>3 Channel Divinity: Abjure Enemy</t>
  </si>
  <si>
    <t>3 Channel Divinity: Vow of Enmity</t>
  </si>
  <si>
    <t>7 Relentless Avenger</t>
  </si>
  <si>
    <t>15 Soul of Vengeance</t>
  </si>
  <si>
    <t>20 Avenging Angel</t>
  </si>
  <si>
    <t>As an action, you present your holy symbol and speak a prayer of denunciation, using your Channel Divinity. Choose one creature within 60 feet of you that you can see. That creature must make a Wisdom saving throw, unless it is immune to being frightened. Fiends and undead have disadvantage on this saving throw.
On a failed save, the creature is frightened for 1 minute or until it takes any damage. While frightened, the creature's speed is 0, and it can't benefit from any bonus to its speed.
On a successful save, the creature's speed is halved for 1 minute or until the creature takes any damage.</t>
  </si>
  <si>
    <t>As a bonus action, you can utter a vow of enmity against a creature you can see within 10 feet of you, using your Channel Divinity. You gain advantage on attack rolls against the creature for 1 minute or until it drops to 0 hit points or falls unconscious.</t>
  </si>
  <si>
    <t>By 7th level, your supernatural focus helps you close off a foe's retreat. When you hit a creature with an opportunity attack, you can move up to half your speed immediately after the attack and as part of the same reaction. This movement doesn't provoke opportunity attacks.</t>
  </si>
  <si>
    <t>Starting at 15th level, the authority with which you speak your Vow of Enmity gives you greater power over your foe. When a creature under the effect of your Vow of Enmity makes an attack, you can use your reaction to make a melee weapon attack against that creature if it is within range.</t>
  </si>
  <si>
    <t>At 20th level, you can assume the form of an angelic avenger. Using your action, you undergo a transformation. For 1 hour, you gain the following benefits:
Wings sprout from your back and grant you a flying speed of 60 feet.
You emanate an aura of menace in a 30-foot radius. The first time any enemy creature enters the aura or starts its turn there during a battle, the creature must succeed on a Wisdom saving throw or become frightened of you for 1 minute or until it takes any damage. Attack rolls against the frightened creature have advantage.
Once you use this feature, you can't use it again until you finish a long rest.</t>
  </si>
  <si>
    <t>2 Training in War and Song - Bladesinging</t>
  </si>
  <si>
    <t>Beast Master</t>
  </si>
  <si>
    <t>3 Ranger's Companion</t>
  </si>
  <si>
    <t>You gain a beast companion that accompanies you on your adventures and is trained to fight alongside you. Choose a beast that is no larger than Medium and that has a challenge rating of 1/4 or lower. Add your proficiency bonus to the beast's AC, attack rolls, and damage rolls, as well as to any saving throws and skills it is proficient in. Its hit point maximum equals its normal maximum or four times your ranger level, whichever is higher.
The beast obeys your commands as best as it can. It takes its turn on your initiative, though it doesn't take an action unless you command it to. On your turn, you can verbally command the beast where to move (no action required by you). You can use your action to verbally command it to take the Attack, Dash, Disengage, Dodge, or Help action. Once you have the Extra Attack feature, you can make one weapon attack yourself when you command the beast to take the Attack action.
If you are incapacitated or absent, your beast companion acts on its own, focusing on protecting you and itself. It never requires your command to use its reaction, such as when making an opportunity attack.
Like any creature, the beast can spend hit dice during a short rest.
While traveling through your favored terrain with only the beast, you can move stealthily at a normal pace.
If the beast dies, you can obtain another one by spending 8 hours magically bonding with another beast that isn't hostile to you, either the same type of beast as before or a different one.</t>
  </si>
  <si>
    <t>7 Exceptional Training</t>
  </si>
  <si>
    <t>11 Bestial Fury</t>
  </si>
  <si>
    <t>15 Share Spells</t>
  </si>
  <si>
    <t>Beginning at 15th level, when you cast a spell targeting yourself, you can also affect your beast companion with the spell if the beast is within 30 feet of you.</t>
  </si>
  <si>
    <t>When you command the beast to take the Attack action, the beast can attack twice or take the Multiattack action if it has that action.</t>
  </si>
  <si>
    <t>Beginning at 7th level, on any of your turns when your beast companion doesn't attack, you can use a bonus action to command the beast to take the Dash, Disengage, Dodge, or Help action on its turn.</t>
  </si>
  <si>
    <t>Gloom Stalker</t>
  </si>
  <si>
    <t xml:space="preserve">3 Gloom Stalker Magic
</t>
  </si>
  <si>
    <t>3 Dread Ambusher</t>
  </si>
  <si>
    <t>3 Umbral Sight</t>
  </si>
  <si>
    <t>7 Iron Mind</t>
  </si>
  <si>
    <t>11 Stalker's Flurry</t>
  </si>
  <si>
    <t>15 Shadowy Dodge</t>
  </si>
  <si>
    <t>Starting at 15th level, you can dodge in unforeseen ways, with wisps of supernatural shadow around you. Whenever a creature makes an attack roll against you and doesn't have advantage on the roll, you can use your reaction to impose disadvantage on it. You must use this feature before you know the outcome of the attack roll.</t>
  </si>
  <si>
    <t>At 11th level, you learn to attack with such unexpected speed that you can turn a miss into another strike. Once on each of your turns when you miss with a weapon attack, you can make another weapon attack as part of the same action.</t>
  </si>
  <si>
    <t>By 7th level, you have honed your ability to resist the mind-altering powers of your prey. You gain proficiency in Wisdom saving throws. If you already have this proficiency, you instead gain proficiency in Intelligence or Charisma saving throws (your choice).</t>
  </si>
  <si>
    <t>At 3rd level, you gain darkvision out to a range of 60 feet. If you already have darkvision from your race, its range increases by 30 feet.
You are also adept at evading creatures that rely on darkvision. While in darkness, you are invisible to any creature that relies on darkvision to see you in that darkness.</t>
  </si>
  <si>
    <t>At 3rd level, you master the art of the ambush. You can give yourself a bonus to your initiative rolls equal to your Wisdom modifier.
At the start of your first turn of each combat, your walking speed increases by 10 feet, which lasts until the end of that turn. If you take the Attack action on that turn, you can make one additional weapon attack as part of that action. If that attack hits, the target takes an extra 1d8 damage of the weapon's damage type.</t>
  </si>
  <si>
    <t>Starting at 3rd level, you learn an additional spell when you reach certain levels in this class, as shown in the Gloom Stalker Spells table. The spell counts as a ranger spell for you, but it doesn't count against the number of ranger spells you know. 3 - disguise self, 5 - rope trick, fear, greater invisibility, seeming</t>
  </si>
  <si>
    <t>Horizon Walker</t>
  </si>
  <si>
    <t>3 Horizon Walker Magic</t>
  </si>
  <si>
    <t>3 Detect Portal</t>
  </si>
  <si>
    <t>3 Planar Warrior</t>
  </si>
  <si>
    <t>7 Ethereal Step</t>
  </si>
  <si>
    <t>11 Distant Strike</t>
  </si>
  <si>
    <t>15 Spectral Defense</t>
  </si>
  <si>
    <t>At 3rd level, you gain the ability to magically sense the presence of a planar portal. As an action, you detect the distance and direction to the closest planar portal within 1 mile of you.
Once you use this feature, you can't use it again until you finish a short or long rest.</t>
  </si>
  <si>
    <t>At 3rd level, you learn to draw on the energy of the multiverse to augment your attacks.
As a bonus action, choose one creature you can see within 30 feet of you. The next time you hit that creature on this turn with a weapon attack, all damage dealt by the attack becomes force damage, and the creature takes an extra 1d8 force damage from the attack. When you reach 11th level in this class, the extra damage increases to 2d8.</t>
  </si>
  <si>
    <t>At 11th level, you gain the ability to pass between the planes in the blink of an eye. When you take the Attack action, you can teleport up to 10 feet before each attack to an unoccupied space you can see.
If you attack at least two different creatures with the action, you can make one additional attack with it against a third creature.</t>
  </si>
  <si>
    <t>At 15th level, your ability to move between planes enables you to slip through the planar boundaries to lessen the harm done to you during battle. When you take damage from an attack, you can use your reaction to give yourself resistance to all of that attack's damage on this turn.</t>
  </si>
  <si>
    <t>At 7th level, you learn to step through the Ethereal Plane. As a bonus action, you can cast the etherealness spell with this feature, without expending a spell slot, but the spell ends at the end of the current turn.
Once you use this feature, you can't use it again until you finish a short or long rest.</t>
  </si>
  <si>
    <t xml:space="preserve">Starting at 3rd level, you learn an additional spell when you reach certain levels in this class, as shown in the Horizon Walker Spells table. The spell counts as a ranger spell for you, but it doesn't count against the number of ranger spells you know. </t>
  </si>
  <si>
    <t>Monster Slayer</t>
  </si>
  <si>
    <t>3 Monster Slayer Magic</t>
  </si>
  <si>
    <t>3 Slayer's Prey</t>
  </si>
  <si>
    <t>15 Slayer's Counter</t>
  </si>
  <si>
    <t>11 Magic-User's Nemesis</t>
  </si>
  <si>
    <t>7 Supernatural Defense</t>
  </si>
  <si>
    <t>At 11th level, you gain the ability to thwart someone else's magic. When you see a creature casting a spell or teleporting within 60 feet of you, you can use your reaction to try to magically foil it. The creature must succeed on a Wisdom saving throw against your spell save DC, or its spell or teleport fails and is wasted.
Once you use this feature, you can't use it again until you finish a short or long rest.</t>
  </si>
  <si>
    <t>At 15th level, you gain the ability to counterattack when your prey tries to sabotage you. If the target of your Slayer's Prey forces you to make a saving throw, you can use your reaction to make one weapon attack against the quarry. You make this attack immediately before making the saving throw. If your attack hits, your save automatically succeeds, in addition to the attack's normal effects.</t>
  </si>
  <si>
    <t>At 7th level, you gain extra resilience against your prey's assaults on your mind and body. Whenever the target of your Slayer's Prey forces you to make a saving throw and whenever you make an ability check to escape that target's grapple, add 1d6 to your roll.</t>
  </si>
  <si>
    <t>Starting at 3rd level, you can focus your ire on one foe, increasing the harm you inflict on it. As a bonus action, you designate one creature you can see within 60 feet of you as the target of this feature. The first time each turn that you hit that target with a weapon attack, it takes an extra 1d6 damage from the weapon.
This benefit lasts until you finish a short or long rest. It ends early if you designate a different creature.</t>
  </si>
  <si>
    <t>Starting at 3rd level, you learn an additional spell when you reach certain levels in this class, as shown in the Monster Slayer Spells table. The spell counts as a ranger spell for you, but it doesn't count against the number of ranger spells you know.3rd protection from evil and good, 5th zone of truth, 9th magic circle, 13th banishment, 17th hold monster</t>
  </si>
  <si>
    <t>1 Aspect of the Moon</t>
  </si>
  <si>
    <t>*Prerequisite: Pact of the Tome feature* You no longer need to sleep and can't be forced to sleep by any means. To gain the benefits of a long rest, you can spend all 8 hours doing light activity, such as reading your Book of Shadows and keeping watch</t>
  </si>
  <si>
    <t>5 Cloak of Flies</t>
  </si>
  <si>
    <t>*Prerequisite: 5th level* As a bonus action, you can surround yourself with a magical aura that looks like buzzing flies. The aura extends 5 feet from you in every direction, but not through total cover. It lasts until you're incapacitated or you dismiss it as a bonus action.
The aura grants you advantage on Charisma (Intimidation) checks but disadvantage on all other Charisma checks. Any other creature that starts its turn in the aura takes poison damage equal to your Charisma modifier (minimum of 0 damage).
Once you use this invocation, you can't use it again until you finish a short or long rest.</t>
  </si>
  <si>
    <t>5 Eldritch Smite</t>
  </si>
  <si>
    <t>*Prerequisite: 5th level, Pact of the Blade feature* Once per turn when you hit a creature with your pact weapon, you can expend a warlock spell slot to deal an extra 1d8 force damage to the target, plus another 1d8 per level of the spell slot, and you can knock the target prone if it is Huge or smaller.</t>
  </si>
  <si>
    <t>7 Ghostly Gaze</t>
  </si>
  <si>
    <t>5 Gift of the Depths</t>
  </si>
  <si>
    <t>1 Gift of the Ever-Living Ones</t>
  </si>
  <si>
    <t>1 Grasp of Hadar</t>
  </si>
  <si>
    <t>3 Improved Pact Weapon</t>
  </si>
  <si>
    <t>1 Lance of Lethargy</t>
  </si>
  <si>
    <t>*Prerequisite: 7th level* As an action, you gain the ability to see through solid objects to a range of 30 feet. Within that range, you have darkvision if you don't already have it. This special sight lasts for 1 minute or until your concentration ends (as if you were concentrating on a spell). During that time, you perceive objects as ghostly, transparent images. Once you use this invocation, you can't use it again until you finish a short or long rest.</t>
  </si>
  <si>
    <t>*Prerequisite: 5th level* You can breathe underwater, and you gain a swimming speed equal to your walking speed.
You can also cast water breathing once without expending a spell slot. You regain the ability to do so when you finish a long rest.</t>
  </si>
  <si>
    <t>*Prerequisite: Pact of the Chain feature* Whenever you regain hit points while your familiar is within 100 feet of you, treat any dice rolled to determine the hit points you regain as having rolled their maximum value for you.</t>
  </si>
  <si>
    <t>*Prerequisite: eldritch blast cantrip* Once on each of your turns when you hit a creature with your eldritch blast, you can move that creature in a straight line 10 feet closer to you.</t>
  </si>
  <si>
    <t>*Prerequisite: Pact of the Blade feature* You can use any weapon you summon with your Pact of the Blade feature as a spellcasting focus for your warlock spells.
In addition, the weapon gains a +1 bonus to its attack and damage rolls, unless it is a magic weapon that already has a bonus to those rolls. Finally, the weapon you conjure can be a shortbow, longbow, light crossbow, or heavy crossbow.</t>
  </si>
  <si>
    <t>*Prerequisite: eldritch blast cantrip* Once on each of your turns when you hit a creature with your eldritch blast, you can reduce that creature's speed by 10 feet until the end of your next turn.</t>
  </si>
  <si>
    <t>5 Maddening Hex</t>
  </si>
  <si>
    <t>*Prerequisite: 5th level, hex spell or a warlock feature that curses* As a bonus action, you cause a psychic disturbance around the target cursed by your hex spell or by a warlock feature of yours, such as Hexblade's Curse or Sign of Ill Omen. When you do so, you deal psychic damage to the cursed target and each creature of your choice that you can see within 5 feet of it. The psychic damage equals your Charisma modifier (minimum of 1 damage). To use this invocation, you must be able to see the cursed target, and it must be within 30 feet of you.</t>
  </si>
  <si>
    <t>7 Relentless Hex</t>
  </si>
  <si>
    <t>*Prerequisite: 7th level, hex spell or a warlock feature that curses* Your curse creates a temporary bond between you and your target. As a bonus action, you can magically teleport up to 30 feet to an unoccupied space you can see within 5 feet of the target cursed by your hex spell or by a warlock feature of yours, such as Hexblade's Curse or Sign of Ill Omen. To teleport in this way, you must be able to see the cursed target.</t>
  </si>
  <si>
    <t>15 Shroud of Shadow</t>
  </si>
  <si>
    <t>*Prerequisite: 15th level* You can cast invisibility at will, without expending a spell slot.</t>
  </si>
  <si>
    <t>[*. . . import Invisibility](!shaped-import-spell --invisibility)</t>
  </si>
  <si>
    <t>5 Tome of Levistus</t>
  </si>
  <si>
    <t xml:space="preserve">*Prerequisite: 5th level* As a reaction when you take damage, you can entomb yourself in ice, which melts away at the end of your next turn. You gain 10 temporary hit points per warlock level, which take as much of the triggering damage as possible. Immediately after you take the damage, you gain vulnerability to fire damage, your speed is reduced to 0, and you are incapacitated. These effects, including any remaining temporary hit points, all end when the ice melts. Once you use this invocation, you can't use it again until you finish a short or long rest. </t>
  </si>
  <si>
    <t>7 Trickster's Escape</t>
  </si>
  <si>
    <t>*Prerequisite: 7th level* You can cast freedom of movement once on yourself without expending a spell slot. You regain the ability to do so when you finish a long rest.</t>
  </si>
  <si>
    <t xml:space="preserve">[*. . . import Freedom of Movement](!shaped-import-spell --freedom of movement)
</t>
  </si>
  <si>
    <t>The Hexblade</t>
  </si>
  <si>
    <t>1 Expanded Spell List</t>
  </si>
  <si>
    <t>1 Hexblade's Curse</t>
  </si>
  <si>
    <t>1 Hex Warrior</t>
  </si>
  <si>
    <t>10 Armor of Hexes</t>
  </si>
  <si>
    <t>14 Master of Hexes</t>
  </si>
  <si>
    <t>6 Accursed Specter</t>
  </si>
  <si>
    <t>Starting at 6th level, you can curse the soul of a person you slay, temporarily binding it to your service. When you slay a humanoid, you can cause its spirit to rise from its corpse as a specter, the statistics for which are in the Monster Manual. When the specter appears, it gains temporary hit points equal to half your warlock level. Roll initiative for the specter, which has its own turns. It obeys your verbal commands, and it gains a special bonus to its attack rolls equal to your Charisma modifier (minimum of +0).
The specter remains in your service until the end of your next long rest, at which point it vanishes to the afterlife. Once you bind a specter with this feature, you can't use the feature again until you finish a long rest.</t>
  </si>
  <si>
    <t>At 10th level, your hex grows more powerful. If the target cursed by your Hexblade's Curse hits you with an attack roll, you can use your reaction to roll a d6. On a 4 or higher, the attack instead misses you, regardless of its roll.</t>
  </si>
  <si>
    <t>Starting at 14th level, you can spread your Hexblade's Curse from a slain creature to another creature. When the creature cursed by your Hexblade's Curse dies, you can apply the curse to a different creature you can see within 30 feet of you, provided you aren't incapacitated. When you apply the curse in this way, you don't regain hit points from the death of the previously cursed creature.</t>
  </si>
  <si>
    <t>Starting at 1st level, you gain the ability to place a baleful curse on someone. As a bonus action, choose one creature you can see within 30 feet of you. The target is cursed for 1 minute. The curse ends early if the target dies, you die, or you are incapacitated. Until the curse ends, you gain the following benefits:
You gain a bonus to damage rolls against the cursed target. The bonus equals your proficiency bonus.
Any attack roll you make against the cursed target is a critical hit on a roll of 19 or 20 on the d20.
If the cursed target dies, you regain hit points equal to your warlock level + your Charisma modifier (minimum of 1 hit point).
You can't use this feature again until you finish a short or long rest.</t>
  </si>
  <si>
    <t>At 1st level, you acquire the training necessary to effectively arm yourself for battle. You gain proficiency with medium armor, shields, and martial weapons.
The influence of your patron also allows you to mystically channel your will through a particular weapon. Whenever you finish a long rest, you can touch one weapon that you are proficient with and that lacks the two-handed property. When you attack with that weapon, you can use your Charisma modifier, instead of Strength or Dexterity, for the attack and damage rolls. This benefit lasts until you finish a long rest. If you later gain the Pact of the Blade feature, this benefit extends to every pact weapon you conjure with that feature, no matter the weapon's type.</t>
  </si>
  <si>
    <t>The Hexblade lets you choose from an expanded list of spells when you learn a warlock spell. The following spells are added to the warlock spell list for you.
Spell Level - Spells
1st - shield, wrathful smite
2nd - blur, branding smite
3rd - blink, elemental weapon
4th - phantasmal killer, staggering smite
5th - banishing smite, cone of cold</t>
  </si>
  <si>
    <t>Undying</t>
  </si>
  <si>
    <t>The Undying lets you choose from an expanded list of spells when you learn a warlock spell. The following spells are added to the warlock spell list for you.
1st false life, ray of sickness
2nd blindness/deafness, silence
3rd feign death, speak with dead
4th aura of life, death ward
5th contagion, legend lore</t>
  </si>
  <si>
    <t>1 Among the Dead</t>
  </si>
  <si>
    <t>Starting at 1st level, you learn the spare the dying cantrip, which counts as a warlock cantrip for you. You also have advantage on saving throws against any disease.
Additionally, undead have difficulty harming you. If an undead targets you directly with an attack or a harmful spell, that creature must make a Wisdom saving throw against your spell save DC (an undead needn't make the save when it includes you in an area effect, such as the explosion of fireball). On a failed save, the creature must choose a new target or forfeit targeting someone instead of you, potentially wasting the attack or spell. On a successful save, the creature is immune to this effect for 24 hours. An undead is also immune to this effect for 24 hours if you target it with an attack or a harmful spell.</t>
  </si>
  <si>
    <t>6 Defy Death</t>
  </si>
  <si>
    <t>10 Undying Nature</t>
  </si>
  <si>
    <t>14 Indestructible Life</t>
  </si>
  <si>
    <t>When you reach 14th level, you partake some of the true secrets of the Undying. On your turn, you can use a bonus action to regain hit points equal to 1d8 + your warlock level. Additionally, if you put a severed body part of yours back in place when you use this feature, the part reattaches.
Once you use this feature, you can't use it again until you finish a short or long rest.</t>
  </si>
  <si>
    <t>Beginning at 10th level, you can hold your breath indefinitely, and you don't require food, water, or sleep, although you still require rest to reduce exhaustion and still benefit from finishing short and long rests.
In addition, you age at a slower rate. For every 10 years that pass, your body ages only 1 year, and you are immune to being magically aged.</t>
  </si>
  <si>
    <t>Starting at 6th level, you can give yourself vitality when you cheat death or when you help someone else cheat it. You can regain hit points equal to 1d8 + your Constitution modifier (minimum of 1 hit point) when you succeed on a death saving throw or when you stabilize a creature with spare the dying.
Once you use this feature, you can't use it again until you finish a long rest.</t>
  </si>
  <si>
    <t>The Archfey</t>
  </si>
  <si>
    <t>1 Fey Presence</t>
  </si>
  <si>
    <t>The Celestial</t>
  </si>
  <si>
    <t>1 Bonus Cantrips</t>
  </si>
  <si>
    <t>1 Healing Light</t>
  </si>
  <si>
    <t>The Great Old One</t>
  </si>
  <si>
    <t>1 Awakened Mind</t>
  </si>
  <si>
    <t>The Archfey lets you choose from an expanded list of spells when you learn a warlock spell. The following spells are added to the warlock spell list for you.  
1st faerie fire, sleep
2nd calm emotions, phantasmal force
3rd blink, plant growth
4th dominate beast, greater invisibility
5th dominate person, seeming</t>
  </si>
  <si>
    <t>Starting at 1st level, your patron bestows upon you the ability to project the beguiling and fearsome presence of the fey. As an action, you can cause each creature in a 10-foot cube originating from you to make a Wisdom saving throw against your warlock spell save DC. The creatures that fail their saving throws are all charmed or frightened by you (your choice) until the end of your next turn.
Once you use this feature, you can't use it again until you finish a short or long rest.</t>
  </si>
  <si>
    <t>The Celestial lets you choose from an expanded list of spells when you learn a warlock spell. The following spells are added to the warlock spell list for you.
1st cure wounds, guiding bolt
2nd flaming sphere, lesser restoration
3rd daylight, revivify
4th guardian of faith, wall of fire
5th flame strike, greater restoration</t>
  </si>
  <si>
    <t>At 1st level, you learn the light and sacred flame cantrips. They count as warlock cantrips for you, but they don't count against your number of cantrips known.</t>
  </si>
  <si>
    <t>At 1st level, you gain the ability to channel celestial energy to heal wounds. You have a pool of d6s that you spend to fuel this healing. The number of dice in the pool equals 1 + your warlock level.
As a bonus action, you can heal one creature you can see within 60 feet of you, spending dice from the pool. The maximum number of dice you can spend at once equals your Charisma modifier (minimum of one die). Roll the dice you spend, add them together, and restore a number of hit points equal to the total.
Your pool regains all expended dice when you finish a long rest.</t>
  </si>
  <si>
    <t>The Great Old One lets you choose from an expanded list of spells when you learn a warlock spell. The following spells are added to the warlock spell list for you.
1st dissonant whispers, Tasha's hideous laughter
2nd detect thoughts, phantasmal force
3rd clairvoyance, sending
4th dominate beast, Evard's black tentacles
5th dominate person, telekinesis</t>
  </si>
  <si>
    <t>Starting at 6th level, you can vanish in a puff of mist in response to harm. When you take damage, you can use your reaction to turn invisible and teleport up to 60 feet to an unoccupied space you can see. You remain invisible until the start of your next turn or until you attack or cast a spell.
Once you use this feature, you can't use it again until you finish a short or long rest.</t>
  </si>
  <si>
    <t>6 Misty Escape</t>
  </si>
  <si>
    <t>6 Radiant Soul</t>
  </si>
  <si>
    <t>6 Entropic Ward</t>
  </si>
  <si>
    <t>Starting at 6th level, your link to the Celestial allows you to serve as a conduit for radiant energy. You have resistance to radiant damage, and when you cast a spell that deals radiant or fire damage, you can add your Charisma modifier to one radiant or fire damage roll of that spell against one of its targets.</t>
  </si>
  <si>
    <t>10 Celestial Resilience</t>
  </si>
  <si>
    <t>Starting at 10th level, you gain temporary hit points whenever you finish a short or long rest. These temporary hit points equal your warlock level + your Charisma modifier. Additionally, choose up to five creatures you can see at the end of the rest. Those creatures each gain temporary hit points equal to half your warlock level + your Charisma modifier.</t>
  </si>
  <si>
    <t>At 6th level, you learn to magically ward yourself against attack and to turn an enemy's failed strike into good luck for yourself. When a creature makes an attack roll against you, you can use your reaction to impose disadvantage on that roll. If the attack misses you, your next attack roll against the creature has advantage if you make it before the end of your next turn. Once you use this feature, you can't use it again until you finish a short or long rest.</t>
  </si>
  <si>
    <t>Starting at 10th level, your thoughts can't be read by telepathy or other means unless you allow it. You also have resistance to psychic damage, and whenever a creature deals psychic damage to you, that creature takes the same amount of damage that you do.</t>
  </si>
  <si>
    <t>10 Thought Shield</t>
  </si>
  <si>
    <t>14 Create Thrall</t>
  </si>
  <si>
    <t>At 14th level, you gain the ability to infect a humanoid's mind with the alien magic of your patron. You can use your action to touch an incapacitated humanoid. That creature is then charmed by you until a remove curse spell is cast on it, the charmed condition is removed from it, or you use this feature again.
You can communicate telepathically with the charmed creature as long as the two of you are on the same plane of existence.</t>
  </si>
  <si>
    <t>14 Searing Vengeance</t>
  </si>
  <si>
    <t>Starting at 14th level, the radiant energy you channel allows you to resist death. When you have to make a death saving throw at the start of your turn, you can instead spring back to your feet with a burst of radiant energy. You regain hit points equal to half your hit point maximum, and then you stand up if you so choose. Each creature of your choice that is within 30 feet of you takes radiant damage equal to 2d8 + your Charisma modifier, and it is blinded until the end of the current turn.
Once you use this feature, you can't use it again until you finish a long rest.</t>
  </si>
  <si>
    <t>[*. . . import cantrips](!shaped-import-spell --light, sacred flame)</t>
  </si>
  <si>
    <t>14 Dark Delirium</t>
  </si>
  <si>
    <t>Starting at 14th level, you can plunge a creature into an illusory realm. As an action, choose a creature that you can see within 60 feet of you. It must make a Wisdom saving throw against your warlock spell save DC. On a failed save, it is charmed or frightened by you (your choice) for 1 minute or until your concentration is broken (as if you are concentrating on a spell). This effect ends early if the creature takes any damage.
Until this illusion ends, the creature thinks it is lost in a misty realm, the appearance of which you choose. The creature can see and hear only itself, you, and the illusion.
You must finish a short or long rest before you can use this feature again.</t>
  </si>
  <si>
    <t>10 Beguiling Defenses</t>
  </si>
  <si>
    <t>Beginning at 10th level, your patron teaches you how to turn the mind-affecting magic of your enemies against them. You are immune to being charmed, and when another creature attempts to charm you, you can use your reaction to attempt to turn the charm back on that creature. The creature must succeed on a Wisdom saving throw against your warlock spell save DC or be charmed by you for 1 minute or until the creature takes any damage.</t>
  </si>
  <si>
    <t>Path of the Berserker</t>
  </si>
  <si>
    <t>Path of the Totem Warrior</t>
  </si>
  <si>
    <t>3 Spirit Seeker</t>
  </si>
  <si>
    <t>Yours is a path that seeks attunement with the natural world, giving you a kinship with beasts. At 3rd level when you adopt this path, you gain the ability to cast the beast sense and speak with animals spells, but only as rituals, as described in chapter 10.</t>
  </si>
  <si>
    <t>3 Totem Spirit</t>
  </si>
  <si>
    <t>At 3rd level, when you adopt this path, you choose a totem spirit and gain its feature. You must make or acquire a physical totem object—an amulet or similar adornment—that incorporates fur or feathers, claws, teeth, or bones of the totem animal. At your option, you also gain minor physical attributes that are reminiscent of your totem spirit. For example, if you have a bear totem spirit, you might be unusually hairy and thick-skinned, or if your totem is the eagle, your eyes turn bright yellow.</t>
  </si>
  <si>
    <t>6 Aspect of the Beast</t>
  </si>
  <si>
    <t>At 6th level, you gain a magical benefit based on the totem animal of your choice. You can choose the same animal you selected at 3rd level or a different one.</t>
  </si>
  <si>
    <t>10 Spirit Walker</t>
  </si>
  <si>
    <t>At 10th level, you can cast the commune with nature spell, but only as a ritual. When you do so, a spiritual version of one of the animals you chose for Totem Spirit or Aspect of the Beast appears to you to convey the information you seek.</t>
  </si>
  <si>
    <t>14 Totemic Attunement</t>
  </si>
  <si>
    <t>At 14th level, you gain a magical benefit based on a totem animal of your choice. You can choose the same animal you selected previously or a different one.</t>
  </si>
  <si>
    <t>Path of the Ancestral Guardian</t>
  </si>
  <si>
    <t>3 Ancestral Protectors</t>
  </si>
  <si>
    <t>6 Spirit Shield</t>
  </si>
  <si>
    <t>10 Consult the Spirits</t>
  </si>
  <si>
    <t>14 Vengeful Ancestors</t>
  </si>
  <si>
    <t>At 14th level, your ancestral spirits grow powerful enough to retaliate. When you use your Spirit Shield to reduce the damage of an attack, the attacker takes an amount of force damage equal to the damage that your Spirit Shield prevents.</t>
  </si>
  <si>
    <t>At 10th level, you gain the ability to consult with your ancestral spirits. When you do so, you cast the augury or clairvoyance spell, without using a spell slot or material components. Rather than creating a spherical sensor, this use of clairvoyance invisibly summons one of your ancestral spirits to the chosen location. Wisdom is your spellcasting ability for these spells.
After you cast either spell in this way, you can't use this feature again until you finish a short or long rest.</t>
  </si>
  <si>
    <t>Beginning at 6th level, the guardian spirits that aid you can provide supernatural protection to those you defend. If you are raging and another creature you can see within 30 feet of you takes damage, you can use your reaction to reduce that damage by 2d6.
When you reach certain levels in this class, you can reduce the damage by more: by 3d6 at 10th level and by 4d6 at 14th level.</t>
  </si>
  <si>
    <t>Starting when you choose this path at 3rd level, spectral warriors appear when you enter your rage. While you're raging, the first creature you hit with an attack on your turn becomes the target of the warriors, which hinder its attacks. Until the start of your next turn, that target has disadvantage on any attack roll that isn't against you, and when the target hits a creature other than you with an attack, that creature has resistance to the damage dealt by the attack. The effect on the target ends early if your rage ends.</t>
  </si>
  <si>
    <t>Path of the Battlerager</t>
  </si>
  <si>
    <t>3 Battlerager Armor</t>
  </si>
  <si>
    <t>When you choose this path at 3rd level, you gain the ability to use spiked armor as a weapon.
While you are wearing spiked armor and are raging, you can use a bonus action to make one melee weapon attack with your armor spikes at a target within 5 feet of you. If the attack hits, the spikes deal 1d4 piercing damage. You use your Strength modifier for the attack and damage rolls.
Additionally, when you use the Attack action to grapple a creature, the target takes 3 piercing damage if your grapple check succeeds.</t>
  </si>
  <si>
    <t>6 Reckless Abandon</t>
  </si>
  <si>
    <t>Beginning at 6th level, when you use Reckless Attack while raging, you also gain temporary hit points equal to your Constitution modifier (minimum of 1). They vanish if any of them are left when your rage ends.</t>
  </si>
  <si>
    <t>10 Battlerager Charge</t>
  </si>
  <si>
    <t>Beginning at 10th level, you can take the Dash action as a bonus action while you are raging.</t>
  </si>
  <si>
    <t>14 Spiked Retribution</t>
  </si>
  <si>
    <t>Starting at 14th level, when a creature within 5 feet of you hits you with a melee attack, the attacker takes 3 piercing damage if you are raging, aren't incapacitated, and are wearing spiked armor.</t>
  </si>
  <si>
    <t>Path of the Zealot</t>
  </si>
  <si>
    <t>3 Divine Fury</t>
  </si>
  <si>
    <t>3 Warrior of the Gods</t>
  </si>
  <si>
    <t>6 Fanatical Focus</t>
  </si>
  <si>
    <t>10 Zealous Presence</t>
  </si>
  <si>
    <t>14 Rage beyond Death</t>
  </si>
  <si>
    <t>Beginning at 14th level, the divine power that fuels your rage allows you to shrug off fatal blows.
While you're raging, having 0 hit points doesn't knock you unconscious. You still must make death saving throws, and you suffer the normal effects of taking damage while at 0 hit points. However, if you would die due to failing death saving throws, you don't die until your rage ends, and you die then only if you still have 0 hit points.</t>
  </si>
  <si>
    <t>At 10th level, you learn to channel divine power to inspire zealotry in others. As a bonus action, you unleash a battle cry infused with divine energy. Up to ten other creatures of your choice within 60 feet of you that can hear you gain advantage on attack rolls and saving throws until the start of your next turn.
Once you use this feature, you can't use it again until you finish a long rest.</t>
  </si>
  <si>
    <t>Starting at 6th level, the divine power that fuels your rage can protect you. If you fail a saving throw while you're raging, you can reroll it, and you must use the new roll. You can use this ability only once per rage.</t>
  </si>
  <si>
    <t>At 3rd level, your soul is marked for endless battle. If a spell, such as raise dead, has the sole effect of restoring you to life (but not undeath), the caster doesn't need material components to cast the spell on you.</t>
  </si>
  <si>
    <t>Starting when you choose this path at 3rd level, you can channel divine fury into your weapon strikes. While you're raging, the first creature you hit on each of your turns with a weapon attack takes extra damage equal to 1d6 + half your barbarian level. The extra damage is necrotic or radiant; you choose the type of damage when you gain this feature.</t>
  </si>
  <si>
    <t>Path of the Storm Herald</t>
  </si>
  <si>
    <t>3 Storm Aura</t>
  </si>
  <si>
    <t>6 Storm Soul</t>
  </si>
  <si>
    <t>10 Shielding Storm</t>
  </si>
  <si>
    <t>14 Raging Storm</t>
  </si>
  <si>
    <t>Starting at 3rd level, you emanate a stormy, magical aura while you rage. The aura extends 10 feet from you in every direction, but not through total cover.
Your aura has an effect that activates when you enter your rage, and you can activate the effect again on each of your turns as a bonus action. Choose desert, sea, or tundra. Your aura's effect depends on that chosen environment, as detailed below. You can change your environment choice whenever you gain a level in this class.
If your aura's effects require a saving throw, the DC equals 8 + your proficiency bonus + your Constitution modifier.
Desert. When this effect is activated, all other creatures in your aura take 2 fire damage each. The damage increases when you reach certain levels in this class, increasing to 3 at 5th level, 4 at 10th level, 5 at 15th level, and 6 at 20th level.
Sea. When this effect is activated, you can choose one other creature you can see in your aura. The target must make a Dexterity saving throw. The target takes 1d6 lightning damage on a failed save, or half as much damage on a successful one. The damage increases when you reach certain levels in this class, increasing to 2d6 at 10th level, 3d6 at 15th level, and 4d6 at 20th level.
Tundra. When this effect is activated, each creature of your choice in your aura gains 2 temporary hit points, as icy spirits inure it to suffering. The temporary hit points increase when you reach certain levels in this class, increasing to 3 at 5th level, 4 at 10th level, 5 at 15th level, and 6 at 20th level.</t>
  </si>
  <si>
    <t>At 6th level, the storm grants you benefits even when your aura isn't active. The benefits are based on the environment you chose for your Storm Aura.
Desert. You gain resistance to fire damage, and you don't suffer the effects of extreme heat, as described in the Dungeon Master's Guide. Moreover, as an action, you can touch a flammable object that isn't being worn or carried by anyone else and set it on fire.
Sea. You gain resistance to lightning damage, and you can breathe underwater. You also gain a swimming speed of 30 feet.
Tundra. You gain resistance to cold damage, and you don't suffer the effects of extreme cold, as described in the Dungeon Master's Guide. Moreover, as an action, you can touch water and turn a 5-foot cube of it into ice, which melts after 1 minute. This action fails if a creature is in the cube.</t>
  </si>
  <si>
    <t>At 10th level, you learn to use your mastery of the storm to protect others. Each creature of your choice has the damage resistance you gained from the Storm Soul feature while the creature is in your Storm Aura.</t>
  </si>
  <si>
    <t>At 14th level, the power of the storm you channel grows mightier, lashing out at your foes. The effect is based on the environment you chose for your Storm Aura.
Desert. Immediately after a creature in your aura hits you with an attack, you can use your reaction to force that creature to make a Dexterity saving throw. On a failed save, the creature takes fire damage equal to half your barbarian level.
Sea. When you hit a creature in your aura with an attack, you can use your reaction to force that creature to make a Strength saving throw. On a failed save, the creature is knocked prone, as if struck by a wave.
Tundra. Whenever the effect of your Storm Aura is activated, you can choose one creature you can see in the aura. That creature must succeed on a Strength saving throw, or its speed is reduced to 0 until the start of your next turn, as magical frost covers it.</t>
  </si>
  <si>
    <t>College of Glamour</t>
  </si>
  <si>
    <t>College of Swords</t>
  </si>
  <si>
    <t>3 Mantle of Inspiration</t>
  </si>
  <si>
    <t>When you join the College of Glamour at 3rd level, you gain the ability to weave a song of fey magic that imbues your allies with vigor and speed.
As a bonus action, you can expend one use of your Bardic Inspiration to grant yourself a wondrous appearance. When you do so, choose a number of creatures you can see and that can see you within 60 feet of you, up to a number equal to your Charisma modifier (minimum of one). Each of them gains 5 temporary hit points. When a creature gains these temporary hit points, it can immediately use its reaction to move up to its speed, without provoking opportunity attacks.
The number of temporary hit points increases when you reach certain levels in this class, increasing to 8 at 5th level, 11 at 10th level, and 14 at 15th level.</t>
  </si>
  <si>
    <t>3 Enthralling Performance</t>
  </si>
  <si>
    <t>Starting at 3rd level, you can charge your performance with seductive, fey magic.
If you perform for at least 1 minute, you can attempt to inspire wonder in your audience by singing, reciting a poem, or dancing. At the end of the performance, choose a number of humanoids within 60 feet of you who watched and listened to all of it, up to a number equal to your Charisma modifier (minimum of one). Each target must succeed on a Wisdom saving throw against your spell save DC or be charmed by you. While charmed in this way, the target idolizes you, it speaks glowingly of you to anyone who talks to it, and it hinders anyone who opposes you, although it avoids violence unless it was already inclined to fight on your behalf. This effect ends on a target after 1 hour, if it takes any damage, if you attack it, or if it witnesses you attacking or damaging any of its allies.
If a target succeeds on its saving throw, the target has no hint that you tried to charm it.
Once you use this feature, you can't use it again until you finish a short or long rest.</t>
  </si>
  <si>
    <t xml:space="preserve">6 Mantle of Majesty
</t>
  </si>
  <si>
    <t>At 6th level, you gain the ability to cloak yourself in a fey magic that makes others want to serve you. As a bonus action, you cast command, without expending a spell slot, and you take on an appearance of unearthly beauty for 1 minute or until your concentration ends (as if you were concentrating on a spell). During this time, you can cast command as a bonus action on each of your turns, without expending a spell slot.
Any creature charmed by you automatically fails its saving throw against the command you cast with this feature.
Once you use this feature, you can't use it again until you finish a long rest.</t>
  </si>
  <si>
    <t>At 14th level, your appearance permanently gains an otherworldly aspect that makes you look more lovely and fierce.
In addition, as a bonus action, you can assume a magically majestic presence for 1 minute or until you are incapacitated. For the duration, whenever any creature tries to attack you for the first time on a turn, the attacker must make a Charisma saving throw against your spell save DC. On a failed save, it can't attack you on this turn, and it must choose a new target for its attack or the attack is wasted. On a successful save, it can attack you on this turn, but it has disadvantage on any saving throw it makes against your spells on your next turn.
Once you assume this majestic presence, you can't do so again until you finish a short or long rest.</t>
  </si>
  <si>
    <t>14 Unbreakable Majesty</t>
  </si>
  <si>
    <t>3 Fighting Style</t>
  </si>
  <si>
    <t>When you join the College of Swords at 3rd level, you gain proficiency with medium armor and the scimitar.
If you're proficient with a simple or martial melee weapon, you can use it as a spellcasting focus for your bard spells.</t>
  </si>
  <si>
    <r>
      <t xml:space="preserve">3 </t>
    </r>
    <r>
      <rPr>
        <b/>
        <sz val="10"/>
        <rFont val="Arial"/>
        <family val="2"/>
        <charset val="204"/>
      </rPr>
      <t xml:space="preserve">Second-Story Work
</t>
    </r>
  </si>
  <si>
    <t>Starting at 14th level, whenever you use a Blade Flourish option, you can roll a d6 and use it instead of expending a Bardic Inspiration die.</t>
  </si>
  <si>
    <t>14 Master's Flourish</t>
  </si>
  <si>
    <t>At 3rd level, you adopt a style of fighting as your specialty. Choose one of the following options. You can't take a Fighting Style option more than once, even if something in the game lets you choose again.
Dueling. When you are wielding a melee weapon in one hand and no other weapons, you gain a +2 bonus to damage rolls with that weapon.
Two-Weapon Fighting. When you engage in two-weapon fighting, you can add your ability modifier to the damage of the second attack.</t>
  </si>
  <si>
    <t>Sheperd</t>
  </si>
  <si>
    <t xml:space="preserve">2 Speech of the Woods
</t>
  </si>
  <si>
    <t>At 2nd level, you gain the ability to converse with beasts and many fey.
You learn to speak, read, and write Sylvan. In addition, beasts can understand your speech, and you gain the ability to decipher their noises and motions. Most beasts lack the intelligence to convey or understand sophisticated concepts, but a friendly beast could relay what it has seen or heard in the recent past. This ability doesn't grant you friendship with beasts, though you can combine this ability with gifts to curry favor with them as you would with any nonplayer character.</t>
  </si>
  <si>
    <t xml:space="preserve">2 Spirit Totem
</t>
  </si>
  <si>
    <t>Druidic
You know Druidic, the secret language of druids. You can speak the language and use it to leave hidden messages. You and others who know this language automatically spot such a message. Others spot the message's presence with a successful DC 15 Wisdom (Perception) check but can't decipher it without magic.
Spellcasting
Drawing on the divine essence of nature itself, you can cast spells to shape that essence to your will. See chapter 10 for the general rules of spellcasting and chapter 11 for the druid spell list.
Cantrips
At 1st level, you know two cantrips of your choice from the druid spell list. You learn additional druid cantrips of your choice at higher levels, as shown in the Cantrips Known column of the Druid table.
Preparing and Casting Spells
The Druid table shows how many spell slots you have to cast your spells of 1st level and higher. To cast one of these druid spells, you must expend a slot of the spell's level or higher. You regain all expended spell slots when you finish a long rest.
You prepare the list of druid spells that are available for you to cast, choosing from the druid spell list. When you do so, choose a number of druid spells equal to your Wisdom modifier + your druid level (minimum of one spell). The spells must be of a level for which you have spell slots.
For example, if you are a 3rd-level druid, you have four 1st-level and two 2nd-level spell slots. With a Wisdom of 16, your list of prepared spells can include six spells of 1st or 2nd level, in any combination. If you prepare the 1st-level spell cure wounds, you can cast it using a 1st-level or 2nd-level slot. Casting the spell doesn't remove it from your list of prepared spells.
You can also change your list of prepared spells when you finish a long rest. Preparing a new list of druid spells requires time spent in prayer and meditation: at least 1 minute per spell level for each spell on your list.
Spellcasting Ability
Wisdom is your spellcasting ability for your druid spells, since your magic draws upon your devotion and attunement to nature. You use your Wisdom whenever a spell refers to your spellcasting ability. In addition, you use your Wisdom modifier when setting the saving throw DC for a druid spell you cast and when making an attack roll with one.
Spell save DC = 8 + your proficiency bonus + your Wisdom modifier
Spell attack modifier = your proficiency bonus + your Wisdom modifier
Ritual Casting
You can cast a druid spell as a ritual if that spell has the ritual tag and you have the spell prepared.
Spellcasting Focus
You can use a druidic focus (found in chapter 5) as a spellcasting focus for your druid spells
Wild Shape
Starting at 2nd level, you can use your action to magically assume the shape of a beast that you have seen before. You can use this feature twice. You regain expended uses when you finish a short or long rest.
Your druid level determines the beasts you can transform into, as shown in the Beast Shapes table. At 2nd level, for example, you can transform into any beast that has a challenge rating of 1/4 or lower that doesn't have a flying or swimming speed.
Beast Shapes
Level Max. CR Limitations Example
2nd 1/4 No flying or swimming speed Wolf
4th 1/2 No flying speed Crocodile
8th 1 — Giant eagle
You can stay in a beast shape for a number of hours equal to half your druid level (rounded down). You then revert to your normal form unless you expend another use of this feature. You can revert to your normal form earlier by using a bonus action on your turn. You automatically revert if you fall unconscious, drop to 0 hit points, or die.
While you are transformed, the following rules apply:
Your game statistics are replaced by the statistics of the beast, but you retain your alignment, personality, and Intelligence, Wisdom, and Charisma scores. You also retain all of your skill and saving throw proficiencies, in addition to gaining those of the creature. If the creature has the same proficiency as you and the bonus in its stat block is higher than yours, use the creature's bonus instead of yours. If the creature has any legendary or lair actions, you can't use them.
When you transform, you assume the beast's hit points and Hit Dice. When you revert to your normal form, you return to the number of hit points you had before you transformed. However, if you revert as a result of dropping to 0 hit points, any excess damage carries over to your normal form. For example, if you take 10 damage in animal form and have only 1 hit point left, you revert and take 9 damage. As long as the excess damage doesn't reduce your normal form to 0 hit points, you aren't knocked unconscious.
You can't cast spells, and your ability to speak or take any action that requires hands is limited to the capabilities of your beast form. Transforming doesn't break your concentration on a spell you've already cast, however, or prevent you from taking actions that are part of a spell, such as call lightning, that you've already cast.
You retain the benefit of any features from your class, race, or other source and can use them if the new form is physically capable of doing so. However, you can't use any of your special senses, such as darkvision, unless your new form also has that sense.
You choose whether your equipment falls to the ground in your space, merges into your new form, or is worn by it. Worn equipment functions as normal, but the DM decides whether it is practical for the new form to wear a piece of equipment, based on the creature's shape and size. Your equipment doesn't change size or shape to match the new form, and any equipment that the new form can't wear must either fall to the ground or merge with it. Equipment that merges with the form has no effect until you leave the form.
Druid Circle
At 2nd level, you choose to identify with a circle of druids from the list of available circles. Your choice grants you features at 2nd level and again at 6th, 10th, and 14th level.
Circle of the Shepherd
Druids of the Circle of the Shepherd commune with the spirits of nature, especially the spirits of beasts and the fey, and call to those spirits for aid. These druids recognize that all living things play a role in the natural world, yet they focus on protecting animals and fey creatures that have difficulty defending themselves. Shepherds, as they are known, see such creatures as their charges. They ward off monsters that threaten them, rebuke hunters who kill more prey than necessary, and prevent civilization from encroaching on rare animal habitats and on sites sacred to the fey. Many of these druids are happiest far from cities and towns, content to spend their days in the company of animals and the fey creatures of the wilds.
Members of this circle become adventurers to oppose forces that threaten their charges or to seek knowledge and power that will help them safeguard their charges better. Wherever these druids go, the spirits of the wilderness are with them.
Speech of the Woods
At 2nd level, you gain the ability to converse with beasts and many fey.
You learn to speak, read, and write Sylvan. In addition, beasts can understand your speech, and you gain the ability to decipher their noises and motions. Most beasts lack the intelligence to convey or understand sophisticated concepts, but a friendly beast could relay what it has seen or heard in the recent past. This ability doesn't grant you friendship with beasts, though you can combine this ability with gifts to curry favor with them as you would with any nonplayer character.
Spirit Totem
Starting at 2nd level, you can call forth nature spirits to influence the world around you. As a bonus action, you can magically summon an incorporeal spirit to a point you can see within 60 feet of you. The spirit creates an aura in a 30-foot radius around that point. It counts as neither a creature nor an object, though it has the spectral appearance of the creature it represents.
As a bonus action, you can move the spirit up to 60 feet to a point you can see.
The spirit persists for 1 minute or until you're incapacitated. Once you use this feature, you can't use it again until you finish a short or long rest.
The effect of the spirit's aura depends on the type of spirit you summon from the options below.
Bear Spirit. The bear spirit grants you and your allies its might and endurance. Each creature of your choice in the aura when the spirit appears gains temporary hit points equal to 5 + your druid level. In addition, you and your allies gain advantage on Strength checks and Strength saving throws while in the aura.
Hawk Spirit. The hawk spirit is a consummate hunter, aiding you and your allies with its keen sight. When a creature makes an attack roll against a target in the spirit's aura, you can use your reaction to grant advantage to that attack roll. In addition, you and your allies have advantage on Wisdom (Perception) checks while in the aura.
Unicorn Spirit. The unicorn spirit lends its protection to those nearby. You and your allies gain advantage on all ability checks made to detect creatures in the spirit's aura. In addition, if you cast a spell using a spell slot that restores hit points to any creature inside or outside the aura, each creature of your choice in the aura also regains hit points equal to your druid level.</t>
  </si>
  <si>
    <t>Starting at 6th level, beasts and fey that you conjure are more resilient than normal. Any beast or fey summoned or created by a spell that you cast gains the following benefits:
The creature appears with more hit points than normal: 2 extra hit points per Hit Die it has.
The damage from its natural weapons is considered magical for the purpose of overcoming immunity and resistance to nonmagical attacks and damage.</t>
  </si>
  <si>
    <t>10 Guardian Spirit</t>
  </si>
  <si>
    <t>Beginning at 10th level, your Spirit Totem safeguards the beasts and fey that you call forth with your magic. When a beast or fey that you summoned or created with a spell ends its turn in your Spirit Totem aura, that creature regains a number of hit points equal to half your druid level.</t>
  </si>
  <si>
    <t>14 Faithful Summons</t>
  </si>
  <si>
    <t>Starting at 14th level, the nature spirits you commune with protect you when you are the most defenseless. If you are reduced to 0 hit points or are incapacitated against your will, you can immediately gain the benefits of conjure animals as if it were cast using a 9th-level spell slot. It summons four beasts of your choice that are challenge rating 2 or lower. The conjured beasts appear within 20 feet of you. If they receive no commands from you, they protect you from harm and attack your foes. The spell lasts for 1 hour, requiring no concentration, or until you dismiss it (no action required).
Once you use this feature, you can't use it again until you finish a long rest.</t>
  </si>
  <si>
    <t>Circle of Dreams</t>
  </si>
  <si>
    <t>2 Balm of the Summer Court</t>
  </si>
  <si>
    <t>At 6th level, home can be wherever you are. During a short or long rest, you can invoke the shadowy power of the Gloaming Court to help guard your respite. At the start of the rest, you touch a point in space, and an invisible, 30-foot-radius sphere of magic appears, centered on that point. Total cover blocks the sphere.
While within the sphere, you and your allies gain a +5 bonus to Dexterity (Stealth) and Wisdom (Perception) checks, and any light from open flames in the sphere (a campfire, torches, or the like) isn't visible outside it.
The sphere vanishes at the end of the rest or when you leave the sphere.</t>
  </si>
  <si>
    <t>6 Hearth of Moonlight and Shadow</t>
  </si>
  <si>
    <t xml:space="preserve">10 Hidden Paths
</t>
  </si>
  <si>
    <t xml:space="preserve">14 Walker in Dreams
</t>
  </si>
  <si>
    <t>test 1</t>
  </si>
  <si>
    <t>test 2</t>
  </si>
  <si>
    <t>At 2nd level, you become imbued with the blessings of the Summer Court. You are a font of energy that offers respite from injuries. You have a pool of fey energy represented by a number of d6s equal to your druid level.
As a bonus action, you can choose one creature you can see within 120 feet of you and spend a number of those dice equal to half your druid level or less. Roll the spent dice and add them together. The target regains a number of hit points equal to the total. The target also gains 1 temporary hit point per die spent.
You regain all expended dice when you finish a long rest.</t>
  </si>
  <si>
    <t>Starting at 10th level, you can use the hidden, magical pathways that some fey use to traverse space in the blink of an eye. As a bonus action on your turn, you can teleport up to 60 feet to an unoccupied space you can see. Alternatively, you can use your action to teleport one willing creature you touch up to 30 feet to an unoccupied space you can see.
You can use this feature a number of times equal to your Wisdom modifier (minimum of once), and you regain all expended uses of it when you finish a long rest.</t>
  </si>
  <si>
    <t>At 14th level, the magic of the Feywild grants you the ability to travel mentally or physically through dreamlands.
When you finish a short rest, you can cast one of the following spells, without expending a spell slot or requiring material components: dream (with you as the messenger), scrying, or teleportation circle.
This use of teleportation circle is special. Rather than opening a portal to a permanent teleportation circle, it opens a portal to the last location where you finished a long rest on your current plane of existence. If you haven't taken a long rest on your current plane, the spell fails but isn't wasted.
Once you use this feature, you can't use it again until you finish a long rest.</t>
  </si>
  <si>
    <t>If you spend at least 1 minute observing or interacting with another creature outside combat, you can learn certain information about its capabilities compared to your own. The DM tells you if the creature is your equal, superior, or inferior in regard to two of the following characteristics of your choice:
Strength score / Dexterity score Constitution score
Armor Class Current hit points Total class levels (if any) Fighter class levels (if any)</t>
  </si>
  <si>
    <t>10 Improved Combat Superiority Die d10</t>
  </si>
  <si>
    <t>18 Improved Combat Superiority d12</t>
  </si>
  <si>
    <t>Feat</t>
  </si>
  <si>
    <t>Actor</t>
  </si>
  <si>
    <t>Alert</t>
  </si>
  <si>
    <t>Athlete</t>
  </si>
  <si>
    <t>Charger</t>
  </si>
  <si>
    <t>Crossbow Expert</t>
  </si>
  <si>
    <t>Defensive Duelist</t>
  </si>
  <si>
    <t>Dual Wielder</t>
  </si>
  <si>
    <t>Dungeon Delver</t>
  </si>
  <si>
    <t>Durable</t>
  </si>
  <si>
    <t>Elemental Adept</t>
  </si>
  <si>
    <t>Grappler</t>
  </si>
  <si>
    <t>Great Weapon Master</t>
  </si>
  <si>
    <t>Healer</t>
  </si>
  <si>
    <t>Heavily Armored</t>
  </si>
  <si>
    <t>Heavy Armor Master</t>
  </si>
  <si>
    <t>Inspiring Leader</t>
  </si>
  <si>
    <t>Keen Mind</t>
  </si>
  <si>
    <t>Lightly Armored</t>
  </si>
  <si>
    <t>Linguist</t>
  </si>
  <si>
    <t>Lucky</t>
  </si>
  <si>
    <t>Mage Slayer</t>
  </si>
  <si>
    <t>Magic Initiate</t>
  </si>
  <si>
    <t>Martial Adept</t>
  </si>
  <si>
    <t>Medium Armor Master</t>
  </si>
  <si>
    <t>Mobile</t>
  </si>
  <si>
    <t>Moderately Armored</t>
  </si>
  <si>
    <t>Mounted Combatant</t>
  </si>
  <si>
    <t>Observant</t>
  </si>
  <si>
    <t>Polearm Master</t>
  </si>
  <si>
    <t>Resilient</t>
  </si>
  <si>
    <t>Ritual Caster</t>
  </si>
  <si>
    <t>Savage Attacker</t>
  </si>
  <si>
    <t>Sentinel</t>
  </si>
  <si>
    <t>Sharpshooter</t>
  </si>
  <si>
    <t>Shield Master</t>
  </si>
  <si>
    <t>Skilled</t>
  </si>
  <si>
    <t>Skulker</t>
  </si>
  <si>
    <t>Spell Sniper</t>
  </si>
  <si>
    <t>Svirfneblin Magic</t>
  </si>
  <si>
    <t>Tavern Brawler</t>
  </si>
  <si>
    <t>Tough</t>
  </si>
  <si>
    <t>War Caster</t>
  </si>
  <si>
    <t>Weapon Master</t>
  </si>
  <si>
    <t>Bountiful Luck</t>
  </si>
  <si>
    <t>Dragon Fear</t>
  </si>
  <si>
    <t>Dragon Hide</t>
  </si>
  <si>
    <t>Drow High Magic</t>
  </si>
  <si>
    <t>Dwarf Fortitude</t>
  </si>
  <si>
    <t>Elven Accuracy</t>
  </si>
  <si>
    <t>Fade Away</t>
  </si>
  <si>
    <t>Fey Teleportation</t>
  </si>
  <si>
    <t>Flames of Phlegethos</t>
  </si>
  <si>
    <t>Infernal Constitution</t>
  </si>
  <si>
    <t>Orcish Fury</t>
  </si>
  <si>
    <t>Prodigy</t>
  </si>
  <si>
    <t>Second Chance</t>
  </si>
  <si>
    <t>Squat Nimbleness</t>
  </si>
  <si>
    <t>Wood Elf Magic</t>
  </si>
  <si>
    <t/>
  </si>
  <si>
    <t>You have advantage on Charisma (Deception) and Charisma (Performance) checks when trying to pass yourself off as a different person.</t>
  </si>
  <si>
    <t>You gain a +5 bonus to initiative.</t>
  </si>
  <si>
    <t>When you are prone, standing up uses only 5 feet of your movement.</t>
  </si>
  <si>
    <t>You ignore the loading quality of crossbows with which you are proficient.</t>
  </si>
  <si>
    <t>You gain a +1 bonus to AC while you are wielding a separate melee weapon in each hand.</t>
  </si>
  <si>
    <t>You have advantage on Wisdom (Perception) and Intelligence (Investigation) checks made to detect the presence of secret doors.</t>
  </si>
  <si>
    <t>When you roll a Hit Die to regain hit points, the minimum number of hit points you regain from the roll equals twice your Constitution modifier (minimum of 2).</t>
  </si>
  <si>
    <t>You have advantage on attack rolls against a creature you are grappling.</t>
  </si>
  <si>
    <t>On your turn, when you score a critical hit with a melee weapon or reduce a creature to 0 hit points with one, you can make one melee weapon attack as a bonus action.</t>
  </si>
  <si>
    <t>When you use a healer's kit to stabilize a dying creature, that creature also regains 1 hit point.</t>
  </si>
  <si>
    <t>You gain proficiency with heavy armor.</t>
  </si>
  <si>
    <t>While you are wearing heavy armor, bludgeoning, piercing, and slashing damage that you take from nonmagical weapons is reduced by 3.</t>
  </si>
  <si>
    <t>You always know which way is north.</t>
  </si>
  <si>
    <t>You gain proficiency with light armor.</t>
  </si>
  <si>
    <t>You learn three languages of your choice.</t>
  </si>
  <si>
    <t>When a creature within 5 feet of you casts a spell, you can use your reaction to make a melee weapon attack against that creature.</t>
  </si>
  <si>
    <t>You learn two maneuvers of your choice from among those available to the Battle Master archetype in the fighter class. If a maneuver you use requires your target to make a saving throw to resist the maneuver's effects, the saving throw DC equals 8 + your proficiency bonus + your Strength or Dexterity modifier (your choice).</t>
  </si>
  <si>
    <t>Wearing medium armor doesn't impose disadvantage on your Dexterity (Stealth) checks.</t>
  </si>
  <si>
    <t>Your speed increases by 10 feet.</t>
  </si>
  <si>
    <t>You gain proficiency with medium armor and shields.</t>
  </si>
  <si>
    <t>You have advantage on melee attack rolls against any unmounted creature that is smaller than your mount.</t>
  </si>
  <si>
    <t>If you can see a creature's mouth while it is speaking a language you understand, you can interpret what it's saying by reading its lips.</t>
  </si>
  <si>
    <t>When you take the Attack action and attack with only a glaive, halberd, or quarterstaff, you can use a bonus action to make a melee attack with the opposite end of the weapon; this attack uses the same ability modifier as the main attack. The weapon's damage die for this attack is a d4, and the attack deals bludgeoning damage.</t>
  </si>
  <si>
    <t>You gain proficiency in saving throws using the chosen ability.</t>
  </si>
  <si>
    <t>When you hit a creature with an opportunity attack, the creature's speed becomes 0 for the rest of the turn.</t>
  </si>
  <si>
    <t>Attacking at long range doesn't impose disadvantage on your ranged weapon attack rolls.</t>
  </si>
  <si>
    <t>If you take the Attack action on your turn, you can use a bonus action to try to shove a creature within 5 feet of you with your shield.</t>
  </si>
  <si>
    <t>You can try to hide when you are lightly obscured from the creature from which you are hiding.</t>
  </si>
  <si>
    <t>When you cast a spell that requires you to make an attack roll, the spell's range is doubled.</t>
  </si>
  <si>
    <t>You are proficient with improvised weapons.</t>
  </si>
  <si>
    <t>You have advantage on Constitution saving throws that you make to maintain your concentration on a spell when you take damage.</t>
  </si>
  <si>
    <t>You gain proficiency with four simple or martial weapons of your choice.</t>
  </si>
  <si>
    <t>Instead of exhaling destructive energy, you can expend a use of your Breath Weapon trait to roar, forcing each creature of your choice within 30 feet of you to make a Wisdom saving throw (DC 8 + your proficiency bonus + your Charisma modifier). A target automatically succeeds on the save if it can't hear or see you. On a failed save, a target becomes frightened of you for 1 minute. If the frightened target takes any damage, it can repeat the saving throw, ending the effect on itself on a success.</t>
  </si>
  <si>
    <t>Your scales harden. While you aren't wearing armor, you can calculate your AC as 13 + your Dexterity modifier. You can use a shield and still gain this benefit.</t>
  </si>
  <si>
    <t>Whenever you take the Dodge action in combat, you can spend one Hit Die to heal yourself. Roll the die, add your Constitution modifier, and regain a number of hit points equal to the total (minimum of 1).</t>
  </si>
  <si>
    <t>Whenever you have advantage on an attack roll using Dexterity, Intelligence, Wisdom, or Charisma, you can reroll one of the dice once.</t>
  </si>
  <si>
    <t>Immediately after you take damage, you can use a reaction to magically become invisible until the end of your next turn or until you attack, deal damage, or force someone to make a saving throw. Once you use this ability, you can't do so again until you finish a short or long rest.</t>
  </si>
  <si>
    <t>You learn to speak, read, and write Sylvan.</t>
  </si>
  <si>
    <t>When you roll fire damage for a spell you cast, you can reroll any roll of 1 on the fire damage dice, but you must use the new roll, even if it is another 1.</t>
  </si>
  <si>
    <t>You have resistance to cold and poison damage.</t>
  </si>
  <si>
    <t>When you hit with an attack using a simple or martial weapon, you can roll one of the weapon's damage dice an additional time and add it as extra damage of the weapon's damage type. Once you use this ability, you can't use it again until you finish a short or long rest.</t>
  </si>
  <si>
    <t>You gain one skill proficiency of your choice, one tool proficiency of your choice, and fluency in one language of your choice.</t>
  </si>
  <si>
    <t>When a creature you can see hits you with an attack roll, you can use your reaction to force that creature to reroll. Once you use this ability, you can't use it again until you roll initiative at the start of combat or until you finish a short or long rest.</t>
  </si>
  <si>
    <t>Increase your walking speed by 5 feet.</t>
  </si>
  <si>
    <t>6 Mighty Summoner</t>
  </si>
  <si>
    <t>Race</t>
  </si>
  <si>
    <t>Race, text or API Button</t>
  </si>
  <si>
    <t>War Domain</t>
  </si>
  <si>
    <t>1 War Priest</t>
  </si>
  <si>
    <t xml:space="preserve">From 1st level, your god delivers bolts of inspiration to you while you are engaged in battle. When you use the Attack action, you can make one weapon attack as a bonus action. You can use this feature a number of times equal to your Wisdom modifier (a minimum of once). You regain all expended uses when you finish a long rest.
</t>
  </si>
  <si>
    <t>2 Channel Divinity - Guided Strike</t>
  </si>
  <si>
    <t>Starting at 2nd level, you can use your Channel Divinity to strike with supernatural accuracy. When you make an attack roll, you can use your Channel Divinity to gain a +10 bonus to the roll. You make this choice after you see the roll, but before the DM says whether the attack hits or misses.</t>
  </si>
  <si>
    <t>[3 War Domain Spells](!shaped-import-spell --magic weapon, spiritual weapon)</t>
  </si>
  <si>
    <t>[5 War Domain Spells](!shaped-import-spell --crusader's mantle, spirit guardians)</t>
  </si>
  <si>
    <t>6 War God's Blessing</t>
  </si>
  <si>
    <t>At 6th level, when a creature within 30 feet of you makes an attack roll, you can use your reaction to grant that creature a +10 bonus to the roll, using your Channel Divinity. You make this choice after you see the roll, but before the DM says whether the attack hits or misses.</t>
  </si>
  <si>
    <t>[7 War Domain Spells](!shaped-import-spell --freedom of movement, stoneskin)</t>
  </si>
  <si>
    <t>At 8th level, you gain the ability to infuse your weapon strikes with divine energy. Once on each of your turns when you hit a creature with a weapon attack, you can cause the attack to deal an extra 1d8 damage of the same type dealt by the weapon to the target. When you reach 14th level, the extra damage increases to 2d8.</t>
  </si>
  <si>
    <t>17 Avatar of Battle</t>
  </si>
  <si>
    <t>At 17th level, you gain resistance to bludgeoning, piercing, and slashing damage from nonmagical weapons.</t>
  </si>
  <si>
    <t>[9 War Domain Spells](!shaped-import-spell --flame strike, hold monster)</t>
  </si>
  <si>
    <t>[1 War  Domain Spells](!shaped-import-spell --divine favor, shield of faith)</t>
  </si>
  <si>
    <t>At 1st level, you gain proficiency with martial weapons and heavy armor.</t>
  </si>
  <si>
    <t>Arcana Domain</t>
  </si>
  <si>
    <t>[1 Arcana  Domain Spells](!shaped-import-spell --detect magic, magic missile)</t>
  </si>
  <si>
    <t>1 Arcane Initiate</t>
  </si>
  <si>
    <t>When you choose this domain at 1st level, you gain proficiency in the Arcana skill, and you gain two cantrips of your choice from the wizard spell list. For you, these cantrips count as cleric cantrips.</t>
  </si>
  <si>
    <t>2 Channel Divinity - Arcane Abjuration</t>
  </si>
  <si>
    <t>Starting at 2nd level, you can use your Channel Divinity to abjure otherworldly creatures. As an action, you present your holy symbol, and one celestial, elemental, fey, or fiend of your choice that is within 30 feet of you must make a Wisdom saving throw, provided that the creature can see or hear you. If the creature fails its saving throw, it is turned for 1 minute or until it takes any damage. A turned creature must spend its turns trying to move as far away from you as it can, and it can't willingly end its move in a space within 30 feet of you. It also can't take reactions. For its action, it can use use the Dash action or try to escape from an effect that prevents it form moving. If there's nowhere to move, then the creature can use the Dodge action. After you reach 5th level, when a creature fails its saving throw against you Arcane Abjuration feature, the creature is banished for 1 minute (as in the banishment spell, no concentration required) if it isn't on its plane of origin, and its challenge rating is at or below a certain threshold</t>
  </si>
  <si>
    <t>6 Spell Breaker</t>
  </si>
  <si>
    <t>Starting at 6th level, when you restore hit points to an ally with a spell of 1st level or higher, you can also end one spell of your choice on that creature. The level of the spell you end must be equal to or lower than the level of the spell slot you use to cast the healing spell</t>
  </si>
  <si>
    <t>Starting at 8th level, you add your Wisdom modifier to the damage you deal with any cleric cantrip.</t>
  </si>
  <si>
    <t>[3 Arcana Domain Spells](!shaped-import-spell --magic weapon, Nystul's magic aura)</t>
  </si>
  <si>
    <t>[5 Arcana Domain Spells](!shaped-import-spell -- dispel magic, magic circle)</t>
  </si>
  <si>
    <t>[7 Arcana Domain Spells](!shaped-import-spell -- arcane eye, Leomund's secret chest)</t>
  </si>
  <si>
    <t>[9 Arcana Domain Spells](!shaped-import-spell --planar binding, teleportation circle)</t>
  </si>
  <si>
    <t>At 17th level, you choose four spells from the Wizard spell list, one from each of the following levels: 6th, 7th, 8th, and 9th. You add them to your list of domain spells. Like your other domain spells, they are always prepared and count as cleric spells for you.</t>
  </si>
  <si>
    <t>17 Arcane Mastery</t>
  </si>
  <si>
    <t>Forge Domain</t>
  </si>
  <si>
    <t>Grave Domain</t>
  </si>
  <si>
    <t>Knowledge Domain</t>
  </si>
  <si>
    <t>Light Domain</t>
  </si>
  <si>
    <t>Nature</t>
  </si>
  <si>
    <t>Tempest</t>
  </si>
  <si>
    <t>Trickery</t>
  </si>
  <si>
    <t>Nature Domain</t>
  </si>
  <si>
    <t>Tempest Domain</t>
  </si>
  <si>
    <t>[1 Forge  Domain Spells](!shaped-import-spell -- identify, searing smite)</t>
  </si>
  <si>
    <t>1 Blessing of the Forge</t>
  </si>
  <si>
    <t>At 1st level, you gain the ability to imbue magic into a weapon or armor. At the end of a long rest, you can touch one nonmagical object that is a suit of armor or a simple or martial weapon. Until the end of your next long rest or until you die, the object becomes a magic item, granting a +1 bonus to AC if it's armor or a +1 bonus to attack and damage rolls if it's a weapon. Once you use this feature, you can't use it again until you finish a long rest.</t>
  </si>
  <si>
    <t>When you choose this domain at 1st level, you gain proficiency with heavy armor and smith's tools.</t>
  </si>
  <si>
    <t>2 Channel Divinity - Artisan's Blessing</t>
  </si>
  <si>
    <t>Starting at 2nd level, you can use your Channel Divinity to create simple items.
You conduct an hour-long ritual that crafts a nonmagical item that must include some metal: a simple or martial weapon, a suit of armor, ten pieces of ammunition, a set of tools, or another metal object (see chapter 5, "Equipment," in the Player's Handbook for examples of these items). The creation is completed at the end of the hour, coalescing in an unoccupied space of your choice on a surface within 5 feet of you.
The thing you create can be something that is worth no more than 100 gp. As part of this ritual, you must lay out metal, which can include coins, with a value equal to the creation. The metal irretrievably coalesces and transforms into the creation at the ritual's end, magically forming even nonmetal parts of the creation. The ritual can create a duplicate of a nonmagical item that contains metal, such as a key, if you possess the original during the ritual.</t>
  </si>
  <si>
    <t>6 Soul of the Forge</t>
  </si>
  <si>
    <t>Starting at 6th level, your mastery of the forge grants you special abilities:
    You gain resistance to fire damage.
    While wearing heavy armor, you gain a +1 bonus to AC.</t>
  </si>
  <si>
    <t>At 8th level, you gain the ability to infuse your weapon strikes with the fiery power of the forge. Once on each of your turns when you hit a creature with a weapon attack, you can cause the attack to deal an extra 1d8 fire damage to the target. When you reach 14th level, the extra damage increases to 2d8.</t>
  </si>
  <si>
    <t>17 Saint of Forge and Fire</t>
  </si>
  <si>
    <t>[3 Forge Domain Spells](!shaped-import-spell --magic weapon, Nystul's magic aura)</t>
  </si>
  <si>
    <t>[5 Forge Domain Spells](!shaped-import-spell -- dispel magic, magic circle)</t>
  </si>
  <si>
    <t>[7 Forge Domain Spells](!shaped-import-spell -- arcane eye, Leomund's secret chest)</t>
  </si>
  <si>
    <t>[9 Forge Domain Spells](!shaped-import-spell --planar binding, teleportation circle)</t>
  </si>
  <si>
    <t>Arcane Trickster</t>
  </si>
  <si>
    <t>Assassin</t>
  </si>
  <si>
    <t>Inquisitive</t>
  </si>
  <si>
    <t>Mastermind</t>
  </si>
  <si>
    <t>Scout</t>
  </si>
  <si>
    <t>Swashbuckler</t>
  </si>
  <si>
    <t>Divine Soul</t>
  </si>
  <si>
    <t>Shadow</t>
  </si>
  <si>
    <t>Storm</t>
  </si>
  <si>
    <t>Wild Magic</t>
  </si>
  <si>
    <t>School of Abjuration</t>
  </si>
  <si>
    <t>School of Conjuration</t>
  </si>
  <si>
    <t>School of Divination</t>
  </si>
  <si>
    <t>School of Enchantment</t>
  </si>
  <si>
    <t>School of Illusion</t>
  </si>
  <si>
    <t>School of Necromancy</t>
  </si>
  <si>
    <t>School of Transmutation</t>
  </si>
  <si>
    <t>College of Valor</t>
  </si>
  <si>
    <t>College of Whispers</t>
  </si>
  <si>
    <t>Way of the Drunken Master</t>
  </si>
  <si>
    <t>Way of the Four Elements</t>
  </si>
  <si>
    <t>Way of the Kensei</t>
  </si>
  <si>
    <t>Way of the Long Death</t>
  </si>
  <si>
    <t>Way of the Shadow</t>
  </si>
  <si>
    <t>Way of the Sun Soul</t>
  </si>
  <si>
    <t>Oath of Conquest</t>
  </si>
  <si>
    <t>Oath of Redemption</t>
  </si>
  <si>
    <t>3 Mage Hand Legerdemain</t>
  </si>
  <si>
    <t>Starting at 3rd level, when you cast mage hand, you can make the spectral hand invisible, and you can perform the following additional tasks with it:
    You can stow one object the hand is holding in a container worn or carried by another creature.
    You can retrieve an object in a container worn or carried by another creature.
    You can use thieves' tools to pick lock and disarm traps at range.
You can perform one of these tasks without being noticed by a creature if you succeed on a Dexterity (Sleight of Hand) check contested by the creature's Wisdom (Perception) check.
In addition, you can use the bonus action granted by your Cunning Action to control the hand.</t>
  </si>
  <si>
    <t>When you reach 3rd level, you gain the ability to cast spells. See chapter 10 for the general rules of spellcasting and chapter 11 for the wizard spell list.
Cantrips.
At 1st level, you learn three cantrips: mage hand and two other cantrips of your choice from the wizard spell list. You learn another wizard cantrip of your choice at 10th level.
Spell Slots.
The Arcane Trickster Spellcasting table shows how many spell slots you have to cast your spells of 1st level and higher. To cast one of these spells, you must expend a slot of the spell's level or higher. You regain all expended spell slots when you finish a long rest.
For example, if you know the 1st-level spell charm person and have a 1st-level and a 2nd-level spell slot available, you can cast charm person using either slot.
Spells Known of 1st-Level and Higher.
You know three 1st-level wizard spells of your choice, two of which you must choose from the enchantment and illusion spells on the wizard spell list.
The Spells Known column of the Arcane Trickster Spellcasting table shows when you learn more wizard spells of 1st level or higher. Each of these spells must be an enchantment or illusion spell of your choice, and must be of a level for which you have spell slots. For instance, when you reach 7th level in this class, you can learn one new spell of 1st or 2nd level.
The spells you learn at 8th, 14th, and 20th level can come from any school of magic.
Whenever you gain a level in this class, you can replace one of the wizard spells you know with another spell of your choice from the wizard spell list. The new spell must be of a level for which you have spell slots, and it must be an enchantment or illusion spell, unless you're replacing the spell you gained at 8th, 14th, or 20th level.
Spellcasting Ability.
Intelligence is your spellcasting ability for your wizard spells, since you learn your spells through dedicated study and memorization. You use your Intelligence whenever a spell refers to your spellcasting ability. In addition, you use your Intelligence modifier when setting the saving throw DC for a wizard spell you cast and when making an attack roll with one.
Spell save DC = 8 + your proficiency bonus + your Intelligence modifier
Spell attack modifier = your proficiency bonus + your Intelligence modifier</t>
  </si>
  <si>
    <t>9 Magical Ambush</t>
  </si>
  <si>
    <t>13 Versatile Trickster</t>
  </si>
  <si>
    <t>At 13th level, you gain the ability to distract targets with your mage hand. As a bonus action on your turn, you can designate a creature within 5 feet of the spectral hand created by the spell. Doing so gives you advantage on attack rolls against that creature until the end of the turn.</t>
  </si>
  <si>
    <t>At 17th level, you gain the ability to magically steal the knowledge of how to cast a spell from another spellcaster.
Immediately after a creature casts a spell that targets you or includes you in its area of effect, you can use your reaction to force the creature to make a saving throw with its spellcasting ability modifier. The DC equals your spell save DC. On a failed save, you negate the spell's effect against you, and you steal the knowledge of the spell if it is at least 1st level and of a level you can cast (it doesn't need to be a wizard spell). For the next 8 hours, you know the spell and can cast it using your spell slots. The creature can't cast that spell until the 8 hours have passed.
Once you use this feature, you can't use it again until you finish a long rest.</t>
  </si>
  <si>
    <t>17 Spell Thief</t>
  </si>
  <si>
    <t>3 Assassinate</t>
  </si>
  <si>
    <t>3 Bonus Proficiencies</t>
  </si>
  <si>
    <t>Starting at 3rd level, you are at your deadliest when you get the drop on your enemies. You have advantage on attack rolls against any creature that hasn't taken a turn in the combat yet. In addition, any hit you score against a creature that is surprised is a critical hit.</t>
  </si>
  <si>
    <t>When you choose this archetype at 3rd level, you gain proficiency with the disguise kit and the poisoner's kit.</t>
  </si>
  <si>
    <t>9 Infiltration Expertise</t>
  </si>
  <si>
    <t>Starting at 9th level, you can unfailingly create false identities for yourself. You must spend seven days and 25 gp to establish the history, profession, and affiliations for an identity. You can't establish an identity that belongs to someone else. For example, you might acquire appropriate clothing, letters of introduction, and official-looking certification to establish yourself as a member of a trading house from a remote city so you can insinuate yourself into the company of other wealthy merchants.
Thereafter, if you adopt the new identity as a disguise, other creatures believe you to be that person until given an obvious reason not to.</t>
  </si>
  <si>
    <t>13 Impostor</t>
  </si>
  <si>
    <t>At 13th level, you gain the ability to unerringly mimic another person's speech, writing, and behavior. You must spend at least three hours studying these three components of the person's behavior, listening to speech, examining handwriting, and observing mannerism.
Your ruse is indiscernible to the casual observer. If a wary creature suspects something is amiss, you have advantage on any Charisma (Deception) check you make to avoid detection.</t>
  </si>
  <si>
    <t>17 Death Strike</t>
  </si>
  <si>
    <t>Starting at 17th level, you become a master of instant death. When you attack and hit a creature that is surprised, it must make a Constitution saving throw (DC 8 + your Dexterity modifier + your proficiency bonus). On a failed save, double the damage of your attack against the creature.</t>
  </si>
  <si>
    <t>3 Ear for Deceit</t>
  </si>
  <si>
    <t>3 Eye for Detail</t>
  </si>
  <si>
    <t>3 Insightful Fighting</t>
  </si>
  <si>
    <t>At 3rd level, you gain the ability to decipher an opponent's tactics and develop a counter to them. As a bonus action, you can make a Wisdom (Insight) check against a creature you can see that isn't incapacitated, contested by the target's Charisma (Deception) check. If you succeed, you can use your Sneak Attack against that target even if you don't have advantage on the attack roll, but not if you have disadvantage on it.
This benefit lasts for 1 minute or until you successfully use this feature against a different target.</t>
  </si>
  <si>
    <t>Starting at 3rd level, you can use a bonus action to make a Wisdom (Perception) check to spot a hidden creature or object or to make an Intelligence (Investigation) check to uncover or decipher clues.</t>
  </si>
  <si>
    <t>When you choose this archetype at 3rd level, you develop a talent for picking out lies. Whenever you make a Wisdom (Insight) check to determine whether a creature is lying, treat a roll of 7 or lower on the d20 as an 8.</t>
  </si>
  <si>
    <t>Starting at 9th level, you have advantage on any Wisdom (Perception) or Intelligence (Investigation) check if you move no more than half your speed on the same turn.</t>
  </si>
  <si>
    <t>9 Steady Eye</t>
  </si>
  <si>
    <t>13 Unerring Eye</t>
  </si>
  <si>
    <t>Beginning at 13th level, your senses are almost impossible to foil. As an action, you sense the presence of illusions, shapechangers not in their original form, and other magic designed to deceive the senses within 30 feet of you, provided you aren't blinded or deafened. You sense that an effect is attempting to trick you, but you gain no insight into what is hidden or into its true nature.
You can use this feature a number of times equal to your Wisdom modifier (minimum of once), and you regain all expended uses of it when you finish a long rest.</t>
  </si>
  <si>
    <t>17 Eye for Weakness</t>
  </si>
  <si>
    <t>At 17th level, you learn to exploit a creature's weaknesses by carefully studying its tactics and movement. While your Insightful Fighting feature applies to a creature, your Sneak Attack damage against that creature increases by 3d6.</t>
  </si>
  <si>
    <t>3 Master of Intrigue</t>
  </si>
  <si>
    <t>When you choose this archetype at 3rd level, you gain proficiency with the disguise kit, the forgery kit, and one gaming set of your choice. You also learn two languages of your choice.
Additionally, you can unerringly mimic the speech patterns and accent of a creature that you hear speak for at least 1 minute, enabling you to pass yourself off as a native speaker of a particular land, provided that you know the language.</t>
  </si>
  <si>
    <t>3 Master of Tactics</t>
  </si>
  <si>
    <t>Starting at 3rd level, you can use the Help action as a bonus action. Additionally, when you use the Help action to aid an ally in attacking a creature, the target of that attack can be within 30 feet of you, rather than within 5 feet of you, if the target can see or hear you.</t>
  </si>
  <si>
    <t>9 Insightful Manipulator</t>
  </si>
  <si>
    <t>Starting at 9th level, if you spend at least 1 minute observing or interacting with another creature outside combat, you can learn certain information about its capabilities compared to your own. The DM tells you if the creature is your equal, superior, or inferior in regard to two of the following characteristics of your choice:
    Intelligence score
    Wisdom score
    Charisma score
    Class levels (if any)
At the DM's option, you might also realize you know a piece of the creature's history or one of its personality traits, if it has any.</t>
  </si>
  <si>
    <t>13 Misdirection</t>
  </si>
  <si>
    <t>Beginning at 13th level, you can sometimes cause another creature to suffer an attack meant for you. When you are targeted by an attack while a creature within 5 feet of you is granting you cover against that attack, you can use your reaction to have the attack target that creature instead of you.</t>
  </si>
  <si>
    <t>17 Soul of Deceit</t>
  </si>
  <si>
    <t>Starting at 17th level, your thoughts can't be read by telepathy or other means, unless you allow it. You can present false thoughts by succeeding on a Charisma (Deception) check contested by the mind reader's Wisdom (Insight) check.
Additionally, no matter what you say, magic that would determine if you are telling the truth indicates you are being truthful if you so choose, and you can't be compelled to tell the truth by magic.</t>
  </si>
  <si>
    <t>3 Scirmisher</t>
  </si>
  <si>
    <t>Starting at 3rd level, you are difficult to pin down during a fight. You can move up to half your speed as a reaction when an enemy ends its turn within 5 feet of you. This movement doesn't provoke opportunity attacks.</t>
  </si>
  <si>
    <t>When you choose this archetype at 3rd level, you gain proficiency in the Nature and Survival skills if you don't already have it. Your proficiency bonus is doubled for any ability check you make that uses either of those proficiencies.</t>
  </si>
  <si>
    <t>3 Survivalist</t>
  </si>
  <si>
    <t>9 Superior Mobility</t>
  </si>
  <si>
    <t>At 9th level, your walking speed increases by 10 feet. If you have a climbing or swimming speed, this increase applies to that speed as well.</t>
  </si>
  <si>
    <t>13 Ambush Master</t>
  </si>
  <si>
    <t>Starting at 13th level, you excel at leading ambushes and acting first in a fight.
You have advantage on initiative rolls. In addition, the first creature you hit during the first round of a combat becomes easier for you and others to strike; attack rolls against that target have advantage until the start of your next turn.</t>
  </si>
  <si>
    <t>17 Sudden Strike</t>
  </si>
  <si>
    <t>Starting at 17th level, you can strike with deadly speed. If you take the Attack action on your turn, you can make one additional attack as a bonus action. This attack can benefit from your Sneak Attack even if you have already used it this turn, but you can't use your Sneak Attack against the same target more than once in a turn.</t>
  </si>
  <si>
    <t>3 Fancy Footwork</t>
  </si>
  <si>
    <t>3 Rakish Audacity</t>
  </si>
  <si>
    <t>9 Panache</t>
  </si>
  <si>
    <t>13 Elegant Maneuver</t>
  </si>
  <si>
    <t>17 Master Duelist</t>
  </si>
  <si>
    <t>Beginning at 17th level, your mastery of the blade lets you turn failure into success in combat. If you miss with an attack roll, you can roll it again with advantage. Once you do so, you can't use this feature again until you finish a short or long rest</t>
  </si>
  <si>
    <t>Starting at 13th level, you can use a bonus action on your turn to gain advantage on the next Dexterity (Acrobatics) or Strength (Athletics) check you make during the same turn.</t>
  </si>
  <si>
    <t>At 9th level, your charm becomes extraordinarily beguiling. As an action, you can make a Charisma (Persuasion) check contested by a creature's Wisdom (Insight) check. The creature must be able to hear you, and the two of you must share a language.
If you succeed on the check and the creature is hostile to you, it has disadvantage on attack rolls against targets other than you and can't make opportunity attacks against targets other than you. This effect lasts for 1 minute, until one of your companions attacks the target or affects it with a spell, or until you and the target are more than 60 feet apart.
If you succeed on the check and the creature isn't hostile to you, it is charmed by you for 1 minute. While charmed, it regards you as a friendly acquaintance. This effect ends immediately if you or your companions do anything harmful to it.</t>
  </si>
  <si>
    <t>Starting at 3rd level, your confidence propels you into battle. You can give yourself a bonus to your initiative rolls equal to your Charisma modifier.
You also gain an additional way to use your Sneak Attack; you don't need advantage on the attack roll to use your Sneak Attack against a creature if you are within 5 feet of it, no other creatures are within 5 feet of you, and you don't have disadvantage on the attack roll. All the other rules for Sneak Attack still apply to you.</t>
  </si>
  <si>
    <t>When you choose this archetype at 3rd level, you learn how to land a strike and then slip away without reprisal. During your turn, if you make a melee attack against a creature, that creature can't make opportunity attacks against you for the rest of your turn.</t>
  </si>
  <si>
    <t>[1 Knowledge  Domain Spells](!shaped-import-spell --command, identify)</t>
  </si>
  <si>
    <t>1 Blessings of Knowledge</t>
  </si>
  <si>
    <t>At 1st level, you learn two languages of your choice. You also become proficient in your choice of two of the following skills: Arcana, History, Nature, or Religion.
Your proficiency bonus is doubled for any ability check you make that uses either of those skills.</t>
  </si>
  <si>
    <t>2 Channel Divinity - Knowledge of the Ages</t>
  </si>
  <si>
    <t>Starting at 2nd level, you can use your Channel Divinity to tap into a divine well of knowledge. As an action, you choose one skill or tool. For 10 minutes, you have proficiency with the chosen skill or tool.</t>
  </si>
  <si>
    <t>At 6th level, you can use your Channel Divinity to read a creature's thoughts. You can then use your access to the creature's mind to command it.
As an action, choose one creature that you can see within 60 feet of you. That creature must make a Wisdom saving throw. If the creature succeeds on the saving throw, you can't use this feature on it again until you finish a long rest.
If the creature fails its save, you can read its surface thoughts (those foremost in its mind, reflecting its current emotions and what it is actively thinking about) when it is within 60 feet of you. This effect lasts for 1 minute.
During that time, you can use your action to end this effect and cast the suggestion spell on the creature without expending a spell slot. The target automatically fails its saving throw against the spell.</t>
  </si>
  <si>
    <t>6 Read Thoughts</t>
  </si>
  <si>
    <t>8 Potent Spellcasting</t>
  </si>
  <si>
    <t>17 Visions of the Past</t>
  </si>
  <si>
    <t>Starting at 17th level, you can call up visions of the past that relate to an object you hold or your immediate surroundings. You spend at least 1 minute in meditation and prayer, then receive dreamlike, shadowy glimpses of recent events. You can meditate in this way for a number of minutes equal to your Wisdom score and must maintain concentration during that time, as if you were casting a spell.
Once you use this feature, you can't use it again until you finish a short or long rest.
Object Reading.
Holding an object as you meditate, you can see visions of the object's previous owner. After meditating for 1 minute, you learn how the owner acquired and lost the object, as well as the most recent significant event involving the object and that owner. If the object was owned by another creature in the recent past (within a number of days equal to your Wisdom score), you can spend 1 additional minute for each owner to learn the same information about that creature.
Area Reading.
As you meditate, you see visions of recent events in your immediate vicinity (a room, street, tunnel, clearing, or the like, up to a 50-foot cube), going back a number of days equal to your Wisdom score. For each minute you meditate, you learn about one significant event, beginning with the most recent. Significant events typically involve powerful emotions, such as battles and betrayals, marriages and murders, births and funerals. However, they might also include more mundane events that are nevertheless important in your current situation</t>
  </si>
  <si>
    <t>[3 Knowledge Domain Spells](!shaped-import-spell --augury, suggestion)</t>
  </si>
  <si>
    <t>[5 Knowledge Domain Spells](!shaped-import-spell -- dispel magic, magic circle)</t>
  </si>
  <si>
    <t>[7 Knowledge Domain Spells](!shaped-import-spell -- arcane eye, Leomund's secret chest)</t>
  </si>
  <si>
    <t>[9 Knowledge Domain Spells](!shaped-import-spell --planar binding, teleportation circle)</t>
  </si>
  <si>
    <t>[1 Light Domain Spells](!shaped-import-spell --burning hands, faerie fire)</t>
  </si>
  <si>
    <t>[1 Light Domain Cantrip](!shaped-import-spell --light)</t>
  </si>
  <si>
    <t>1 Warding Flare</t>
  </si>
  <si>
    <t>Also at 1st level, you can interpose divine light between yourself and an attacking enemy. When you are attacked by a creature within 30 feet of you that you can see, you can use your reaction to impose disadvantage on the attack roll, causing light to flare before the attacker before it hits or misses. An attacker that can't be blinded is immune to this feature.
You can use this feature a number of times equal to your Wisdom modifier (a minimum of once). You regain all expended uses when you finish a long rest.</t>
  </si>
  <si>
    <t>2 Channel Divinity - Radiance of the Dawn</t>
  </si>
  <si>
    <t>Starting at 2nd level, you can use your Channel Divinity to harness sunlight, banishing darkness and dealing radiant damage to your foes. As an action, you present your holy symbol, and any magical darkness within 30 feet of you is dispelled. Additionally, each hostile creature within 30 feet of you must make a Constitution saving throw. A creature takes radiant damage equal to 2d10 + your cleric level on a failed saving throw, and half as much damage on a successful one. A creature that has total cover from you is not affected.</t>
  </si>
  <si>
    <t>6 Improved Flare</t>
  </si>
  <si>
    <t>Starting at 6th level, you can also use your Warding Flare feature when a creature that you can see within 30 feet of you attacks a creature other than you.</t>
  </si>
  <si>
    <t>17 Corona of Light</t>
  </si>
  <si>
    <t>Starting at 17th level, you can use your action to activate an aura of sunlight that lasts for 1 minute or until you dismiss it using another action. You emit bright light in a 60-foot radius and dim light 30 feet beyond that. Your enemies in the bright light have disadvantage on saving throws against any spell that deals fire or radiant damage.</t>
  </si>
  <si>
    <t>[3 Light Domain Spells](!shaped-import-spell --flaming sphere, scorching ray)</t>
  </si>
  <si>
    <t>[5 Light Domain Spells](!shaped-import-spell --daylight, fireball)</t>
  </si>
  <si>
    <t>[7 Light Domain Spells](!shaped-import-spell --guardian of faith, wall of fire)</t>
  </si>
  <si>
    <t>[9 Light Domain Spells](!shaped-import-spell --flame strike, scrying)</t>
  </si>
  <si>
    <t>Circle of Land</t>
  </si>
  <si>
    <t>1 Circle of Mortality</t>
  </si>
  <si>
    <t>At 1st level, you gain the ability to manipulate the line between life and death. When you would normally roll one or more dice to restore hit points with a spell to a creature at 0 hit points, you instead use the highest number possible for each die.
In addition, you learn the spare the dying cantrip, which doesn't count against the number of cleric cantrips you know. For you, it has a range of 30 feet, and you can cast it as a bonus action.</t>
  </si>
  <si>
    <t>1 Eyes of the Grave</t>
  </si>
  <si>
    <t>At 1st level, you gain the ability to occasionally sense the presence of the undead, whose existence is an insult to the natural cycle of life. As an action, you can open your awareness to magically detect undead. Until the end of your next turn, you know the location of any undead within 60 feet of you that isn't behind total cover and that isn't protected from divination magic. This sense doesn't tell you anything about a creature's capabilities or identity.
You can use this feature a number of times equal to your Wisdom modifier (minimum of once). You regain all expended uses when you finish a long rest.</t>
  </si>
  <si>
    <t>2 Channel Divinity - Path to the Grave</t>
  </si>
  <si>
    <t>Starting at 2nd level, you can use your Channel Divinity to mark another creature's life force for termination.
As an action, you choose one creature you can see within 30 feet of you, cursing it until the end of your next turn. The next time you or an ally of yours hits the cursed creature with an attack, the creature has vulnerability to all of that attack's damage, and then the curse ends.</t>
  </si>
  <si>
    <t>6 Sentinel at Death's Door</t>
  </si>
  <si>
    <t>17 Keeper of Souls</t>
  </si>
  <si>
    <t>Starting at 17th level, you can seize a trace of vitality from a parting soul and use it to heal the living. When an enemy you can see dies within 60 feet of you, you or one creature of your choice that is within 60 feet of you regains hit points equal to the enemy's number of Hit Dice. You can use this feature only if you aren't incapacitated. Once you use it, you can't do so again until the start of your next turn.</t>
  </si>
  <si>
    <t>At 6th level, you gain the ability to impede death's progress. As a reaction when you or a creature you can see within 30 feet of you suffers a critical hit, you can turn that hit into a normal hit. Any effects triggered by a critical hit are canceled.
You can use this feature a number of times equal to your Wisdom modifier (minimum of once). You regain all expended uses when you finish a long rest.</t>
  </si>
  <si>
    <t>[1 Grave  Domain Spells](!shaped-import-spell --bane, false life)</t>
  </si>
  <si>
    <t>[3 Grave Domain Spells](!shaped-import-spell -- gentle repose, ray of enfeeblement)</t>
  </si>
  <si>
    <t>[5 Grave Domain Spells](!shaped-import-spell --revivify, vampiric touch)</t>
  </si>
  <si>
    <t>[7 Grave Domain Spells](!shaped-import-spell -- blight, death ward)</t>
  </si>
  <si>
    <t>[9 Grave Domain Spells](!shaped-import-spell --antilife shell, raise dead)</t>
  </si>
  <si>
    <t>[1 Nature  Domain Spells](!shaped-import-spell --bane, false life)</t>
  </si>
  <si>
    <t>At 1st level, you learn one druid cantrip of your choice. You also gain proficiency in one of the following skills of your choice: Animal Handling, Nature, or Survival.</t>
  </si>
  <si>
    <t>1 Acolyte of Nature</t>
  </si>
  <si>
    <t>Also at 1st level, you gain proficiency with heavy armor.</t>
  </si>
  <si>
    <t>[3 Nature Domain Spells](!shaped-import-spell --barkskin, spike growth)</t>
  </si>
  <si>
    <t>[5 Nature Domain Spells](!shaped-import-spell --plant growth, wind wall)</t>
  </si>
  <si>
    <t>[7 Nature Domain Spells](!shaped-import-spell --dominate beast, grasping vine)</t>
  </si>
  <si>
    <t>[9 Nature Domain Spells](!shaped-import-spell --insect plague, tree stride)</t>
  </si>
  <si>
    <t>2 Channel Divinity - Charm Animals and Plants</t>
  </si>
  <si>
    <t>6 Dampen Elements</t>
  </si>
  <si>
    <t>17 Master of Nature</t>
  </si>
  <si>
    <t>At 17th level, you gain the ability to command animals and plant creatures. While creatures are charmed by your Charm Animals and Plants feature, you can take a bonus action on your turn to verbally command what each of those creatures will do on its next turn.</t>
  </si>
  <si>
    <t>At 8th level, you gain the ability to infuse your weapon strikes with divine energy. Once on each of your turns when you hit a creature with a weapon attack, you can cause the attack to deal an extra 1d8 cold, fire, or lightning damage (your choice) to the target. When you reach 14th level, the extra damage increases to 2d8.</t>
  </si>
  <si>
    <t>Starting at 6th level, when you or a creature within 30 feet of you takes acid, cold, fire, lightning, or thunder damage, you can use your reaction to grant resistance to the creature against that instance of the damage.</t>
  </si>
  <si>
    <t>Starting at 2nd level, you can use your Channel Divinity to charm animals and plants.
As an action, you present your holy symbol and invoke the name of your deity. Each beast or plant creature that can see you within 30 feet of you must make a Wisdom saving throw. If the creature fails its saving throw, it is charmed by you for 1 minute or until it takes damage. While it is charmed by you, it is friendly to you and other creatures you designate.</t>
  </si>
  <si>
    <t>Ancestral Guardian</t>
  </si>
  <si>
    <t>Battlerager</t>
  </si>
  <si>
    <t>Berserker</t>
  </si>
  <si>
    <t>Storm Herald</t>
  </si>
  <si>
    <t>Totem Warrior</t>
  </si>
  <si>
    <t>Zealot</t>
  </si>
  <si>
    <t>[1 Tempest  Domain Spells](!shaped-import-spell --fog cloud, thunderwave)</t>
  </si>
  <si>
    <t>1 Bonus Proficiencies</t>
  </si>
  <si>
    <t>1 Wrath of the Storm</t>
  </si>
  <si>
    <t>Also at 1st level, you can thunderously rebuke attackers. When a creature within 5 feet of you that you can see hits you with an attack, you can use your reaction to cause the creature to make a Dexterity saving throw. The creature takes 2d8 lightning or thunder damage (your choice) on a failed saving throw, and half as much damage on a successful one.
You can use this feature a number of times equal to your Wisdom modifier (a minimum of once). You regain all expended uses when you finish a long rest.</t>
  </si>
  <si>
    <t>2 Channel Divinity - Destructive Wrath</t>
  </si>
  <si>
    <t>Starting at 2nd level, you can use your Channel Divinity to wield the power of the storm with unchecked ferocity.
When you roll lightning or thunder damage, you can use your Channel Divinity to deal maximum damage, instead of rolling.</t>
  </si>
  <si>
    <t>6 Thunderbolt Strike</t>
  </si>
  <si>
    <t>At 6th level, when you deal lightning damage to a Large or smaller creature, you can also push it up to 10 feet away from you.</t>
  </si>
  <si>
    <t>At 8th level, you gain the ability to infuse your weapon strikes with divine energy. Once on each of your turns when you hit a creature with a weapon attack, you can cause the attack to deal an extra 1d8 thunder damage to the target. When you reach 14th level, the extra damage increases to 2d8.</t>
  </si>
  <si>
    <t>17 Stormborn</t>
  </si>
  <si>
    <t>At 17th level, you have a flying speed equal to your current walking speed whenever you are not underground or indoors.</t>
  </si>
  <si>
    <t>[3 Tempest Domain Spells](!shaped-import-spell -- gust of wind, shatter)</t>
  </si>
  <si>
    <t>[5 Tempest Domain Spells](!shaped-import-spell --call lightning, sleet storm)</t>
  </si>
  <si>
    <t>[7 Tempest Domain Spells](!shaped-import-spell --control water, ice storm)</t>
  </si>
  <si>
    <t>[9 Tempest Domain Spells](!shaped-import-spell --destructive wave, insect plague)</t>
  </si>
  <si>
    <t>Death</t>
  </si>
  <si>
    <t>no</t>
  </si>
  <si>
    <t>Dreams</t>
  </si>
  <si>
    <t>Land</t>
  </si>
  <si>
    <t>Moon</t>
  </si>
  <si>
    <t>Shepherd</t>
  </si>
  <si>
    <t>Fighting Styles</t>
  </si>
  <si>
    <t>Battlemaster</t>
  </si>
  <si>
    <t>Drunken Master</t>
  </si>
  <si>
    <t>Four Elements</t>
  </si>
  <si>
    <t>Kensei</t>
  </si>
  <si>
    <t>Long Death</t>
  </si>
  <si>
    <t>Open Hand</t>
  </si>
  <si>
    <t>Sun Soul</t>
  </si>
  <si>
    <t>Ancients</t>
  </si>
  <si>
    <t>Conquest</t>
  </si>
  <si>
    <t>Crown</t>
  </si>
  <si>
    <t>Devotion</t>
  </si>
  <si>
    <t>Redemption</t>
  </si>
  <si>
    <t>Vengeance</t>
  </si>
  <si>
    <t>Draconic</t>
  </si>
  <si>
    <t>Wild</t>
  </si>
  <si>
    <t>Metamagic</t>
  </si>
  <si>
    <t>Pacts</t>
  </si>
  <si>
    <t>Archfey</t>
  </si>
  <si>
    <t>Celestial</t>
  </si>
  <si>
    <t>Fiend</t>
  </si>
  <si>
    <t>Great Old One</t>
  </si>
  <si>
    <t>Hexblade</t>
  </si>
  <si>
    <t>Abjuration</t>
  </si>
  <si>
    <t>Conjuration</t>
  </si>
  <si>
    <t>Divination</t>
  </si>
  <si>
    <t>Enchantment</t>
  </si>
  <si>
    <t>Evocation</t>
  </si>
  <si>
    <t>Illusion</t>
  </si>
  <si>
    <t>Necromancy</t>
  </si>
  <si>
    <t>Transmutation</t>
  </si>
  <si>
    <t>Class</t>
  </si>
  <si>
    <t>Archetype or Feature</t>
  </si>
  <si>
    <t>Macro created</t>
  </si>
  <si>
    <t>Notes</t>
  </si>
  <si>
    <t>Class Features Importing</t>
  </si>
  <si>
    <t>Feats Importing - No</t>
  </si>
  <si>
    <t>Feats</t>
  </si>
  <si>
    <t>Background Feature Importing - No</t>
  </si>
  <si>
    <t>Racial Features Importing - No</t>
  </si>
  <si>
    <t>Background</t>
  </si>
  <si>
    <t>Current version</t>
  </si>
  <si>
    <t>beta testing</t>
  </si>
  <si>
    <t xml:space="preserve">[— Bear](!setattr {{
--sel
--replace
--repeating_classfeature_-create_name|Totem Spirit: Bear
--repeating_classfeature_-create_content|While raging you have resistance to all damage except psychic damage. The spirit of the bear makes you tough enough to stand up to any punishment.
--repeating_classfeature_-create_content_toggle|1
&amp;#125;&amp;#125;) | [Eagle](!setattr {{
--sel
--replace
--repeating_classfeature_-create_name|Totem Spirit: Eagle
--repeating_classfeature_-create_content|While you are raging and are not wearing heavy armor other creatures have disadvantage on opportunity attack rolls against you and you can use the Dash action as a bonus action on your turn. The spirit of the eagle makes you into a predator who can weave through the fray with ease.
--repeating_classfeature_-create_content_toggle|1
&amp;#125;&amp;#125;) | [Elk](!setattr {{
--sel
--replace
--repeating_classfeature_-create_name|Totem Spirit: Elk
--repeating_classfeature_-create_content|While you're raging and aren't wearing heaving armor your walking speed increases by 15 feet. The spirit of the elk makes you extraordinarily swift.
--repeating_classfeature_-create_content_toggle|1
&amp;#125;&amp;#125;) | [Wolf](!setattr {{
--sel
--replace
--repeating_classfeature_-create_name|Totem Spirit: Wolf 
--repeating_classfeature_-create_content|While you're raging, your friends have advantage on melee attack rolls against any creature within 5 feet of you that is hostile to you. The spirit of the wolf makes you a leader of hunters.
--repeating_classfeature_-create_content_toggle|1
&amp;#125;&amp;#125;) | [Tiger](!setattr {{
--sel
--replace
--repeating_classfeature_-create_name|Totem Spirit: Tiger
--repeating_classfeature_-create_content|While raging you can add 10 feet to your long jump distance and 3 feet to your high jump distance. The spirit of the tiger empowers your leaps.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</si>
  <si>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need to replace __  , __ and __ ) __</t>
  </si>
  <si>
    <t>yes</t>
  </si>
  <si>
    <t>mistakes</t>
  </si>
  <si>
    <t>В этот столбец надо встроить замену запятых и скобок</t>
  </si>
  <si>
    <t>|</t>
  </si>
  <si>
    <t>&amp;#124;</t>
  </si>
  <si>
    <t>Character</t>
  </si>
  <si>
    <t>Replacement</t>
  </si>
  <si>
    <t>,</t>
  </si>
  <si>
    <t>&amp;#44;</t>
  </si>
  <si>
    <t>}</t>
  </si>
  <si>
    <t>&amp;#125;</t>
  </si>
  <si>
    <t>&amp;</t>
  </si>
  <si>
    <t>&amp;amp;</t>
  </si>
  <si>
    <t>&amp;#41;</t>
  </si>
  <si>
    <t>)</t>
  </si>
  <si>
    <t xml:space="preserve">[— Bear](!setattr {{
--sel
--replace
--repeating_classfeature_-create_name|Aspect of the Beast: Bear
--repeating_classfeature_-create_content|You gain the might of a bear. Your carrying capacity including maximum load and maximum lift is doubled and you have advantage on Strength checks made to push pull lift or break objects.
--repeating_classfeature_-create_content_toggle|1
&amp;#125;&amp;#125;) | [Eagle](!setattr {{
--sel
--replace
--repeating_classfeature_-create_name|Aspect of the Beast: Eagle
--repeating_classfeature_-create_content|You gain the eyesight of an eagle. You can see up to 1 mile away with no difficulty able to discern even fine details as though looking at something no more than 100 feet away from you. Additionally dim light doesn't impose disadvantage on your Wisdom (Perception&amp;#44; checks.
--repeating_classfeature_-create_content_toggle|1
&amp;#125;&amp;#125;) | [Elk](!setattr {{
--sel
--replace
--repeating_classfeature_-create_name|Aspect of the Beast: Elk
--repeating_classfeature_-create_content|Whether mounted or on foot your travel pace is doubled as is the travel pace of up to ten companions while they're within 60 feet of you and you're not incapacitated. The elk spirit helps you roam far and fast.
--repeating_classfeature_-create_content_toggle|1
&amp;#125;&amp;#125;) | [Wolf](!setattr {{
--sel
--replace
--repeating_classfeature_-create_name|Aspect of the Beast: Wolf 
--repeating_classfeature_-create_content|You gain the hunting sensibilities of a wolf. You can track other creatures while traveling at a fast pace and you can move stealthily while traveling at a normal pace.
--repeating_classfeature_-create_content_toggle|1
&amp;#125;&amp;#125;) | [Tiger](!setattr {{
--sel
--replace
--repeating_classfeature_-create_name|Aspect of the Beast: Tiger
--repeating_classfeature_-create_content|You gain proficiency in two skills from the following list: Athletics, Acrobatics, Stealth, and Survival. The cat spirit hones your survival instincts.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</si>
  <si>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 xml:space="preserve">[— Bear](!setattr {{
--sel
--replace
--repeating_classfeature_-create_name|Totemic Attunement: Bear
--repeating_classfeature_-create_content|Bear. While you're raging any creature within 5 feet of you that's hostile to you has disadvantage on attack rolls against targets other than you or another character with this feature. An enemy is immune to this effect if it can't see or hear you or if it can't be frightened.
--repeating_classfeature_-create_content_toggle|1
&amp;#125;&amp;#125;) | [Eagle](!setattr {{
--sel
--replace
--repeating_classfeature_-create_name|Totemic Attunement: Eagle
--repeating_classfeature_-create_content|While raging you have a flying speed equal to your current walking speed. This benefit works only in short bursts; you fall if you end your turn in the air and nothing else is holding you aloft.
--repeating_classfeature_-create_content_toggle|1
&amp;#125;&amp;#125;) | [Elk](!setattr {{
--sel
--replace
--repeating_classfeature_-create_name|Totemic Attunement: Elk
--repeating_classfeature_-create_content|While raging you can use a bonus action during your move to pass through the space of a Large or smaller creature. That creature must succeed on a Strength saving throw (DC 8 + your Strength bonus + your proficiency bonus&amp;#41; or be knocked prone and take bludgeoning damage equal to 1d12 + your strength modifier.
--repeating_classfeature_-create_content_toggle|1
&amp;#125;&amp;#125;) | [Wolf](!setattr {{
--sel
--replace
--repeating_classfeature_-create_name|Totemic Attunement: Wolf 
--repeating_classfeature_-create_content|While you're raging you can use a bonus action on your turn to knock a Large or smaller creature prone when you hit it with melee weapon attack.
--repeating_classfeature_-create_content_toggle|1
&amp;#125;&amp;#125;) | [Tiger](!setattr {{
--sel
--replace
--repeating_classfeature_-create_name|Totemic Attunement: Tiger
--repeating_classfeature_-create_content|While you're raging if you move at least 20 feet in a straight line toward a Large or smaller target right before making a melee weapon attack against it you can use a bonus action to make an additional melee weapon attack against it.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</si>
  <si>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At 3rd level, you learn to unleash special magical effects with some of your shots. When you gain this feature, you learn two Arcane Shot options of your choice (see **Arcane Shot Options** below).
Once per turn when you fire an arrow from a shortbow or longbow as part of the Attack action, you can apply one of your Arcane Shot options to that arrow. You decide to use the option when the arrow hits a creature, unless the option doesn't involve an attack roll. You have two uses of this ability, and you regain all expended uses of it when you finish a short or long rest.
You gain an additional Arcane Shot option of your choice when you reach certain levels in this class: 7th, 10th, 15th, and 18th level. Each option also improves when you become an 18th-level fighter.</t>
  </si>
  <si>
    <t>Careful Spell</t>
  </si>
  <si>
    <t>Distant Spell</t>
  </si>
  <si>
    <t>Empowered Spell</t>
  </si>
  <si>
    <t>Extended Spell</t>
  </si>
  <si>
    <t>Heightened Spell</t>
  </si>
  <si>
    <t>Quickened Spell</t>
  </si>
  <si>
    <t>Subtle Spell</t>
  </si>
  <si>
    <t>Twinned Spell</t>
  </si>
  <si>
    <t>When you cast a spell that forces other creatures to make a saving throw, you can protect some of those creatures from the spell's full force. To do so, you spend 1 sorcery point and choose a number of those creatures up to your Charisma modifier (minimum of one creature). A chosen creature automatically succeeds on its saving throw against the spell.</t>
  </si>
  <si>
    <t>When you cast a spell that has a range of 5 feet or greater, you can spend 1 sorcery point to double the range of the spell.
When you cast a spell that has a range of touch, you can spend 1 sorcery point to make the range of the spell 30 feet.</t>
  </si>
  <si>
    <t>When you roll damage for a spell, you can spend 1 sorcery point to reroll a number of the damage dice up to your Charisma modifier (minimum of one). You must use the new rolls.
You can use Empowered Spell even if you have already used a different Metamagic option during the casting of the spell.</t>
  </si>
  <si>
    <t>When you cast a spell that has a duration of 1 minute or longer, you can spend 1 sorcery point to double its duration, to a maximum duration of 24 hours.</t>
  </si>
  <si>
    <t>When you cast a spell that forces a creature to make a saving throw to resist its effects, you can spend 3 sorcery points to give one target of the spell disadvantage on its first saving throw made against the spell.</t>
  </si>
  <si>
    <t>When you cast a spell that has a casting time of 1 action, you can spend 2 sorcery points to change the casting time to 1 bonus action for this casting.</t>
  </si>
  <si>
    <t>When you cast a spell, you can spend 1 sorcery point to cast it without any somatic or verbal components.</t>
  </si>
  <si>
    <t>When you cast a spell that doesn't have a range of self and is incapable of targeting more than one creature at the spell's current level, you can spend a number of sorcery points equal to the spell's level to target a second creature in range with the same spell (1 sorcery point if the spell is a cantrip).</t>
  </si>
  <si>
    <t>0.6.0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</si>
</sst>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font>
    <font>
      <sz val="10"/>
      <name val="Arial"/>
      <family val="2"/>
      <charset val="204"/>
    </font>
    <font>
      <u/>
      <sz val="10"/>
      <color rgb="FF0000FF"/>
      <name val="Arial"/>
      <family val="2"/>
      <charset val="204"/>
    </font>
    <font>
      <b/>
      <sz val="14"/>
      <name val="Arial"/>
      <family val="2"/>
      <charset val="204"/>
    </font>
    <font>
      <sz val="10"/>
      <color rgb="FF990000"/>
      <name val="Arial"/>
      <family val="2"/>
      <charset val="204"/>
    </font>
    <font>
      <i/>
      <sz val="10"/>
      <color rgb="FFFFFFFF"/>
      <name val="Arial"/>
      <family val="2"/>
      <charset val="204"/>
    </font>
    <font>
      <sz val="10"/>
      <color rgb="FF000000"/>
      <name val="Arial"/>
      <family val="2"/>
      <charset val="204"/>
    </font>
    <font>
      <sz val="10"/>
      <color rgb="FFFFFFFF"/>
      <name val="Arial"/>
      <family val="2"/>
      <charset val="204"/>
    </font>
    <font>
      <i/>
      <sz val="10"/>
      <name val="Arial"/>
      <family val="2"/>
      <charset val="204"/>
    </font>
    <font>
      <sz val="10"/>
      <color rgb="FF999999"/>
      <name val="Arial"/>
      <family val="2"/>
      <charset val="204"/>
    </font>
    <font>
      <u/>
      <sz val="10"/>
      <color theme="10"/>
      <name val="Arial"/>
      <family val="2"/>
      <charset val="204"/>
    </font>
    <font>
      <sz val="9"/>
      <color rgb="FF333333"/>
      <name val="Convergence"/>
      <family val="2"/>
    </font>
    <font>
      <sz val="10"/>
      <name val="Arial"/>
      <family val="2"/>
      <charset val="204"/>
    </font>
    <font>
      <sz val="9"/>
      <name val="Convergence"/>
      <family val="2"/>
    </font>
    <font>
      <b/>
      <sz val="10"/>
      <name val="Arial"/>
      <family val="2"/>
      <charset val="204"/>
    </font>
    <font>
      <sz val="15"/>
      <color rgb="FF337AB7"/>
      <name val="Andada"/>
      <family val="3"/>
    </font>
    <font>
      <sz val="10"/>
      <name val="Calibri"/>
      <family val="2"/>
      <charset val="204"/>
      <scheme val="minor"/>
    </font>
    <font>
      <i/>
      <sz val="10"/>
      <name val="Calibri"/>
      <family val="2"/>
      <charset val="204"/>
      <scheme val="minor"/>
    </font>
    <font>
      <sz val="10"/>
      <color theme="0" tint="-0.249977111117893"/>
      <name val="Calibri"/>
      <family val="2"/>
      <charset val="204"/>
      <scheme val="minor"/>
    </font>
    <font>
      <b/>
      <sz val="10"/>
      <name val="Calibri"/>
      <family val="2"/>
      <charset val="204"/>
      <scheme val="minor"/>
    </font>
    <font>
      <sz val="10"/>
      <color theme="0"/>
      <name val="Calibri"/>
      <family val="2"/>
      <charset val="204"/>
      <scheme val="minor"/>
    </font>
    <font>
      <sz val="16"/>
      <color theme="0"/>
      <name val="Calibri"/>
      <family val="2"/>
      <charset val="204"/>
      <scheme val="minor"/>
    </font>
    <font>
      <b/>
      <sz val="10"/>
      <color rgb="FF000000"/>
      <name val="Arial"/>
    </font>
    <font>
      <sz val="13"/>
      <color rgb="FF922610"/>
      <name val="Andada"/>
      <family val="3"/>
    </font>
  </fonts>
  <fills count="11">
    <fill>
      <patternFill patternType="none"/>
    </fill>
    <fill>
      <patternFill patternType="gray125"/>
    </fill>
    <fill>
      <patternFill patternType="solid">
        <fgColor rgb="FFD9D9D9"/>
        <bgColor rgb="FFD9D9D9"/>
      </patternFill>
    </fill>
    <fill>
      <patternFill patternType="solid">
        <fgColor rgb="FFCC0000"/>
        <bgColor rgb="FFCC0000"/>
      </patternFill>
    </fill>
    <fill>
      <patternFill patternType="solid">
        <fgColor rgb="FF000000"/>
        <bgColor rgb="FF000000"/>
      </patternFill>
    </fill>
    <fill>
      <patternFill patternType="solid">
        <fgColor rgb="FFEFEFEF"/>
        <bgColor rgb="FFEFEFEF"/>
      </patternFill>
    </fill>
    <fill>
      <patternFill patternType="solid">
        <fgColor rgb="FFFFFF00"/>
        <bgColor indexed="64"/>
      </patternFill>
    </fill>
    <fill>
      <patternFill patternType="solid">
        <fgColor rgb="FFFFFF00"/>
        <bgColor rgb="FFEFEFEF"/>
      </patternFill>
    </fill>
    <fill>
      <patternFill patternType="solid">
        <fgColor rgb="FFFFFF00"/>
        <bgColor rgb="FFD9D9D9"/>
      </patternFill>
    </fill>
    <fill>
      <patternFill patternType="solid">
        <fgColor theme="1" tint="4.9989318521683403E-2"/>
        <bgColor indexed="64"/>
      </patternFill>
    </fill>
    <fill>
      <patternFill patternType="solid">
        <fgColor rgb="FFFF0000"/>
        <bgColor indexed="64"/>
      </patternFill>
    </fill>
  </fills>
  <borders count="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s>
  <cellStyleXfs count="2">
    <xf numFmtId="0" fontId="0" fillId="0" borderId="0"/>
    <xf numFmtId="0" fontId="10" fillId="0" borderId="0" applyNumberFormat="0" applyFill="0" applyBorder="0" applyAlignment="0" applyProtection="0"/>
  </cellStyleXfs>
  <cellXfs count="57">
    <xf numFmtId="0" fontId="0" fillId="0" borderId="0" xfId="0" applyFont="1" applyAlignment="1"/>
    <xf numFmtId="0" fontId="1" fillId="0" borderId="0" xfId="0" applyFont="1" applyAlignment="1"/>
    <xf numFmtId="0" fontId="1" fillId="2" borderId="0" xfId="0" applyFont="1" applyFill="1" applyAlignment="1">
      <alignment vertical="top"/>
    </xf>
    <xf numFmtId="0" fontId="2" fillId="0" borderId="0" xfId="0" applyFont="1" applyAlignment="1"/>
    <xf numFmtId="0" fontId="1" fillId="2" borderId="0" xfId="0" applyFont="1" applyFill="1" applyAlignment="1">
      <alignment horizontal="right" vertical="top" wrapText="1"/>
    </xf>
    <xf numFmtId="0" fontId="3" fillId="0" borderId="1" xfId="0" applyFont="1" applyBorder="1" applyAlignment="1">
      <alignment horizontal="center" vertical="top" wrapText="1"/>
    </xf>
    <xf numFmtId="0" fontId="4" fillId="2" borderId="0" xfId="0" applyFont="1" applyFill="1" applyAlignment="1">
      <alignment vertical="top" wrapText="1"/>
    </xf>
    <xf numFmtId="0" fontId="6" fillId="2" borderId="0" xfId="0" applyFont="1" applyFill="1" applyAlignment="1">
      <alignment vertical="top" wrapText="1"/>
    </xf>
    <xf numFmtId="0" fontId="1" fillId="2" borderId="0" xfId="0" applyFont="1" applyFill="1" applyAlignment="1">
      <alignment vertical="top" wrapText="1"/>
    </xf>
    <xf numFmtId="0" fontId="7" fillId="4" borderId="0" xfId="0" applyFont="1" applyFill="1" applyAlignment="1">
      <alignment vertical="top"/>
    </xf>
    <xf numFmtId="0" fontId="1" fillId="0" borderId="0" xfId="0" applyFont="1" applyAlignment="1">
      <alignment vertical="top"/>
    </xf>
    <xf numFmtId="0" fontId="1" fillId="0" borderId="0" xfId="0" applyFont="1" applyAlignment="1">
      <alignment vertical="top" wrapText="1"/>
    </xf>
    <xf numFmtId="0" fontId="8" fillId="5" borderId="0" xfId="0" applyFont="1" applyFill="1" applyAlignment="1">
      <alignment vertical="top"/>
    </xf>
    <xf numFmtId="0" fontId="12" fillId="0" borderId="0" xfId="0" applyFont="1" applyAlignment="1">
      <alignment vertical="top"/>
    </xf>
    <xf numFmtId="0" fontId="0" fillId="0" borderId="0" xfId="0" applyFont="1" applyAlignment="1">
      <alignment wrapText="1"/>
    </xf>
    <xf numFmtId="0" fontId="1" fillId="2" borderId="0" xfId="0" applyFont="1" applyFill="1" applyAlignment="1">
      <alignment horizontal="right" wrapText="1"/>
    </xf>
    <xf numFmtId="0" fontId="1" fillId="0" borderId="0" xfId="0" applyFont="1" applyAlignment="1">
      <alignment wrapText="1"/>
    </xf>
    <xf numFmtId="0" fontId="1" fillId="6" borderId="0" xfId="0" applyFont="1" applyFill="1" applyAlignment="1">
      <alignment vertical="top"/>
    </xf>
    <xf numFmtId="0" fontId="8" fillId="7" borderId="0" xfId="0" applyFont="1" applyFill="1" applyAlignment="1">
      <alignment vertical="top"/>
    </xf>
    <xf numFmtId="0" fontId="1" fillId="8" borderId="0" xfId="0" applyFont="1" applyFill="1" applyAlignment="1">
      <alignment vertical="top" wrapText="1"/>
    </xf>
    <xf numFmtId="0" fontId="12" fillId="6" borderId="0" xfId="0" applyFont="1" applyFill="1" applyAlignment="1">
      <alignment vertical="top"/>
    </xf>
    <xf numFmtId="0" fontId="11" fillId="0" borderId="0" xfId="0" applyFont="1" applyAlignment="1">
      <alignment horizontal="left" vertical="center" wrapText="1"/>
    </xf>
    <xf numFmtId="0" fontId="13" fillId="0" borderId="0" xfId="0" applyFont="1" applyAlignment="1">
      <alignment horizontal="left" vertical="center" wrapText="1"/>
    </xf>
    <xf numFmtId="0" fontId="1" fillId="0" borderId="0" xfId="0" applyFont="1" applyAlignment="1">
      <alignment horizontal="left" vertical="center" wrapText="1"/>
    </xf>
    <xf numFmtId="0" fontId="8" fillId="5" borderId="0" xfId="0" applyFont="1" applyFill="1" applyAlignment="1">
      <alignment horizontal="left" vertical="center" wrapText="1"/>
    </xf>
    <xf numFmtId="0" fontId="12" fillId="0" borderId="0" xfId="0" applyFont="1" applyAlignment="1">
      <alignment horizontal="left" vertical="center" wrapText="1"/>
    </xf>
    <xf numFmtId="0" fontId="14" fillId="6" borderId="0" xfId="0" applyFont="1" applyFill="1" applyAlignment="1">
      <alignment horizontal="left" vertical="center" wrapText="1"/>
    </xf>
    <xf numFmtId="0" fontId="1" fillId="6" borderId="0" xfId="0" applyFont="1" applyFill="1" applyAlignment="1">
      <alignment horizontal="left" vertical="center" wrapText="1"/>
    </xf>
    <xf numFmtId="0" fontId="15" fillId="0" borderId="0" xfId="0" applyFont="1" applyAlignment="1">
      <alignment horizontal="left" vertical="center" wrapText="1"/>
    </xf>
    <xf numFmtId="0" fontId="9" fillId="0" borderId="0" xfId="0" applyFont="1" applyAlignment="1">
      <alignment horizontal="left" vertical="center" wrapText="1"/>
    </xf>
    <xf numFmtId="0" fontId="1" fillId="2" borderId="0" xfId="0" applyFont="1" applyFill="1" applyAlignment="1">
      <alignment horizontal="left" vertical="center" wrapText="1"/>
    </xf>
    <xf numFmtId="0" fontId="0" fillId="0" borderId="0" xfId="0" applyNumberFormat="1"/>
    <xf numFmtId="0" fontId="16" fillId="2" borderId="0" xfId="0" applyFont="1" applyFill="1" applyAlignment="1">
      <alignment vertical="top"/>
    </xf>
    <xf numFmtId="0" fontId="16" fillId="0" borderId="0" xfId="0" applyFont="1" applyAlignment="1">
      <alignment horizontal="left" vertical="center"/>
    </xf>
    <xf numFmtId="0" fontId="17" fillId="5" borderId="0" xfId="0" applyFont="1" applyFill="1" applyAlignment="1">
      <alignment horizontal="left" vertical="center"/>
    </xf>
    <xf numFmtId="0" fontId="16" fillId="6" borderId="0" xfId="0" applyFont="1" applyFill="1" applyAlignment="1">
      <alignment horizontal="left" vertical="center"/>
    </xf>
    <xf numFmtId="0" fontId="16" fillId="2" borderId="0" xfId="0" applyFont="1" applyFill="1" applyAlignment="1">
      <alignment horizontal="left" vertical="center"/>
    </xf>
    <xf numFmtId="0" fontId="16" fillId="0" borderId="0" xfId="0" applyFont="1" applyAlignment="1">
      <alignment vertical="top"/>
    </xf>
    <xf numFmtId="0" fontId="16" fillId="4" borderId="0" xfId="0" applyFont="1" applyFill="1" applyAlignment="1">
      <alignment vertical="top"/>
    </xf>
    <xf numFmtId="0" fontId="16" fillId="0" borderId="0" xfId="0" applyFont="1" applyAlignment="1"/>
    <xf numFmtId="0" fontId="18" fillId="0" borderId="0" xfId="0" applyFont="1" applyAlignment="1">
      <alignment horizontal="left" vertical="center"/>
    </xf>
    <xf numFmtId="0" fontId="19" fillId="0" borderId="0" xfId="0" applyFont="1" applyAlignment="1">
      <alignment horizontal="left" vertical="center"/>
    </xf>
    <xf numFmtId="0" fontId="19" fillId="6" borderId="0" xfId="0" applyFont="1" applyFill="1" applyAlignment="1">
      <alignment horizontal="left" vertical="center"/>
    </xf>
    <xf numFmtId="0" fontId="6" fillId="0" borderId="0" xfId="0" applyFont="1" applyAlignment="1"/>
    <xf numFmtId="0" fontId="20" fillId="9" borderId="0" xfId="0" applyFont="1" applyFill="1" applyAlignment="1"/>
    <xf numFmtId="0" fontId="10" fillId="2" borderId="0" xfId="1" applyFill="1" applyAlignment="1">
      <alignment horizontal="center"/>
    </xf>
    <xf numFmtId="0" fontId="6" fillId="10" borderId="0" xfId="0" applyFont="1" applyFill="1" applyAlignment="1"/>
    <xf numFmtId="0" fontId="0" fillId="10" borderId="0" xfId="0" applyFont="1" applyFill="1" applyAlignment="1"/>
    <xf numFmtId="0" fontId="21" fillId="9" borderId="0" xfId="0" applyFont="1" applyFill="1" applyAlignment="1">
      <alignment horizontal="center" vertical="center"/>
    </xf>
    <xf numFmtId="0" fontId="6" fillId="0" borderId="0" xfId="0" applyFont="1" applyAlignment="1">
      <alignment horizontal="center" vertical="center"/>
    </xf>
    <xf numFmtId="0" fontId="0" fillId="0" borderId="0" xfId="0" applyFont="1" applyAlignment="1">
      <alignment horizontal="center" vertical="center"/>
    </xf>
    <xf numFmtId="0" fontId="5" fillId="3" borderId="2" xfId="0" applyFont="1" applyFill="1" applyBorder="1" applyAlignment="1">
      <alignment vertical="top" wrapText="1"/>
    </xf>
    <xf numFmtId="0" fontId="1" fillId="0" borderId="2" xfId="0" applyFont="1" applyBorder="1" applyAlignment="1">
      <alignment wrapText="1"/>
    </xf>
    <xf numFmtId="0" fontId="6" fillId="6" borderId="0" xfId="0" applyFont="1" applyFill="1" applyAlignment="1"/>
    <xf numFmtId="0" fontId="0" fillId="0" borderId="0" xfId="0" applyFont="1" applyAlignment="1">
      <alignment vertical="center" wrapText="1"/>
    </xf>
    <xf numFmtId="0" fontId="22" fillId="0" borderId="0" xfId="0" applyFont="1" applyAlignment="1">
      <alignment horizontal="center" vertical="center" wrapText="1"/>
    </xf>
    <xf numFmtId="0" fontId="23" fillId="0" borderId="0" xfId="0" applyFont="1" applyAlignment="1"/>
  </cellXfs>
  <cellStyles count="2">
    <cellStyle name="Гіперпосилання" xfId="1" builtinId="8"/>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8" Type="http://schemas.openxmlformats.org/officeDocument/2006/relationships/hyperlink" Target="http://savageearth.net/5e/phb/characters/classes/ranger.html" TargetMode="External"/><Relationship Id="rId3" Type="http://schemas.openxmlformats.org/officeDocument/2006/relationships/hyperlink" Target="http://savageearth.net/5e/phb/characters/classes/cleric.html" TargetMode="External"/><Relationship Id="rId7" Type="http://schemas.openxmlformats.org/officeDocument/2006/relationships/hyperlink" Target="http://savageearth.net/5e/phb/characters/classes/paladin.html" TargetMode="External"/><Relationship Id="rId12" Type="http://schemas.openxmlformats.org/officeDocument/2006/relationships/hyperlink" Target="http://savageearth.net/5e/phb/characters/classes/wizard.html" TargetMode="External"/><Relationship Id="rId2" Type="http://schemas.openxmlformats.org/officeDocument/2006/relationships/hyperlink" Target="http://savageearth.net/5e/phb/characters/classes/bard.html" TargetMode="External"/><Relationship Id="rId1" Type="http://schemas.openxmlformats.org/officeDocument/2006/relationships/hyperlink" Target="http://savageearth.net/5e/phb/characters/classes/barbarian.html" TargetMode="External"/><Relationship Id="rId6" Type="http://schemas.openxmlformats.org/officeDocument/2006/relationships/hyperlink" Target="http://savageearth.net/5e/phb/characters/classes/monk.html" TargetMode="External"/><Relationship Id="rId11" Type="http://schemas.openxmlformats.org/officeDocument/2006/relationships/hyperlink" Target="http://savageearth.net/5e/phb/characters/classes/warlock.html" TargetMode="External"/><Relationship Id="rId5" Type="http://schemas.openxmlformats.org/officeDocument/2006/relationships/hyperlink" Target="http://savageearth.net/5e/phb/characters/classes/fighter.html" TargetMode="External"/><Relationship Id="rId10" Type="http://schemas.openxmlformats.org/officeDocument/2006/relationships/hyperlink" Target="http://savageearth.net/5e/phb/characters/classes/sorcerer.html" TargetMode="External"/><Relationship Id="rId4" Type="http://schemas.openxmlformats.org/officeDocument/2006/relationships/hyperlink" Target="http://savageearth.net/5e/phb/characters/classes/druid.html" TargetMode="External"/><Relationship Id="rId9" Type="http://schemas.openxmlformats.org/officeDocument/2006/relationships/hyperlink" Target="http://savageearth.net/5e/phb/characters/classes/rogu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A67DD-58C9-42CD-980A-C971C183C922}">
  <dimension ref="B1:Q101"/>
  <sheetViews>
    <sheetView tabSelected="1" workbookViewId="0">
      <selection activeCell="D3" sqref="D3"/>
    </sheetView>
  </sheetViews>
  <sheetFormatPr defaultRowHeight="12.75" x14ac:dyDescent="0.2"/>
  <cols>
    <col min="1" max="1" width="3.28515625" customWidth="1"/>
    <col min="3" max="3" width="28.28515625" bestFit="1" customWidth="1"/>
    <col min="5" max="5" width="12.28515625" customWidth="1"/>
  </cols>
  <sheetData>
    <row r="1" spans="2:17" x14ac:dyDescent="0.2">
      <c r="B1" s="48" t="s">
        <v>1043</v>
      </c>
      <c r="C1" s="48"/>
      <c r="D1" s="48" t="s">
        <v>1081</v>
      </c>
      <c r="E1" s="48"/>
      <c r="F1" s="49" t="s">
        <v>1044</v>
      </c>
      <c r="G1" s="50"/>
      <c r="H1" s="50"/>
      <c r="I1" s="50"/>
    </row>
    <row r="2" spans="2:17" x14ac:dyDescent="0.2">
      <c r="B2" s="48"/>
      <c r="C2" s="48"/>
      <c r="D2" s="48"/>
      <c r="E2" s="48"/>
      <c r="F2" s="50"/>
      <c r="G2" s="50"/>
      <c r="H2" s="50"/>
      <c r="I2" s="50"/>
    </row>
    <row r="4" spans="2:17" x14ac:dyDescent="0.2">
      <c r="B4" s="43" t="s">
        <v>1037</v>
      </c>
      <c r="G4" s="43" t="s">
        <v>1038</v>
      </c>
      <c r="K4" s="43" t="s">
        <v>1041</v>
      </c>
      <c r="O4" s="43" t="s">
        <v>1040</v>
      </c>
    </row>
    <row r="5" spans="2:17" x14ac:dyDescent="0.2">
      <c r="B5" s="44" t="s">
        <v>1033</v>
      </c>
      <c r="C5" s="44" t="s">
        <v>1034</v>
      </c>
      <c r="D5" s="44" t="s">
        <v>1035</v>
      </c>
      <c r="E5" s="44" t="s">
        <v>1036</v>
      </c>
      <c r="G5" s="44" t="s">
        <v>1039</v>
      </c>
      <c r="H5" s="44" t="s">
        <v>1035</v>
      </c>
      <c r="I5" s="44" t="s">
        <v>1036</v>
      </c>
      <c r="K5" s="44" t="s">
        <v>773</v>
      </c>
      <c r="L5" s="44" t="s">
        <v>1035</v>
      </c>
      <c r="M5" s="44" t="s">
        <v>1036</v>
      </c>
      <c r="O5" s="44" t="s">
        <v>1042</v>
      </c>
      <c r="P5" s="44" t="s">
        <v>1035</v>
      </c>
      <c r="Q5" s="44" t="s">
        <v>1036</v>
      </c>
    </row>
    <row r="7" spans="2:17" x14ac:dyDescent="0.2">
      <c r="B7" s="43" t="s">
        <v>3</v>
      </c>
    </row>
    <row r="8" spans="2:17" x14ac:dyDescent="0.2">
      <c r="C8" s="43" t="s">
        <v>975</v>
      </c>
      <c r="D8" t="s">
        <v>1047</v>
      </c>
    </row>
    <row r="9" spans="2:17" x14ac:dyDescent="0.2">
      <c r="C9" s="43" t="s">
        <v>976</v>
      </c>
      <c r="D9" t="s">
        <v>1047</v>
      </c>
    </row>
    <row r="10" spans="2:17" x14ac:dyDescent="0.2">
      <c r="C10" s="43" t="s">
        <v>977</v>
      </c>
      <c r="D10" t="s">
        <v>1047</v>
      </c>
    </row>
    <row r="11" spans="2:17" x14ac:dyDescent="0.2">
      <c r="C11" s="43" t="s">
        <v>978</v>
      </c>
      <c r="D11" t="s">
        <v>1047</v>
      </c>
    </row>
    <row r="12" spans="2:17" x14ac:dyDescent="0.2">
      <c r="C12" s="43" t="s">
        <v>979</v>
      </c>
      <c r="D12" s="47" t="s">
        <v>1047</v>
      </c>
      <c r="E12" s="47" t="s">
        <v>1048</v>
      </c>
    </row>
    <row r="13" spans="2:17" x14ac:dyDescent="0.2">
      <c r="C13" s="43" t="s">
        <v>980</v>
      </c>
      <c r="D13" t="s">
        <v>1047</v>
      </c>
    </row>
    <row r="14" spans="2:17" x14ac:dyDescent="0.2">
      <c r="B14" s="43" t="s">
        <v>11</v>
      </c>
    </row>
    <row r="15" spans="2:17" x14ac:dyDescent="0.2">
      <c r="C15" s="42" t="s">
        <v>628</v>
      </c>
      <c r="D15" t="s">
        <v>1047</v>
      </c>
    </row>
    <row r="16" spans="2:17" x14ac:dyDescent="0.2">
      <c r="C16" s="41" t="s">
        <v>70</v>
      </c>
      <c r="D16" t="s">
        <v>1047</v>
      </c>
    </row>
    <row r="17" spans="2:4" x14ac:dyDescent="0.2">
      <c r="C17" s="42" t="s">
        <v>629</v>
      </c>
      <c r="D17" t="s">
        <v>1047</v>
      </c>
    </row>
    <row r="18" spans="2:4" x14ac:dyDescent="0.2">
      <c r="C18" s="42" t="s">
        <v>846</v>
      </c>
      <c r="D18" t="s">
        <v>1047</v>
      </c>
    </row>
    <row r="19" spans="2:4" x14ac:dyDescent="0.2">
      <c r="C19" s="42" t="s">
        <v>847</v>
      </c>
      <c r="D19" t="s">
        <v>1047</v>
      </c>
    </row>
    <row r="20" spans="2:4" x14ac:dyDescent="0.2">
      <c r="B20" s="33" t="s">
        <v>18</v>
      </c>
    </row>
    <row r="21" spans="2:4" x14ac:dyDescent="0.2">
      <c r="C21" s="33" t="s">
        <v>79</v>
      </c>
      <c r="D21" t="s">
        <v>1047</v>
      </c>
    </row>
    <row r="22" spans="2:4" x14ac:dyDescent="0.2">
      <c r="C22" s="33" t="s">
        <v>775</v>
      </c>
      <c r="D22" t="s">
        <v>1047</v>
      </c>
    </row>
    <row r="23" spans="2:4" x14ac:dyDescent="0.2">
      <c r="C23" t="s">
        <v>791</v>
      </c>
      <c r="D23" t="s">
        <v>1047</v>
      </c>
    </row>
    <row r="24" spans="2:4" x14ac:dyDescent="0.2">
      <c r="C24" s="33" t="s">
        <v>806</v>
      </c>
      <c r="D24" t="s">
        <v>1047</v>
      </c>
    </row>
    <row r="25" spans="2:4" x14ac:dyDescent="0.2">
      <c r="C25" s="35" t="s">
        <v>808</v>
      </c>
      <c r="D25" t="s">
        <v>1047</v>
      </c>
    </row>
    <row r="26" spans="2:4" x14ac:dyDescent="0.2">
      <c r="C26" s="35" t="s">
        <v>809</v>
      </c>
      <c r="D26" t="s">
        <v>1047</v>
      </c>
    </row>
    <row r="27" spans="2:4" x14ac:dyDescent="0.2">
      <c r="C27" s="35" t="s">
        <v>807</v>
      </c>
      <c r="D27" t="s">
        <v>1047</v>
      </c>
    </row>
    <row r="28" spans="2:4" x14ac:dyDescent="0.2">
      <c r="C28" s="43" t="s">
        <v>811</v>
      </c>
      <c r="D28" t="s">
        <v>1047</v>
      </c>
    </row>
    <row r="29" spans="2:4" x14ac:dyDescent="0.2">
      <c r="C29" s="43" t="s">
        <v>810</v>
      </c>
      <c r="D29" t="s">
        <v>1047</v>
      </c>
    </row>
    <row r="30" spans="2:4" x14ac:dyDescent="0.2">
      <c r="C30" s="43" t="s">
        <v>812</v>
      </c>
      <c r="D30" s="46" t="s">
        <v>997</v>
      </c>
    </row>
    <row r="31" spans="2:4" x14ac:dyDescent="0.2">
      <c r="C31" s="43" t="s">
        <v>996</v>
      </c>
      <c r="D31" s="46" t="s">
        <v>997</v>
      </c>
    </row>
    <row r="32" spans="2:4" x14ac:dyDescent="0.2">
      <c r="B32" s="43" t="s">
        <v>5</v>
      </c>
    </row>
    <row r="33" spans="2:5" x14ac:dyDescent="0.2">
      <c r="C33" s="43" t="s">
        <v>998</v>
      </c>
      <c r="D33" t="s">
        <v>1047</v>
      </c>
    </row>
    <row r="34" spans="2:5" x14ac:dyDescent="0.2">
      <c r="C34" s="43" t="s">
        <v>999</v>
      </c>
      <c r="D34" t="s">
        <v>1047</v>
      </c>
    </row>
    <row r="35" spans="2:5" x14ac:dyDescent="0.2">
      <c r="C35" s="43" t="s">
        <v>1000</v>
      </c>
      <c r="D35" s="46" t="s">
        <v>997</v>
      </c>
    </row>
    <row r="36" spans="2:5" x14ac:dyDescent="0.2">
      <c r="C36" s="43" t="s">
        <v>1001</v>
      </c>
      <c r="D36" t="s">
        <v>1047</v>
      </c>
    </row>
    <row r="37" spans="2:5" x14ac:dyDescent="0.2">
      <c r="B37" s="43" t="s">
        <v>27</v>
      </c>
    </row>
    <row r="38" spans="2:5" x14ac:dyDescent="0.2">
      <c r="C38" s="43" t="s">
        <v>1002</v>
      </c>
      <c r="D38" t="s">
        <v>1047</v>
      </c>
    </row>
    <row r="39" spans="2:5" x14ac:dyDescent="0.2">
      <c r="C39" s="43" t="s">
        <v>393</v>
      </c>
      <c r="D39" t="s">
        <v>1047</v>
      </c>
    </row>
    <row r="40" spans="2:5" x14ac:dyDescent="0.2">
      <c r="C40" s="43" t="s">
        <v>1003</v>
      </c>
      <c r="D40" s="47" t="s">
        <v>1047</v>
      </c>
      <c r="E40" s="47" t="s">
        <v>1048</v>
      </c>
    </row>
    <row r="41" spans="2:5" x14ac:dyDescent="0.2">
      <c r="C41" s="43" t="s">
        <v>356</v>
      </c>
      <c r="D41" t="s">
        <v>1047</v>
      </c>
    </row>
    <row r="42" spans="2:5" x14ac:dyDescent="0.2">
      <c r="C42" s="43" t="s">
        <v>114</v>
      </c>
      <c r="D42" t="s">
        <v>1047</v>
      </c>
    </row>
    <row r="43" spans="2:5" x14ac:dyDescent="0.2">
      <c r="C43" s="43" t="s">
        <v>343</v>
      </c>
      <c r="D43" t="s">
        <v>1047</v>
      </c>
    </row>
    <row r="44" spans="2:5" x14ac:dyDescent="0.2">
      <c r="C44" s="43" t="s">
        <v>370</v>
      </c>
      <c r="D44" t="s">
        <v>1047</v>
      </c>
    </row>
    <row r="45" spans="2:5" x14ac:dyDescent="0.2">
      <c r="C45" s="43" t="s">
        <v>381</v>
      </c>
      <c r="D45" t="s">
        <v>1047</v>
      </c>
    </row>
    <row r="46" spans="2:5" x14ac:dyDescent="0.2">
      <c r="B46" s="43" t="s">
        <v>34</v>
      </c>
    </row>
    <row r="47" spans="2:5" x14ac:dyDescent="0.2">
      <c r="C47" s="43" t="s">
        <v>1004</v>
      </c>
      <c r="D47" s="46" t="s">
        <v>997</v>
      </c>
    </row>
    <row r="48" spans="2:5" x14ac:dyDescent="0.2">
      <c r="C48" s="43" t="s">
        <v>1005</v>
      </c>
      <c r="D48" s="46" t="s">
        <v>997</v>
      </c>
    </row>
    <row r="49" spans="2:5" x14ac:dyDescent="0.2">
      <c r="C49" s="43" t="s">
        <v>1006</v>
      </c>
      <c r="D49" s="46" t="s">
        <v>997</v>
      </c>
    </row>
    <row r="50" spans="2:5" x14ac:dyDescent="0.2">
      <c r="C50" s="43" t="s">
        <v>1007</v>
      </c>
      <c r="D50" s="46" t="s">
        <v>997</v>
      </c>
    </row>
    <row r="51" spans="2:5" x14ac:dyDescent="0.2">
      <c r="C51" s="43" t="s">
        <v>1008</v>
      </c>
      <c r="D51" s="43" t="s">
        <v>1047</v>
      </c>
    </row>
    <row r="52" spans="2:5" x14ac:dyDescent="0.2">
      <c r="C52" s="43" t="s">
        <v>836</v>
      </c>
      <c r="D52" s="46" t="s">
        <v>997</v>
      </c>
    </row>
    <row r="53" spans="2:5" x14ac:dyDescent="0.2">
      <c r="C53" s="43" t="s">
        <v>1009</v>
      </c>
      <c r="D53" s="46" t="s">
        <v>997</v>
      </c>
    </row>
    <row r="54" spans="2:5" x14ac:dyDescent="0.2">
      <c r="B54" s="43" t="s">
        <v>39</v>
      </c>
    </row>
    <row r="55" spans="2:5" x14ac:dyDescent="0.2">
      <c r="C55" s="43" t="s">
        <v>1010</v>
      </c>
      <c r="D55" t="s">
        <v>1047</v>
      </c>
    </row>
    <row r="56" spans="2:5" x14ac:dyDescent="0.2">
      <c r="C56" s="43" t="s">
        <v>1011</v>
      </c>
      <c r="D56" s="46" t="s">
        <v>997</v>
      </c>
    </row>
    <row r="57" spans="2:5" x14ac:dyDescent="0.2">
      <c r="C57" s="43" t="s">
        <v>1012</v>
      </c>
      <c r="D57" s="46" t="s">
        <v>997</v>
      </c>
    </row>
    <row r="58" spans="2:5" x14ac:dyDescent="0.2">
      <c r="C58" s="43" t="s">
        <v>1013</v>
      </c>
      <c r="D58" t="s">
        <v>1047</v>
      </c>
    </row>
    <row r="59" spans="2:5" x14ac:dyDescent="0.2">
      <c r="C59" s="43" t="s">
        <v>1014</v>
      </c>
      <c r="D59" s="46" t="s">
        <v>997</v>
      </c>
    </row>
    <row r="60" spans="2:5" x14ac:dyDescent="0.2">
      <c r="C60" s="43" t="s">
        <v>1015</v>
      </c>
      <c r="D60" s="53" t="s">
        <v>1047</v>
      </c>
      <c r="E60" s="47"/>
    </row>
    <row r="61" spans="2:5" x14ac:dyDescent="0.2">
      <c r="B61" s="43" t="s">
        <v>42</v>
      </c>
    </row>
    <row r="62" spans="2:5" x14ac:dyDescent="0.2">
      <c r="C62" s="43" t="s">
        <v>447</v>
      </c>
      <c r="D62" t="s">
        <v>1047</v>
      </c>
    </row>
    <row r="63" spans="2:5" x14ac:dyDescent="0.2">
      <c r="C63" s="43" t="s">
        <v>456</v>
      </c>
      <c r="D63" t="s">
        <v>1047</v>
      </c>
    </row>
    <row r="64" spans="2:5" x14ac:dyDescent="0.2">
      <c r="C64" s="43" t="s">
        <v>469</v>
      </c>
      <c r="D64" t="s">
        <v>1047</v>
      </c>
    </row>
    <row r="65" spans="2:4" x14ac:dyDescent="0.2">
      <c r="C65" s="43" t="s">
        <v>154</v>
      </c>
      <c r="D65" t="s">
        <v>1047</v>
      </c>
    </row>
    <row r="66" spans="2:4" x14ac:dyDescent="0.2">
      <c r="C66" s="43" t="s">
        <v>482</v>
      </c>
      <c r="D66" t="s">
        <v>1047</v>
      </c>
    </row>
    <row r="67" spans="2:4" x14ac:dyDescent="0.2">
      <c r="B67" s="43" t="s">
        <v>44</v>
      </c>
    </row>
    <row r="68" spans="2:4" x14ac:dyDescent="0.2">
      <c r="C68" s="43" t="s">
        <v>829</v>
      </c>
      <c r="D68" t="s">
        <v>1047</v>
      </c>
    </row>
    <row r="69" spans="2:4" x14ac:dyDescent="0.2">
      <c r="C69" s="43" t="s">
        <v>830</v>
      </c>
      <c r="D69" t="s">
        <v>1047</v>
      </c>
    </row>
    <row r="70" spans="2:4" x14ac:dyDescent="0.2">
      <c r="C70" s="43" t="s">
        <v>831</v>
      </c>
      <c r="D70" t="s">
        <v>1047</v>
      </c>
    </row>
    <row r="71" spans="2:4" x14ac:dyDescent="0.2">
      <c r="C71" s="43" t="s">
        <v>832</v>
      </c>
      <c r="D71" t="s">
        <v>1047</v>
      </c>
    </row>
    <row r="72" spans="2:4" x14ac:dyDescent="0.2">
      <c r="C72" s="43" t="s">
        <v>833</v>
      </c>
      <c r="D72" t="s">
        <v>1047</v>
      </c>
    </row>
    <row r="73" spans="2:4" x14ac:dyDescent="0.2">
      <c r="C73" s="43" t="s">
        <v>834</v>
      </c>
      <c r="D73" t="s">
        <v>1047</v>
      </c>
    </row>
    <row r="74" spans="2:4" x14ac:dyDescent="0.2">
      <c r="C74" s="43" t="s">
        <v>181</v>
      </c>
      <c r="D74" t="s">
        <v>1047</v>
      </c>
    </row>
    <row r="75" spans="2:4" x14ac:dyDescent="0.2">
      <c r="B75" s="43" t="s">
        <v>48</v>
      </c>
    </row>
    <row r="76" spans="2:4" x14ac:dyDescent="0.2">
      <c r="C76" s="43" t="s">
        <v>1018</v>
      </c>
      <c r="D76" s="46" t="s">
        <v>997</v>
      </c>
    </row>
    <row r="77" spans="2:4" x14ac:dyDescent="0.2">
      <c r="C77" s="43" t="s">
        <v>835</v>
      </c>
      <c r="D77" t="s">
        <v>1047</v>
      </c>
    </row>
    <row r="78" spans="2:4" x14ac:dyDescent="0.2">
      <c r="C78" s="43" t="s">
        <v>1016</v>
      </c>
      <c r="D78" t="s">
        <v>1047</v>
      </c>
    </row>
    <row r="79" spans="2:4" x14ac:dyDescent="0.2">
      <c r="C79" s="43" t="s">
        <v>836</v>
      </c>
      <c r="D79" t="s">
        <v>1047</v>
      </c>
    </row>
    <row r="80" spans="2:4" x14ac:dyDescent="0.2">
      <c r="C80" s="43" t="s">
        <v>837</v>
      </c>
      <c r="D80" t="s">
        <v>1047</v>
      </c>
    </row>
    <row r="81" spans="2:5" x14ac:dyDescent="0.2">
      <c r="C81" s="43" t="s">
        <v>1017</v>
      </c>
      <c r="D81" t="s">
        <v>1047</v>
      </c>
    </row>
    <row r="82" spans="2:5" x14ac:dyDescent="0.2">
      <c r="B82" s="43" t="s">
        <v>55</v>
      </c>
    </row>
    <row r="83" spans="2:5" x14ac:dyDescent="0.2">
      <c r="C83" s="43" t="s">
        <v>1019</v>
      </c>
      <c r="D83" s="43"/>
    </row>
    <row r="84" spans="2:5" x14ac:dyDescent="0.2">
      <c r="C84" s="43" t="s">
        <v>1020</v>
      </c>
      <c r="D84" t="s">
        <v>1047</v>
      </c>
    </row>
    <row r="85" spans="2:5" x14ac:dyDescent="0.2">
      <c r="C85" s="43" t="s">
        <v>1021</v>
      </c>
      <c r="D85" s="47" t="s">
        <v>1047</v>
      </c>
      <c r="E85" s="47" t="s">
        <v>1048</v>
      </c>
    </row>
    <row r="86" spans="2:5" x14ac:dyDescent="0.2">
      <c r="C86" s="43" t="s">
        <v>1022</v>
      </c>
      <c r="D86" t="s">
        <v>1047</v>
      </c>
    </row>
    <row r="87" spans="2:5" x14ac:dyDescent="0.2">
      <c r="C87" s="43" t="s">
        <v>1023</v>
      </c>
      <c r="D87" t="s">
        <v>1047</v>
      </c>
    </row>
    <row r="88" spans="2:5" x14ac:dyDescent="0.2">
      <c r="C88" s="43" t="s">
        <v>1024</v>
      </c>
      <c r="D88" t="s">
        <v>1047</v>
      </c>
    </row>
    <row r="89" spans="2:5" x14ac:dyDescent="0.2">
      <c r="C89" s="43" t="s">
        <v>536</v>
      </c>
      <c r="D89" t="s">
        <v>1047</v>
      </c>
    </row>
    <row r="90" spans="2:5" x14ac:dyDescent="0.2">
      <c r="C90" s="43" t="s">
        <v>222</v>
      </c>
      <c r="D90" t="s">
        <v>1047</v>
      </c>
    </row>
    <row r="91" spans="2:5" x14ac:dyDescent="0.2">
      <c r="B91" s="43" t="s">
        <v>58</v>
      </c>
    </row>
    <row r="92" spans="2:5" x14ac:dyDescent="0.2">
      <c r="C92" s="43" t="s">
        <v>1025</v>
      </c>
      <c r="D92" s="43" t="s">
        <v>1047</v>
      </c>
    </row>
    <row r="93" spans="2:5" x14ac:dyDescent="0.2">
      <c r="C93" s="43" t="s">
        <v>1026</v>
      </c>
      <c r="D93" s="43" t="s">
        <v>1047</v>
      </c>
    </row>
    <row r="94" spans="2:5" x14ac:dyDescent="0.2">
      <c r="C94" s="43" t="s">
        <v>1027</v>
      </c>
      <c r="D94" s="43" t="s">
        <v>1047</v>
      </c>
    </row>
    <row r="95" spans="2:5" x14ac:dyDescent="0.2">
      <c r="C95" s="43" t="s">
        <v>1028</v>
      </c>
      <c r="D95" s="43" t="s">
        <v>1047</v>
      </c>
    </row>
    <row r="96" spans="2:5" x14ac:dyDescent="0.2">
      <c r="C96" s="43" t="s">
        <v>1029</v>
      </c>
      <c r="D96" s="43" t="s">
        <v>1047</v>
      </c>
    </row>
    <row r="97" spans="3:4" x14ac:dyDescent="0.2">
      <c r="C97" s="43" t="s">
        <v>1030</v>
      </c>
      <c r="D97" s="43" t="s">
        <v>1047</v>
      </c>
    </row>
    <row r="98" spans="3:4" x14ac:dyDescent="0.2">
      <c r="C98" s="43" t="s">
        <v>1031</v>
      </c>
      <c r="D98" s="43" t="s">
        <v>1047</v>
      </c>
    </row>
    <row r="99" spans="3:4" x14ac:dyDescent="0.2">
      <c r="C99" s="43" t="s">
        <v>1032</v>
      </c>
      <c r="D99" s="43" t="s">
        <v>1047</v>
      </c>
    </row>
    <row r="100" spans="3:4" x14ac:dyDescent="0.2">
      <c r="C100" s="43" t="s">
        <v>407</v>
      </c>
      <c r="D100" s="43" t="s">
        <v>1047</v>
      </c>
    </row>
    <row r="101" spans="3:4" x14ac:dyDescent="0.2">
      <c r="C101" s="43" t="s">
        <v>417</v>
      </c>
      <c r="D101" s="43" t="s">
        <v>1047</v>
      </c>
    </row>
  </sheetData>
  <mergeCells count="3">
    <mergeCell ref="B1:C2"/>
    <mergeCell ref="D1:E2"/>
    <mergeCell ref="F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42886-192F-47A2-B8F8-67B03B7B710A}">
  <sheetPr>
    <tabColor rgb="FFFF0000"/>
  </sheetPr>
  <dimension ref="A1:R1269"/>
  <sheetViews>
    <sheetView topLeftCell="D1" workbookViewId="0">
      <selection activeCell="F2" sqref="F2:F100"/>
    </sheetView>
  </sheetViews>
  <sheetFormatPr defaultColWidth="14.42578125" defaultRowHeight="15.75" customHeight="1" x14ac:dyDescent="0.2"/>
  <cols>
    <col min="1" max="1" width="5.5703125" style="14" customWidth="1"/>
    <col min="2" max="2" width="29.85546875" customWidth="1"/>
    <col min="3" max="3" width="43.7109375" customWidth="1"/>
    <col min="4" max="4" width="82" customWidth="1"/>
    <col min="5" max="5" width="7.42578125" style="14" customWidth="1"/>
    <col min="6" max="6" width="79.28515625" style="14" customWidth="1"/>
    <col min="7" max="16384" width="14.42578125" style="14"/>
  </cols>
  <sheetData>
    <row r="1" spans="1:18" ht="31.5" customHeight="1" thickBot="1" x14ac:dyDescent="0.25">
      <c r="A1" s="8"/>
      <c r="B1" s="2"/>
      <c r="C1" s="2" t="s">
        <v>1049</v>
      </c>
      <c r="D1" s="2"/>
      <c r="E1" s="4" t="s">
        <v>4</v>
      </c>
      <c r="F1" s="5" t="s">
        <v>27</v>
      </c>
      <c r="G1" s="6"/>
    </row>
    <row r="2" spans="1:18" ht="31.5" customHeight="1" x14ac:dyDescent="0.2">
      <c r="A2" s="8"/>
      <c r="B2" s="2"/>
      <c r="D2" s="2"/>
      <c r="E2" s="15" t="s">
        <v>12</v>
      </c>
      <c r="F2" s="51" t="str">
        <f>"/w gm &amp;{template:5e-shaped} {{title=Feats}} {{text=*You must select a token to be able to add a feature*}} {{text="&amp;_xlfn.TEXTJOIN(" ",1,D6:D63)&amp;"}}"</f>
        <v>/w gm &amp;{template:5e-shaped} {{title=Feats}} {{text=*You must select a token to be able to add a feature*}} {{text=[Actor](!setattr {{
--sel
--replace
--repeating_feat_-create_name|Actor--repeating_feat_-create_content|You have advantage on Charisma (Deception&amp;#41; and Charisma (Performance&amp;#41; checks when trying to pass yourself off as a different person.&amp;#125;&amp;#125;)
 [Alert](!setattr {{
--sel
--replace
--repeating_feat_-create_name|Alert--repeating_feat_-create_content|You gain a +5 bonus to initiative.&amp;#125;&amp;#125;)
 [Athlete](!setattr {{
--sel
--replace
--repeating_feat_-create_name|Athlete--repeating_feat_-create_content|When you are prone&amp;#44; standing up uses only 5 feet of your movement.&amp;#125;&amp;#125;)
 [Charger](!setattr {{
--sel
--replace
--repeating_feat_-create_name|Charger--repeating_feat_-create_content|&amp;#125;&amp;#125;)
 [Crossbow Expert](!setattr {{
--sel
--replace
--repeating_feat_-create_name|Crossbow Expert--repeating_feat_-create_content|You ignore the loading quality of crossbows with which you are proficient.&amp;#125;&amp;#125;)
 [Defensive Duelist](!setattr {{
--sel
--replace
--repeating_feat_-create_name|Defensive Duelist--repeating_feat_-create_content|&amp;#125;&amp;#125;)
 [Dual Wielder](!setattr {{
--sel
--replace
--repeating_feat_-create_name|Dual Wielder--repeating_feat_-create_content|You gain a +1 bonus to AC while you are wielding a separate melee weapon in each hand.&amp;#125;&amp;#125;)
 [Dungeon Delver](!setattr {{
--sel
--replace
--repeating_feat_-create_name|Dungeon Delver--repeating_feat_-create_content|You have advantage on Wisdom (Perception&amp;#41; and Intelligence (Investigation&amp;#41; checks made to detect the presence of secret doors.&amp;#125;&amp;#125;)
 [Durable](!setattr {{
--sel
--replace
--repeating_feat_-create_name|Durable--repeating_feat_-create_content|When you roll a Hit Die to regain hit points&amp;#44; the minimum number of hit points you regain from the roll equals twice your Constitution modifier (minimum of 2&amp;#41;.&amp;#125;&amp;#125;)
 [Elemental Adept](!setattr {{
--sel
--replace
--repeating_feat_-create_name|Elemental Adept--repeating_feat_-create_content|&amp;#125;&amp;#125;)
 [Grappler](!setattr {{
--sel
--replace
--repeating_feat_-create_name|Grappler--repeating_feat_-create_content|You have advantage on attack rolls against a creature you are grappling.&amp;#125;&amp;#125;)
 [Great Weapon Master](!setattr {{
--sel
--replace
--repeating_feat_-create_name|Great Weapon Master--repeating_feat_-create_content|On your turn&amp;#44; when you score a critical hit with a melee weapon or reduce a creature to 0 hit points with one&amp;#44; you can make one melee weapon attack as a bonus action.&amp;#125;&amp;#125;)
 [Healer](!setattr {{
--sel
--replace
--repeating_feat_-create_name|Healer--repeating_feat_-create_content|When you use a healer's kit to stabilize a dying creature&amp;#44; that creature also regains 1 hit point.&amp;#125;&amp;#125;)
 [Heavily Armored](!setattr {{
--sel
--replace
--repeating_feat_-create_name|Heavily Armored--repeating_feat_-create_content|You gain proficiency with heavy armor.&amp;#125;&amp;#125;)
 [Heavy Armor Master](!setattr {{
--sel
--replace
--repeating_feat_-create_name|Heavy Armor Master--repeating_feat_-create_content|While you are wearing heavy armor&amp;#44; bludgeoning&amp;#44; piercing&amp;#44; and slashing damage that you take from nonmagical weapons is reduced by 3.&amp;#125;&amp;#125;)
 [Inspiring Leader](!setattr {{
--sel
--replace
--repeating_feat_-create_name|Inspiring Leader--repeating_feat_-create_content|&amp;#125;&amp;#125;)
 [Keen Mind](!setattr {{
--sel
--replace
--repeating_feat_-create_name|Keen Mind--repeating_feat_-create_content|You always know which way is north.&amp;#125;&amp;#125;)
 [Lightly Armored](!setattr {{
--sel
--replace
--repeating_feat_-create_name|Lightly Armored--repeating_feat_-create_content|You gain proficiency with light armor.&amp;#125;&amp;#125;)
 [Linguist](!setattr {{
--sel
--replace
--repeating_feat_-create_name|Linguist--repeating_feat_-create_content|You learn three languages of your choice.&amp;#125;&amp;#125;)
 [Lucky](!setattr {{
--sel
--replace
--repeating_feat_-create_name|Lucky--repeating_feat_-create_content|&amp;#125;&amp;#125;)
 [Mage Slayer](!setattr {{
--sel
--replace
--repeating_feat_-create_name|Mage Slayer--repeating_feat_-create_content|When a creature within 5 feet of you casts a spell&amp;#44; you can use your reaction to make a melee weapon attack against that creature.&amp;#125;&amp;#125;)
 [Magic Initiate](!setattr {{
--sel
--replace
--repeating_feat_-create_name|Magic Initiate--repeating_feat_-create_content|&amp;#125;&amp;#125;)
 [Martial Adept](!setattr {{
--sel
--replace
--repeating_feat_-create_name|Martial Adept--repeating_feat_-create_content|You learn two maneuvers of your choice from among those available to the Battle Master archetype in the fighter class. If a maneuver you use requires your target to make a saving throw to resist the maneuver's effects&amp;#44; the saving throw DC equals 8 + your proficiency bonus + your Strength or Dexterity modifier (your choice&amp;#41;.&amp;#125;&amp;#125;)
 [Medium Armor Master](!setattr {{
--sel
--replace
--repeating_feat_-create_name|Medium Armor Master--repeating_feat_-create_content|Wearing medium armor doesn't impose disadvantage on your Dexterity (Stealth&amp;#41; checks.&amp;#125;&amp;#125;)
 [Mobile](!setattr {{
--sel
--replace
--repeating_feat_-create_name|Mobile--repeating_feat_-create_content|Your speed increases by 10 feet.&amp;#125;&amp;#125;)
 [Moderately Armored](!setattr {{
--sel
--replace
--repeating_feat_-create_name|Moderately Armored--repeating_feat_-create_content|You gain proficiency with medium armor and shields.&amp;#125;&amp;#125;)
 [Mounted Combatant](!setattr {{
--sel
--replace
--repeating_feat_-create_name|Mounted Combatant--repeating_feat_-create_content|You have advantage on melee attack rolls against any unmounted creature that is smaller than your mount.&amp;#125;&amp;#125;)
 [Observant](!setattr {{
--sel
--replace
--repeating_feat_-create_name|Observant--repeating_feat_-create_content|If you can see a creature's mouth while it is speaking a language you understand&amp;#44; you can interpret what it's saying by reading its lips.&amp;#125;&amp;#125;)
 [Polearm Master](!setattr {{
--sel
--replace
--repeating_feat_-create_name|Polearm Master--repeating_feat_-create_content|When you take the Attack action and attack with only a glaive&amp;#44; halberd&amp;#44; or quarterstaff&amp;#44; you can use a bonus action to make a melee attack with the opposite end of the weapon; this attack uses the same ability modifier as the main attack. The weapon's damage die for this attack is a d4&amp;#44; and the attack deals bludgeoning damage.&amp;#125;&amp;#125;)
 [Resilient](!setattr {{
--sel
--replace
--repeating_feat_-create_name|Resilient--repeating_feat_-create_content|You gain proficiency in saving throws using the chosen ability.&amp;#125;&amp;#125;)
 [Ritual Caster](!setattr {{
--sel
--replace
--repeating_feat_-create_name|Ritual Caster--repeating_feat_-create_content|&amp;#125;&amp;#125;)
 [Savage Attacker](!setattr {{
--sel
--replace
--repeating_feat_-create_name|Savage Attacker--repeating_feat_-create_content|&amp;#125;&amp;#125;)
 [Sentinel](!setattr {{
--sel
--replace
--repeating_feat_-create_name|Sentinel--repeating_feat_-create_content|When you hit a creature with an opportunity attack&amp;#44; the creature's speed becomes 0 for the rest of the turn.&amp;#125;&amp;#125;)
 [Sharpshooter](!setattr {{
--sel
--replace
--repeating_feat_-create_name|Sharpshooter--repeating_feat_-create_content|Attacking at long range doesn't impose disadvantage on your ranged weapon attack rolls.&amp;#125;&amp;#125;)
 [Shield Master](!setattr {{
--sel
--replace
--repeating_feat_-create_name|Shield Master--repeating_feat_-create_content|If you take the Attack action on your turn&amp;#44; you can use a bonus action to try to shove a creature within 5 feet of you with your shield.&amp;#125;&amp;#125;)
 [Skilled](!setattr {{
--sel
--replace
--repeating_feat_-create_name|Skilled--repeating_feat_-create_content|&amp;#125;&amp;#125;)
 [Skulker](!setattr {{
--sel
--replace
--repeating_feat_-create_name|Skulker--repeating_feat_-create_content|You can try to hide when you are lightly obscured from the creature from which you are hiding.&amp;#125;&amp;#125;)
 [Spell Sniper](!setattr {{
--sel
--replace
--repeating_feat_-create_name|Spell Sniper--repeating_feat_-create_content|When you cast a spell that requires you to make an attack roll&amp;#44; the spell's range is doubled.&amp;#125;&amp;#125;)
 [Svirfneblin Magic](!setattr {{
--sel
--replace
--repeating_feat_-create_name|Svirfneblin Magic--repeating_feat_-create_content|&amp;#125;&amp;#125;)
 [Tavern Brawler](!setattr {{
--sel
--replace
--repeating_feat_-create_name|Tavern Brawler--repeating_feat_-create_content|You are proficient with improvised weapons.&amp;#125;&amp;#125;)
 [Tough](!setattr {{
--sel
--replace
--repeating_feat_-create_name|Tough--repeating_feat_-create_content|&amp;#125;&amp;#125;)
 [War Caster](!setattr {{
--sel
--replace
--repeating_feat_-create_name|War Caster--repeating_feat_-create_content|You have advantage on Constitution saving throws that you make to maintain your concentration on a spell when you take damage.&amp;#125;&amp;#125;)
 [Weapon Master](!setattr {{
--sel
--replace
--repeating_feat_-create_name|Weapon Master--repeating_feat_-create_content|You gain proficiency with four simple or martial weapons of your choice.&amp;#125;&amp;#125;)
 [Bountiful Luck](!setattr {{
--sel
--replace
--repeating_feat_-create_name|Bountiful Luck--repeating_feat_-create_content|&amp;#125;&amp;#125;)
 [Dragon Fear](!setattr {{
--sel
--replace
--repeating_feat_-create_name|Dragon Fear--repeating_feat_-create_content|Instead of exhaling destructive energy&amp;#44; you can expend a use of your Breath Weapon trait to roar&amp;#44; forcing each creature of your choice within 30 feet of you to make a Wisdom saving throw (DC 8 + your proficiency bonus + your Charisma modifier&amp;#41;. A target automatically succeeds on the save if it can't hear or see you. On a failed save&amp;#44; a target becomes frightened of you for 1 minute. If the frightened target takes any damage&amp;#44; it can repeat the saving throw&amp;#44; ending the effect on itself on a success.&amp;#125;&amp;#125;)
 [Dragon Hide](!setattr {{
--sel
--replace
--repeating_feat_-create_name|Dragon Hide--repeating_feat_-create_content|Your scales harden. While you aren't wearing armor&amp;#44; you can calculate your AC as 13 + your Dexterity modifier. You can use a shield and still gain this benefit.&amp;#125;&amp;#125;)
 [Drow High Magic](!setattr {{
--sel
--replace
--repeating_feat_-create_name|Drow High Magic--repeating_feat_-create_content|&amp;#125;&amp;#125;)
 [Dwarf Fortitude](!setattr {{
--sel
--replace
--repeating_feat_-create_name|Dwarf Fortitude--repeating_feat_-create_content|Whenever you take the Dodge action in combat&amp;#44; you can spend one Hit Die to heal yourself. Roll the die&amp;#44; add your Constitution modifier&amp;#44; and regain a number of hit points equal to the total (minimum of 1&amp;#41;.&amp;#125;&amp;#125;)
 [Elven Accuracy](!setattr {{
--sel
--replace
--repeating_feat_-create_name|Elven Accuracy--repeating_feat_-create_content|Whenever you have advantage on an attack roll using Dexterity&amp;#44; Intelligence&amp;#44; Wisdom&amp;#44; or Charisma&amp;#44; you can reroll one of the dice once.&amp;#125;&amp;#125;)
 [Fade Away](!setattr {{
--sel
--replace
--repeating_feat_-create_name|Fade Away--repeating_feat_-create_content|Immediately after you take damage&amp;#44; you can use a reaction to magically become invisible until the end of your next turn or until you attack&amp;#44; deal damage&amp;#44; or force someone to make a saving throw. Once you use this ability&amp;#44; you can't do so again until you finish a short or long rest.&amp;#125;&amp;#125;)
 [Fey Teleportation](!setattr {{
--sel
--replace
--repeating_feat_-create_name|Fey Teleportation--repeating_feat_-create_content|You learn to speak&amp;#44; read&amp;#44; and write Sylvan.&amp;#125;&amp;#125;)
 [Flames of Phlegethos](!setattr {{
--sel
--replace
--repeating_feat_-create_name|Flames of Phlegethos--repeating_feat_-create_content|When you roll fire damage for a spell you cast&amp;#44; you can reroll any roll of 1 on the fire damage dice&amp;#44; but you must use the new roll&amp;#44; even if it is another 1.&amp;#125;&amp;#125;)
 [Infernal Constitution](!setattr {{
--sel
--replace
--repeating_feat_-create_name|Infernal Constitution--repeating_feat_-create_content|You have resistance to cold and poison damage.&amp;#125;&amp;#125;)
 [Orcish Fury](!setattr {{
--sel
--replace
--repeating_feat_-create_name|Orcish Fury--repeating_feat_-create_content|When you hit with an attack using a simple or martial weapon&amp;#44; you can roll one of the weapon's damage dice an additional time and add it as extra damage of the weapon's damage type. Once you use this ability&amp;#44; you can't use it again until you finish a short or long rest.&amp;#125;&amp;#125;)
 [Prodigy](!setattr {{
--sel
--replace
--repeating_feat_-create_name|Prodigy--repeating_feat_-create_content|You gain one skill proficiency of your choice&amp;#44; one tool proficiency of your choice&amp;#44; and fluency in one language of your choice.&amp;#125;&amp;#125;)
 [Second Chance](!setattr {{
--sel
--replace
--repeating_feat_-create_name|Second Chance--repeating_feat_-create_content|When a creature you can see hits you with an attack roll&amp;#44; you can use your reaction to force that creature to reroll. Once you use this ability&amp;#44; you can't use it again until you roll initiative at the start of combat or until you finish a short or long rest.&amp;#125;&amp;#125;)
 [Squat Nimbleness](!setattr {{
--sel
--replace
--repeating_feat_-create_name|Squat Nimbleness--repeating_feat_-create_content|Increase your walking speed by 5 feet.&amp;#125;&amp;#125;)
 [Wood Elf Magic](!setattr {{
--sel
--replace
--repeating_feat_-create_name|Wood Elf Magic--repeating_feat_-create_content|&amp;#125;&amp;#125;)
}}</v>
      </c>
      <c r="G2" s="7" t="s">
        <v>19</v>
      </c>
    </row>
    <row r="3" spans="1:18" ht="12.75" x14ac:dyDescent="0.2">
      <c r="A3" s="8"/>
      <c r="B3" s="2"/>
      <c r="C3" s="2"/>
      <c r="D3" s="2"/>
      <c r="E3" s="8"/>
      <c r="F3" s="52"/>
      <c r="G3" s="6"/>
    </row>
    <row r="4" spans="1:18" ht="12.75" x14ac:dyDescent="0.2">
      <c r="A4" s="8"/>
      <c r="B4" s="2"/>
      <c r="C4" s="2"/>
      <c r="D4" s="2"/>
      <c r="E4" s="8"/>
      <c r="F4" s="52"/>
      <c r="G4" s="6"/>
    </row>
    <row r="5" spans="1:18" ht="12.75" x14ac:dyDescent="0.2">
      <c r="A5" s="8"/>
      <c r="B5" s="9" t="s">
        <v>668</v>
      </c>
      <c r="C5" s="9" t="s">
        <v>28</v>
      </c>
      <c r="D5" s="9" t="s">
        <v>29</v>
      </c>
      <c r="E5" s="8"/>
      <c r="F5" s="52"/>
      <c r="G5" s="6"/>
    </row>
    <row r="6" spans="1:18" ht="25.5" customHeight="1" x14ac:dyDescent="0.2">
      <c r="A6" s="8"/>
      <c r="B6" s="23" t="s">
        <v>669</v>
      </c>
      <c r="C6" s="31" t="s">
        <v>728</v>
      </c>
      <c r="D6" s="24" t="str">
        <f>"["&amp;B6&amp;"]"&amp;"(!setattr {{
--sel
--replace
--repeating_feat_-create_name|"&amp;B6&amp;"--repeating_feat_-create_content|"&amp;SUBSTITUTE(SUBSTITUTE(C6,",","&amp;#44;"),")","&amp;#41;")&amp;"&amp;#125;&amp;#125;)"&amp;'Class Features'!creturn</f>
        <v xml:space="preserve">[Actor](!setattr {{
--sel
--replace
--repeating_feat_-create_name|Actor--repeating_feat_-create_content|You have advantage on Charisma (Deception&amp;#41; and Charisma (Performance&amp;#41; checks when trying to pass yourself off as a different person.&amp;#125;&amp;#125;)
</v>
      </c>
      <c r="E6" s="8"/>
      <c r="F6" s="52"/>
    </row>
    <row r="7" spans="1:18" ht="37.5" customHeight="1" x14ac:dyDescent="0.2">
      <c r="A7" s="8"/>
      <c r="B7" s="23" t="s">
        <v>670</v>
      </c>
      <c r="C7" s="31" t="s">
        <v>729</v>
      </c>
      <c r="D7" s="24" t="str">
        <f>"["&amp;B7&amp;"]"&amp;"(!setattr {{
--sel
--replace
--repeating_feat_-create_name|"&amp;B7&amp;"--repeating_feat_-create_content|"&amp;SUBSTITUTE(SUBSTITUTE(C7,",","&amp;#44;"),")","&amp;#41;")&amp;"&amp;#125;&amp;#125;)"&amp;'Class Features'!creturn</f>
        <v xml:space="preserve">[Alert](!setattr {{
--sel
--replace
--repeating_feat_-create_name|Alert--repeating_feat_-create_content|You gain a +5 bonus to initiative.&amp;#125;&amp;#125;)
</v>
      </c>
      <c r="E7" s="8"/>
      <c r="F7" s="52"/>
    </row>
    <row r="8" spans="1:18" ht="89.25" x14ac:dyDescent="0.2">
      <c r="A8" s="8"/>
      <c r="B8" s="23" t="s">
        <v>671</v>
      </c>
      <c r="C8" s="31" t="s">
        <v>730</v>
      </c>
      <c r="D8" s="24" t="str">
        <f>"["&amp;B8&amp;"]"&amp;"(!setattr {{
--sel
--replace
--repeating_feat_-create_name|"&amp;B8&amp;"--repeating_feat_-create_content|"&amp;SUBSTITUTE(SUBSTITUTE(C8,",","&amp;#44;"),")","&amp;#41;")&amp;"&amp;#125;&amp;#125;)"&amp;'Class Features'!creturn</f>
        <v xml:space="preserve">[Athlete](!setattr {{
--sel
--replace
--repeating_feat_-create_name|Athlete--repeating_feat_-create_content|When you are prone&amp;#44; standing up uses only 5 feet of your movement.&amp;#125;&amp;#125;)
</v>
      </c>
      <c r="E8" s="8"/>
      <c r="F8" s="52"/>
    </row>
    <row r="9" spans="1:18" ht="89.25" x14ac:dyDescent="0.2">
      <c r="A9" s="8"/>
      <c r="B9" s="23" t="s">
        <v>672</v>
      </c>
      <c r="C9" s="31" t="s">
        <v>727</v>
      </c>
      <c r="D9" s="24" t="str">
        <f>"["&amp;B9&amp;"]"&amp;"(!setattr {{
--sel
--replace
--repeating_feat_-create_name|"&amp;B9&amp;"--repeating_feat_-create_content|"&amp;SUBSTITUTE(SUBSTITUTE(C9,",","&amp;#44;"),")","&amp;#41;")&amp;"&amp;#125;&amp;#125;)"&amp;'Class Features'!creturn</f>
        <v xml:space="preserve">[Charger](!setattr {{
--sel
--replace
--repeating_feat_-create_name|Charger--repeating_feat_-create_content|&amp;#125;&amp;#125;)
</v>
      </c>
      <c r="E9" s="8"/>
      <c r="F9" s="52"/>
      <c r="Q9" s="16" t="s">
        <v>64</v>
      </c>
      <c r="R9" s="14">
        <f t="shared" ref="R9:R10" si="0">SEARCH(" ",Q9)</f>
        <v>3</v>
      </c>
    </row>
    <row r="10" spans="1:18" ht="89.25" x14ac:dyDescent="0.2">
      <c r="A10" s="8"/>
      <c r="B10" s="23" t="s">
        <v>673</v>
      </c>
      <c r="C10" s="31" t="s">
        <v>731</v>
      </c>
      <c r="D10" s="24" t="str">
        <f>"["&amp;B10&amp;"]"&amp;"(!setattr {{
--sel
--replace
--repeating_feat_-create_name|"&amp;B10&amp;"--repeating_feat_-create_content|"&amp;SUBSTITUTE(SUBSTITUTE(C10,",","&amp;#44;"),")","&amp;#41;")&amp;"&amp;#125;&amp;#125;)"&amp;'Class Features'!creturn</f>
        <v xml:space="preserve">[Crossbow Expert](!setattr {{
--sel
--replace
--repeating_feat_-create_name|Crossbow Expert--repeating_feat_-create_content|You ignore the loading quality of crossbows with which you are proficient.&amp;#125;&amp;#125;)
</v>
      </c>
      <c r="E10" s="8"/>
      <c r="F10" s="52"/>
      <c r="Q10" s="16" t="s">
        <v>67</v>
      </c>
      <c r="R10" s="14">
        <f t="shared" si="0"/>
        <v>2</v>
      </c>
    </row>
    <row r="11" spans="1:18" ht="89.25" x14ac:dyDescent="0.2">
      <c r="A11" s="8"/>
      <c r="B11" s="23" t="s">
        <v>674</v>
      </c>
      <c r="C11" s="31" t="s">
        <v>727</v>
      </c>
      <c r="D11" s="24" t="str">
        <f>"["&amp;B11&amp;"]"&amp;"(!setattr {{
--sel
--replace
--repeating_feat_-create_name|"&amp;B11&amp;"--repeating_feat_-create_content|"&amp;SUBSTITUTE(SUBSTITUTE(C11,",","&amp;#44;"),")","&amp;#41;")&amp;"&amp;#125;&amp;#125;)"&amp;'Class Features'!creturn</f>
        <v xml:space="preserve">[Defensive Duelist](!setattr {{
--sel
--replace
--repeating_feat_-create_name|Defensive Duelist--repeating_feat_-create_content|&amp;#125;&amp;#125;)
</v>
      </c>
      <c r="E11" s="8"/>
      <c r="F11" s="52"/>
    </row>
    <row r="12" spans="1:18" ht="89.25" x14ac:dyDescent="0.2">
      <c r="A12" s="8"/>
      <c r="B12" s="23" t="s">
        <v>675</v>
      </c>
      <c r="C12" s="31" t="s">
        <v>732</v>
      </c>
      <c r="D12" s="24" t="str">
        <f>"["&amp;B12&amp;"]"&amp;"(!setattr {{
--sel
--replace
--repeating_feat_-create_name|"&amp;B12&amp;"--repeating_feat_-create_content|"&amp;SUBSTITUTE(SUBSTITUTE(C12,",","&amp;#44;"),")","&amp;#41;")&amp;"&amp;#125;&amp;#125;)"&amp;'Class Features'!creturn</f>
        <v xml:space="preserve">[Dual Wielder](!setattr {{
--sel
--replace
--repeating_feat_-create_name|Dual Wielder--repeating_feat_-create_content|You gain a +1 bonus to AC while you are wielding a separate melee weapon in each hand.&amp;#125;&amp;#125;)
</v>
      </c>
      <c r="E12" s="8"/>
      <c r="F12" s="52"/>
    </row>
    <row r="13" spans="1:18" ht="12.75" customHeight="1" x14ac:dyDescent="0.2">
      <c r="A13" s="8"/>
      <c r="B13" s="23" t="s">
        <v>676</v>
      </c>
      <c r="C13" s="31" t="s">
        <v>733</v>
      </c>
      <c r="D13" s="24" t="str">
        <f>"["&amp;B13&amp;"]"&amp;"(!setattr {{
--sel
--replace
--repeating_feat_-create_name|"&amp;B13&amp;"--repeating_feat_-create_content|"&amp;SUBSTITUTE(SUBSTITUTE(C13,",","&amp;#44;"),")","&amp;#41;")&amp;"&amp;#125;&amp;#125;)"&amp;'Class Features'!creturn</f>
        <v xml:space="preserve">[Dungeon Delver](!setattr {{
--sel
--replace
--repeating_feat_-create_name|Dungeon Delver--repeating_feat_-create_content|You have advantage on Wisdom (Perception&amp;#41; and Intelligence (Investigation&amp;#41; checks made to detect the presence of secret doors.&amp;#125;&amp;#125;)
</v>
      </c>
      <c r="E13" s="8"/>
      <c r="F13" s="52"/>
    </row>
    <row r="14" spans="1:18" ht="89.25" x14ac:dyDescent="0.2">
      <c r="A14" s="8"/>
      <c r="B14" s="23" t="s">
        <v>677</v>
      </c>
      <c r="C14" s="31" t="s">
        <v>734</v>
      </c>
      <c r="D14" s="24" t="str">
        <f>"["&amp;B14&amp;"]"&amp;"(!setattr {{
--sel
--replace
--repeating_feat_-create_name|"&amp;B14&amp;"--repeating_feat_-create_content|"&amp;SUBSTITUTE(SUBSTITUTE(C14,",","&amp;#44;"),")","&amp;#41;")&amp;"&amp;#125;&amp;#125;)"&amp;'Class Features'!creturn</f>
        <v xml:space="preserve">[Durable](!setattr {{
--sel
--replace
--repeating_feat_-create_name|Durable--repeating_feat_-create_content|When you roll a Hit Die to regain hit points&amp;#44; the minimum number of hit points you regain from the roll equals twice your Constitution modifier (minimum of 2&amp;#41;.&amp;#125;&amp;#125;)
</v>
      </c>
      <c r="E14" s="8"/>
      <c r="F14" s="52"/>
    </row>
    <row r="15" spans="1:18" ht="89.25" x14ac:dyDescent="0.2">
      <c r="A15" s="8"/>
      <c r="B15" s="23" t="s">
        <v>678</v>
      </c>
      <c r="C15" s="31" t="s">
        <v>727</v>
      </c>
      <c r="D15" s="24" t="str">
        <f>"["&amp;B15&amp;"]"&amp;"(!setattr {{
--sel
--replace
--repeating_feat_-create_name|"&amp;B15&amp;"--repeating_feat_-create_content|"&amp;SUBSTITUTE(SUBSTITUTE(C15,",","&amp;#44;"),")","&amp;#41;")&amp;"&amp;#125;&amp;#125;)"&amp;'Class Features'!creturn</f>
        <v xml:space="preserve">[Elemental Adept](!setattr {{
--sel
--replace
--repeating_feat_-create_name|Elemental Adept--repeating_feat_-create_content|&amp;#125;&amp;#125;)
</v>
      </c>
      <c r="E15" s="8"/>
      <c r="F15" s="52"/>
    </row>
    <row r="16" spans="1:18" ht="89.25" x14ac:dyDescent="0.2">
      <c r="A16" s="8"/>
      <c r="B16" s="23" t="s">
        <v>679</v>
      </c>
      <c r="C16" s="31" t="s">
        <v>735</v>
      </c>
      <c r="D16" s="24" t="str">
        <f>"["&amp;B16&amp;"]"&amp;"(!setattr {{
--sel
--replace
--repeating_feat_-create_name|"&amp;B16&amp;"--repeating_feat_-create_content|"&amp;SUBSTITUTE(SUBSTITUTE(C16,",","&amp;#44;"),")","&amp;#41;")&amp;"&amp;#125;&amp;#125;)"&amp;'Class Features'!creturn</f>
        <v xml:space="preserve">[Grappler](!setattr {{
--sel
--replace
--repeating_feat_-create_name|Grappler--repeating_feat_-create_content|You have advantage on attack rolls against a creature you are grappling.&amp;#125;&amp;#125;)
</v>
      </c>
      <c r="E16" s="8"/>
      <c r="F16" s="52"/>
    </row>
    <row r="17" spans="1:6" ht="89.25" x14ac:dyDescent="0.2">
      <c r="A17" s="8"/>
      <c r="B17" s="23" t="s">
        <v>680</v>
      </c>
      <c r="C17" s="31" t="s">
        <v>736</v>
      </c>
      <c r="D17" s="24" t="str">
        <f>"["&amp;B17&amp;"]"&amp;"(!setattr {{
--sel
--replace
--repeating_feat_-create_name|"&amp;B17&amp;"--repeating_feat_-create_content|"&amp;SUBSTITUTE(SUBSTITUTE(C17,",","&amp;#44;"),")","&amp;#41;")&amp;"&amp;#125;&amp;#125;)"&amp;'Class Features'!creturn</f>
        <v xml:space="preserve">[Great Weapon Master](!setattr {{
--sel
--replace
--repeating_feat_-create_name|Great Weapon Master--repeating_feat_-create_content|On your turn&amp;#44; when you score a critical hit with a melee weapon or reduce a creature to 0 hit points with one&amp;#44; you can make one melee weapon attack as a bonus action.&amp;#125;&amp;#125;)
</v>
      </c>
      <c r="E17" s="8"/>
      <c r="F17" s="52"/>
    </row>
    <row r="18" spans="1:6" ht="89.25" x14ac:dyDescent="0.2">
      <c r="A18" s="8"/>
      <c r="B18" s="23" t="s">
        <v>681</v>
      </c>
      <c r="C18" s="31" t="s">
        <v>737</v>
      </c>
      <c r="D18" s="24" t="str">
        <f>"["&amp;B18&amp;"]"&amp;"(!setattr {{
--sel
--replace
--repeating_feat_-create_name|"&amp;B18&amp;"--repeating_feat_-create_content|"&amp;SUBSTITUTE(SUBSTITUTE(C18,",","&amp;#44;"),")","&amp;#41;")&amp;"&amp;#125;&amp;#125;)"&amp;'Class Features'!creturn</f>
        <v xml:space="preserve">[Healer](!setattr {{
--sel
--replace
--repeating_feat_-create_name|Healer--repeating_feat_-create_content|When you use a healer's kit to stabilize a dying creature&amp;#44; that creature also regains 1 hit point.&amp;#125;&amp;#125;)
</v>
      </c>
      <c r="E18" s="8"/>
      <c r="F18" s="52"/>
    </row>
    <row r="19" spans="1:6" ht="89.25" x14ac:dyDescent="0.2">
      <c r="A19" s="8"/>
      <c r="B19" s="23" t="s">
        <v>682</v>
      </c>
      <c r="C19" s="31" t="s">
        <v>738</v>
      </c>
      <c r="D19" s="24" t="str">
        <f>"["&amp;B19&amp;"]"&amp;"(!setattr {{
--sel
--replace
--repeating_feat_-create_name|"&amp;B19&amp;"--repeating_feat_-create_content|"&amp;SUBSTITUTE(SUBSTITUTE(C19,",","&amp;#44;"),")","&amp;#41;")&amp;"&amp;#125;&amp;#125;)"&amp;'Class Features'!creturn</f>
        <v xml:space="preserve">[Heavily Armored](!setattr {{
--sel
--replace
--repeating_feat_-create_name|Heavily Armored--repeating_feat_-create_content|You gain proficiency with heavy armor.&amp;#125;&amp;#125;)
</v>
      </c>
      <c r="E19" s="8"/>
      <c r="F19" s="52"/>
    </row>
    <row r="20" spans="1:6" ht="89.25" x14ac:dyDescent="0.2">
      <c r="A20" s="8"/>
      <c r="B20" s="23" t="s">
        <v>683</v>
      </c>
      <c r="C20" s="31" t="s">
        <v>739</v>
      </c>
      <c r="D20" s="24" t="str">
        <f>"["&amp;B20&amp;"]"&amp;"(!setattr {{
--sel
--replace
--repeating_feat_-create_name|"&amp;B20&amp;"--repeating_feat_-create_content|"&amp;SUBSTITUTE(SUBSTITUTE(C20,",","&amp;#44;"),")","&amp;#41;")&amp;"&amp;#125;&amp;#125;)"&amp;'Class Features'!creturn</f>
        <v xml:space="preserve">[Heavy Armor Master](!setattr {{
--sel
--replace
--repeating_feat_-create_name|Heavy Armor Master--repeating_feat_-create_content|While you are wearing heavy armor&amp;#44; bludgeoning&amp;#44; piercing&amp;#44; and slashing damage that you take from nonmagical weapons is reduced by 3.&amp;#125;&amp;#125;)
</v>
      </c>
      <c r="E20" s="8"/>
      <c r="F20" s="52"/>
    </row>
    <row r="21" spans="1:6" ht="89.25" x14ac:dyDescent="0.2">
      <c r="A21" s="8"/>
      <c r="B21" s="23" t="s">
        <v>684</v>
      </c>
      <c r="C21" s="31" t="s">
        <v>727</v>
      </c>
      <c r="D21" s="24" t="str">
        <f>"["&amp;B21&amp;"]"&amp;"(!setattr {{
--sel
--replace
--repeating_feat_-create_name|"&amp;B21&amp;"--repeating_feat_-create_content|"&amp;SUBSTITUTE(SUBSTITUTE(C21,",","&amp;#44;"),")","&amp;#41;")&amp;"&amp;#125;&amp;#125;)"&amp;'Class Features'!creturn</f>
        <v xml:space="preserve">[Inspiring Leader](!setattr {{
--sel
--replace
--repeating_feat_-create_name|Inspiring Leader--repeating_feat_-create_content|&amp;#125;&amp;#125;)
</v>
      </c>
      <c r="E21" s="8"/>
      <c r="F21" s="52"/>
    </row>
    <row r="22" spans="1:6" ht="89.25" x14ac:dyDescent="0.2">
      <c r="A22" s="8"/>
      <c r="B22" s="23" t="s">
        <v>685</v>
      </c>
      <c r="C22" s="31" t="s">
        <v>740</v>
      </c>
      <c r="D22" s="24" t="str">
        <f>"["&amp;B22&amp;"]"&amp;"(!setattr {{
--sel
--replace
--repeating_feat_-create_name|"&amp;B22&amp;"--repeating_feat_-create_content|"&amp;SUBSTITUTE(SUBSTITUTE(C22,",","&amp;#44;"),")","&amp;#41;")&amp;"&amp;#125;&amp;#125;)"&amp;'Class Features'!creturn</f>
        <v xml:space="preserve">[Keen Mind](!setattr {{
--sel
--replace
--repeating_feat_-create_name|Keen Mind--repeating_feat_-create_content|You always know which way is north.&amp;#125;&amp;#125;)
</v>
      </c>
      <c r="E22" s="8"/>
      <c r="F22" s="52"/>
    </row>
    <row r="23" spans="1:6" ht="89.25" x14ac:dyDescent="0.2">
      <c r="A23" s="8"/>
      <c r="B23" s="25" t="s">
        <v>686</v>
      </c>
      <c r="C23" s="31" t="s">
        <v>741</v>
      </c>
      <c r="D23" s="24" t="str">
        <f>"["&amp;B23&amp;"]"&amp;"(!setattr {{
--sel
--replace
--repeating_feat_-create_name|"&amp;B23&amp;"--repeating_feat_-create_content|"&amp;SUBSTITUTE(SUBSTITUTE(C23,",","&amp;#44;"),")","&amp;#41;")&amp;"&amp;#125;&amp;#125;)"&amp;'Class Features'!creturn</f>
        <v xml:space="preserve">[Lightly Armored](!setattr {{
--sel
--replace
--repeating_feat_-create_name|Lightly Armored--repeating_feat_-create_content|You gain proficiency with light armor.&amp;#125;&amp;#125;)
</v>
      </c>
      <c r="E23" s="8"/>
      <c r="F23" s="52"/>
    </row>
    <row r="24" spans="1:6" ht="89.25" x14ac:dyDescent="0.2">
      <c r="A24" s="8"/>
      <c r="B24" s="25" t="s">
        <v>687</v>
      </c>
      <c r="C24" s="31" t="s">
        <v>742</v>
      </c>
      <c r="D24" s="24" t="str">
        <f>"["&amp;B24&amp;"]"&amp;"(!setattr {{
--sel
--replace
--repeating_feat_-create_name|"&amp;B24&amp;"--repeating_feat_-create_content|"&amp;SUBSTITUTE(SUBSTITUTE(C24,",","&amp;#44;"),")","&amp;#41;")&amp;"&amp;#125;&amp;#125;)"&amp;'Class Features'!creturn</f>
        <v xml:space="preserve">[Linguist](!setattr {{
--sel
--replace
--repeating_feat_-create_name|Linguist--repeating_feat_-create_content|You learn three languages of your choice.&amp;#125;&amp;#125;)
</v>
      </c>
      <c r="E24" s="8"/>
      <c r="F24" s="52"/>
    </row>
    <row r="25" spans="1:6" ht="89.25" x14ac:dyDescent="0.2">
      <c r="A25" s="8"/>
      <c r="B25" s="25" t="s">
        <v>688</v>
      </c>
      <c r="C25" s="31" t="s">
        <v>727</v>
      </c>
      <c r="D25" s="24" t="str">
        <f>"["&amp;B25&amp;"]"&amp;"(!setattr {{
--sel
--replace
--repeating_feat_-create_name|"&amp;B25&amp;"--repeating_feat_-create_content|"&amp;SUBSTITUTE(SUBSTITUTE(C25,",","&amp;#44;"),")","&amp;#41;")&amp;"&amp;#125;&amp;#125;)"&amp;'Class Features'!creturn</f>
        <v xml:space="preserve">[Lucky](!setattr {{
--sel
--replace
--repeating_feat_-create_name|Lucky--repeating_feat_-create_content|&amp;#125;&amp;#125;)
</v>
      </c>
      <c r="E25" s="8"/>
      <c r="F25" s="52"/>
    </row>
    <row r="26" spans="1:6" ht="89.25" x14ac:dyDescent="0.2">
      <c r="A26" s="8"/>
      <c r="B26" s="25" t="s">
        <v>689</v>
      </c>
      <c r="C26" s="31" t="s">
        <v>743</v>
      </c>
      <c r="D26" s="24" t="str">
        <f>"["&amp;B26&amp;"]"&amp;"(!setattr {{
--sel
--replace
--repeating_feat_-create_name|"&amp;B26&amp;"--repeating_feat_-create_content|"&amp;SUBSTITUTE(SUBSTITUTE(C26,",","&amp;#44;"),")","&amp;#41;")&amp;"&amp;#125;&amp;#125;)"&amp;'Class Features'!creturn</f>
        <v xml:space="preserve">[Mage Slayer](!setattr {{
--sel
--replace
--repeating_feat_-create_name|Mage Slayer--repeating_feat_-create_content|When a creature within 5 feet of you casts a spell&amp;#44; you can use your reaction to make a melee weapon attack against that creature.&amp;#125;&amp;#125;)
</v>
      </c>
      <c r="E26" s="8"/>
      <c r="F26" s="52"/>
    </row>
    <row r="27" spans="1:6" ht="89.25" x14ac:dyDescent="0.2">
      <c r="A27" s="8"/>
      <c r="B27" s="23" t="s">
        <v>690</v>
      </c>
      <c r="C27" s="31" t="s">
        <v>727</v>
      </c>
      <c r="D27" s="24" t="str">
        <f>"["&amp;B27&amp;"]"&amp;"(!setattr {{
--sel
--replace
--repeating_feat_-create_name|"&amp;B27&amp;"--repeating_feat_-create_content|"&amp;SUBSTITUTE(SUBSTITUTE(C27,",","&amp;#44;"),")","&amp;#41;")&amp;"&amp;#125;&amp;#125;)"&amp;'Class Features'!creturn</f>
        <v xml:space="preserve">[Magic Initiate](!setattr {{
--sel
--replace
--repeating_feat_-create_name|Magic Initiate--repeating_feat_-create_content|&amp;#125;&amp;#125;)
</v>
      </c>
      <c r="E27" s="8"/>
      <c r="F27" s="52"/>
    </row>
    <row r="28" spans="1:6" ht="89.25" x14ac:dyDescent="0.2">
      <c r="A28" s="8"/>
      <c r="B28" s="25" t="s">
        <v>691</v>
      </c>
      <c r="C28" s="31" t="s">
        <v>744</v>
      </c>
      <c r="D28" s="24" t="str">
        <f>"["&amp;B28&amp;"]"&amp;"(!setattr {{
--sel
--replace
--repeating_feat_-create_name|"&amp;B28&amp;"--repeating_feat_-create_content|"&amp;SUBSTITUTE(SUBSTITUTE(C28,",","&amp;#44;"),")","&amp;#41;")&amp;"&amp;#125;&amp;#125;)"&amp;'Class Features'!creturn</f>
        <v xml:space="preserve">[Martial Adept](!setattr {{
--sel
--replace
--repeating_feat_-create_name|Martial Adept--repeating_feat_-create_content|You learn two maneuvers of your choice from among those available to the Battle Master archetype in the fighter class. If a maneuver you use requires your target to make a saving throw to resist the maneuver's effects&amp;#44; the saving throw DC equals 8 + your proficiency bonus + your Strength or Dexterity modifier (your choice&amp;#41;.&amp;#125;&amp;#125;)
</v>
      </c>
      <c r="E28" s="8"/>
      <c r="F28" s="52"/>
    </row>
    <row r="29" spans="1:6" ht="89.25" x14ac:dyDescent="0.2">
      <c r="A29" s="8"/>
      <c r="B29" s="25" t="s">
        <v>692</v>
      </c>
      <c r="C29" s="31" t="s">
        <v>745</v>
      </c>
      <c r="D29" s="24" t="str">
        <f>"["&amp;B29&amp;"]"&amp;"(!setattr {{
--sel
--replace
--repeating_feat_-create_name|"&amp;B29&amp;"--repeating_feat_-create_content|"&amp;SUBSTITUTE(SUBSTITUTE(C29,",","&amp;#44;"),")","&amp;#41;")&amp;"&amp;#125;&amp;#125;)"&amp;'Class Features'!creturn</f>
        <v xml:space="preserve">[Medium Armor Master](!setattr {{
--sel
--replace
--repeating_feat_-create_name|Medium Armor Master--repeating_feat_-create_content|Wearing medium armor doesn't impose disadvantage on your Dexterity (Stealth&amp;#41; checks.&amp;#125;&amp;#125;)
</v>
      </c>
      <c r="E29" s="8"/>
      <c r="F29" s="52"/>
    </row>
    <row r="30" spans="1:6" ht="89.25" x14ac:dyDescent="0.2">
      <c r="A30" s="8"/>
      <c r="B30" s="25" t="s">
        <v>693</v>
      </c>
      <c r="C30" s="31" t="s">
        <v>746</v>
      </c>
      <c r="D30" s="24" t="str">
        <f>"["&amp;B30&amp;"]"&amp;"(!setattr {{
--sel
--replace
--repeating_feat_-create_name|"&amp;B30&amp;"--repeating_feat_-create_content|"&amp;SUBSTITUTE(SUBSTITUTE(C30,",","&amp;#44;"),")","&amp;#41;")&amp;"&amp;#125;&amp;#125;)"&amp;'Class Features'!creturn</f>
        <v xml:space="preserve">[Mobile](!setattr {{
--sel
--replace
--repeating_feat_-create_name|Mobile--repeating_feat_-create_content|Your speed increases by 10 feet.&amp;#125;&amp;#125;)
</v>
      </c>
      <c r="E30" s="8"/>
      <c r="F30" s="52"/>
    </row>
    <row r="31" spans="1:6" ht="89.25" x14ac:dyDescent="0.2">
      <c r="A31" s="8"/>
      <c r="B31" s="25" t="s">
        <v>694</v>
      </c>
      <c r="C31" s="31" t="s">
        <v>747</v>
      </c>
      <c r="D31" s="24" t="str">
        <f>"["&amp;B31&amp;"]"&amp;"(!setattr {{
--sel
--replace
--repeating_feat_-create_name|"&amp;B31&amp;"--repeating_feat_-create_content|"&amp;SUBSTITUTE(SUBSTITUTE(C31,",","&amp;#44;"),")","&amp;#41;")&amp;"&amp;#125;&amp;#125;)"&amp;'Class Features'!creturn</f>
        <v xml:space="preserve">[Moderately Armored](!setattr {{
--sel
--replace
--repeating_feat_-create_name|Moderately Armored--repeating_feat_-create_content|You gain proficiency with medium armor and shields.&amp;#125;&amp;#125;)
</v>
      </c>
      <c r="E31" s="8"/>
      <c r="F31" s="52"/>
    </row>
    <row r="32" spans="1:6" ht="89.25" x14ac:dyDescent="0.2">
      <c r="A32" s="8"/>
      <c r="B32" s="23" t="s">
        <v>695</v>
      </c>
      <c r="C32" s="31" t="s">
        <v>748</v>
      </c>
      <c r="D32" s="24" t="str">
        <f>"["&amp;B32&amp;"]"&amp;"(!setattr {{
--sel
--replace
--repeating_feat_-create_name|"&amp;B32&amp;"--repeating_feat_-create_content|"&amp;SUBSTITUTE(SUBSTITUTE(C32,",","&amp;#44;"),")","&amp;#41;")&amp;"&amp;#125;&amp;#125;)"&amp;'Class Features'!creturn</f>
        <v xml:space="preserve">[Mounted Combatant](!setattr {{
--sel
--replace
--repeating_feat_-create_name|Mounted Combatant--repeating_feat_-create_content|You have advantage on melee attack rolls against any unmounted creature that is smaller than your mount.&amp;#125;&amp;#125;)
</v>
      </c>
      <c r="E32" s="8"/>
      <c r="F32" s="52"/>
    </row>
    <row r="33" spans="1:6" ht="89.25" x14ac:dyDescent="0.2">
      <c r="A33" s="8"/>
      <c r="B33" s="25" t="s">
        <v>696</v>
      </c>
      <c r="C33" s="31" t="s">
        <v>749</v>
      </c>
      <c r="D33" s="24" t="str">
        <f>"["&amp;B33&amp;"]"&amp;"(!setattr {{
--sel
--replace
--repeating_feat_-create_name|"&amp;B33&amp;"--repeating_feat_-create_content|"&amp;SUBSTITUTE(SUBSTITUTE(C33,",","&amp;#44;"),")","&amp;#41;")&amp;"&amp;#125;&amp;#125;)"&amp;'Class Features'!creturn</f>
        <v xml:space="preserve">[Observant](!setattr {{
--sel
--replace
--repeating_feat_-create_name|Observant--repeating_feat_-create_content|If you can see a creature's mouth while it is speaking a language you understand&amp;#44; you can interpret what it's saying by reading its lips.&amp;#125;&amp;#125;)
</v>
      </c>
      <c r="E33" s="8"/>
      <c r="F33" s="52"/>
    </row>
    <row r="34" spans="1:6" ht="89.25" x14ac:dyDescent="0.2">
      <c r="A34" s="8"/>
      <c r="B34" s="25" t="s">
        <v>697</v>
      </c>
      <c r="C34" s="31" t="s">
        <v>750</v>
      </c>
      <c r="D34" s="24" t="str">
        <f>"["&amp;B34&amp;"]"&amp;"(!setattr {{
--sel
--replace
--repeating_feat_-create_name|"&amp;B34&amp;"--repeating_feat_-create_content|"&amp;SUBSTITUTE(SUBSTITUTE(C34,",","&amp;#44;"),")","&amp;#41;")&amp;"&amp;#125;&amp;#125;)"&amp;'Class Features'!creturn</f>
        <v xml:space="preserve">[Polearm Master](!setattr {{
--sel
--replace
--repeating_feat_-create_name|Polearm Master--repeating_feat_-create_content|When you take the Attack action and attack with only a glaive&amp;#44; halberd&amp;#44; or quarterstaff&amp;#44; you can use a bonus action to make a melee attack with the opposite end of the weapon; this attack uses the same ability modifier as the main attack. The weapon's damage die for this attack is a d4&amp;#44; and the attack deals bludgeoning damage.&amp;#125;&amp;#125;)
</v>
      </c>
      <c r="E34" s="8"/>
      <c r="F34" s="52"/>
    </row>
    <row r="35" spans="1:6" ht="89.25" x14ac:dyDescent="0.2">
      <c r="A35" s="8"/>
      <c r="B35" s="25" t="s">
        <v>698</v>
      </c>
      <c r="C35" s="31" t="s">
        <v>751</v>
      </c>
      <c r="D35" s="24" t="str">
        <f>"["&amp;B35&amp;"]"&amp;"(!setattr {{
--sel
--replace
--repeating_feat_-create_name|"&amp;B35&amp;"--repeating_feat_-create_content|"&amp;SUBSTITUTE(SUBSTITUTE(C35,",","&amp;#44;"),")","&amp;#41;")&amp;"&amp;#125;&amp;#125;)"&amp;'Class Features'!creturn</f>
        <v xml:space="preserve">[Resilient](!setattr {{
--sel
--replace
--repeating_feat_-create_name|Resilient--repeating_feat_-create_content|You gain proficiency in saving throws using the chosen ability.&amp;#125;&amp;#125;)
</v>
      </c>
      <c r="E35" s="8"/>
      <c r="F35" s="52"/>
    </row>
    <row r="36" spans="1:6" ht="89.25" x14ac:dyDescent="0.2">
      <c r="A36" s="8"/>
      <c r="B36" s="25" t="s">
        <v>699</v>
      </c>
      <c r="C36" s="31" t="s">
        <v>727</v>
      </c>
      <c r="D36" s="24" t="str">
        <f>"["&amp;B36&amp;"]"&amp;"(!setattr {{
--sel
--replace
--repeating_feat_-create_name|"&amp;B36&amp;"--repeating_feat_-create_content|"&amp;SUBSTITUTE(SUBSTITUTE(C36,",","&amp;#44;"),")","&amp;#41;")&amp;"&amp;#125;&amp;#125;)"&amp;'Class Features'!creturn</f>
        <v xml:space="preserve">[Ritual Caster](!setattr {{
--sel
--replace
--repeating_feat_-create_name|Ritual Caster--repeating_feat_-create_content|&amp;#125;&amp;#125;)
</v>
      </c>
      <c r="E36" s="8"/>
      <c r="F36" s="52"/>
    </row>
    <row r="37" spans="1:6" ht="89.25" x14ac:dyDescent="0.2">
      <c r="A37" s="8"/>
      <c r="B37" s="25" t="s">
        <v>700</v>
      </c>
      <c r="C37" s="31" t="s">
        <v>727</v>
      </c>
      <c r="D37" s="24" t="str">
        <f>"["&amp;B37&amp;"]"&amp;"(!setattr {{
--sel
--replace
--repeating_feat_-create_name|"&amp;B37&amp;"--repeating_feat_-create_content|"&amp;SUBSTITUTE(SUBSTITUTE(C37,",","&amp;#44;"),")","&amp;#41;")&amp;"&amp;#125;&amp;#125;)"&amp;'Class Features'!creturn</f>
        <v xml:space="preserve">[Savage Attacker](!setattr {{
--sel
--replace
--repeating_feat_-create_name|Savage Attacker--repeating_feat_-create_content|&amp;#125;&amp;#125;)
</v>
      </c>
      <c r="E37" s="8"/>
      <c r="F37" s="52"/>
    </row>
    <row r="38" spans="1:6" ht="89.25" x14ac:dyDescent="0.2">
      <c r="A38" s="8"/>
      <c r="B38" s="23" t="s">
        <v>701</v>
      </c>
      <c r="C38" s="31" t="s">
        <v>752</v>
      </c>
      <c r="D38" s="24" t="str">
        <f>"["&amp;B38&amp;"]"&amp;"(!setattr {{
--sel
--replace
--repeating_feat_-create_name|"&amp;B38&amp;"--repeating_feat_-create_content|"&amp;SUBSTITUTE(SUBSTITUTE(C38,",","&amp;#44;"),")","&amp;#41;")&amp;"&amp;#125;&amp;#125;)"&amp;'Class Features'!creturn</f>
        <v xml:space="preserve">[Sentinel](!setattr {{
--sel
--replace
--repeating_feat_-create_name|Sentinel--repeating_feat_-create_content|When you hit a creature with an opportunity attack&amp;#44; the creature's speed becomes 0 for the rest of the turn.&amp;#125;&amp;#125;)
</v>
      </c>
      <c r="E38" s="8"/>
      <c r="F38" s="52"/>
    </row>
    <row r="39" spans="1:6" ht="89.25" x14ac:dyDescent="0.2">
      <c r="A39" s="8"/>
      <c r="B39" s="25" t="s">
        <v>702</v>
      </c>
      <c r="C39" s="31" t="s">
        <v>753</v>
      </c>
      <c r="D39" s="24" t="str">
        <f>"["&amp;B39&amp;"]"&amp;"(!setattr {{
--sel
--replace
--repeating_feat_-create_name|"&amp;B39&amp;"--repeating_feat_-create_content|"&amp;SUBSTITUTE(SUBSTITUTE(C39,",","&amp;#44;"),")","&amp;#41;")&amp;"&amp;#125;&amp;#125;)"&amp;'Class Features'!creturn</f>
        <v xml:space="preserve">[Sharpshooter](!setattr {{
--sel
--replace
--repeating_feat_-create_name|Sharpshooter--repeating_feat_-create_content|Attacking at long range doesn't impose disadvantage on your ranged weapon attack rolls.&amp;#125;&amp;#125;)
</v>
      </c>
      <c r="E39" s="8"/>
      <c r="F39" s="52"/>
    </row>
    <row r="40" spans="1:6" ht="89.25" x14ac:dyDescent="0.2">
      <c r="A40" s="8"/>
      <c r="B40" s="25" t="s">
        <v>703</v>
      </c>
      <c r="C40" s="31" t="s">
        <v>754</v>
      </c>
      <c r="D40" s="24" t="str">
        <f>"["&amp;B40&amp;"]"&amp;"(!setattr {{
--sel
--replace
--repeating_feat_-create_name|"&amp;B40&amp;"--repeating_feat_-create_content|"&amp;SUBSTITUTE(SUBSTITUTE(C40,",","&amp;#44;"),")","&amp;#41;")&amp;"&amp;#125;&amp;#125;)"&amp;'Class Features'!creturn</f>
        <v xml:space="preserve">[Shield Master](!setattr {{
--sel
--replace
--repeating_feat_-create_name|Shield Master--repeating_feat_-create_content|If you take the Attack action on your turn&amp;#44; you can use a bonus action to try to shove a creature within 5 feet of you with your shield.&amp;#125;&amp;#125;)
</v>
      </c>
      <c r="E40" s="8"/>
      <c r="F40" s="52"/>
    </row>
    <row r="41" spans="1:6" ht="89.25" x14ac:dyDescent="0.2">
      <c r="A41" s="8"/>
      <c r="B41" s="25" t="s">
        <v>704</v>
      </c>
      <c r="C41" s="31" t="s">
        <v>727</v>
      </c>
      <c r="D41" s="24" t="str">
        <f>"["&amp;B41&amp;"]"&amp;"(!setattr {{
--sel
--replace
--repeating_feat_-create_name|"&amp;B41&amp;"--repeating_feat_-create_content|"&amp;SUBSTITUTE(SUBSTITUTE(C41,",","&amp;#44;"),")","&amp;#41;")&amp;"&amp;#125;&amp;#125;)"&amp;'Class Features'!creturn</f>
        <v xml:space="preserve">[Skilled](!setattr {{
--sel
--replace
--repeating_feat_-create_name|Skilled--repeating_feat_-create_content|&amp;#125;&amp;#125;)
</v>
      </c>
      <c r="E41" s="8"/>
      <c r="F41" s="52"/>
    </row>
    <row r="42" spans="1:6" ht="89.25" x14ac:dyDescent="0.2">
      <c r="A42" s="8"/>
      <c r="B42" s="25" t="s">
        <v>705</v>
      </c>
      <c r="C42" s="31" t="s">
        <v>755</v>
      </c>
      <c r="D42" s="24" t="str">
        <f>"["&amp;B42&amp;"]"&amp;"(!setattr {{
--sel
--replace
--repeating_feat_-create_name|"&amp;B42&amp;"--repeating_feat_-create_content|"&amp;SUBSTITUTE(SUBSTITUTE(C42,",","&amp;#44;"),")","&amp;#41;")&amp;"&amp;#125;&amp;#125;)"&amp;'Class Features'!creturn</f>
        <v xml:space="preserve">[Skulker](!setattr {{
--sel
--replace
--repeating_feat_-create_name|Skulker--repeating_feat_-create_content|You can try to hide when you are lightly obscured from the creature from which you are hiding.&amp;#125;&amp;#125;)
</v>
      </c>
      <c r="E42" s="8"/>
      <c r="F42" s="52"/>
    </row>
    <row r="43" spans="1:6" ht="89.25" x14ac:dyDescent="0.2">
      <c r="A43" s="8"/>
      <c r="B43" s="23" t="s">
        <v>706</v>
      </c>
      <c r="C43" s="31" t="s">
        <v>756</v>
      </c>
      <c r="D43" s="24" t="str">
        <f>"["&amp;B43&amp;"]"&amp;"(!setattr {{
--sel
--replace
--repeating_feat_-create_name|"&amp;B43&amp;"--repeating_feat_-create_content|"&amp;SUBSTITUTE(SUBSTITUTE(C43,",","&amp;#44;"),")","&amp;#41;")&amp;"&amp;#125;&amp;#125;)"&amp;'Class Features'!creturn</f>
        <v xml:space="preserve">[Spell Sniper](!setattr {{
--sel
--replace
--repeating_feat_-create_name|Spell Sniper--repeating_feat_-create_content|When you cast a spell that requires you to make an attack roll&amp;#44; the spell's range is doubled.&amp;#125;&amp;#125;)
</v>
      </c>
      <c r="E43" s="8"/>
      <c r="F43" s="52"/>
    </row>
    <row r="44" spans="1:6" ht="89.25" x14ac:dyDescent="0.2">
      <c r="A44" s="8"/>
      <c r="B44" s="26" t="s">
        <v>707</v>
      </c>
      <c r="C44" s="31" t="s">
        <v>727</v>
      </c>
      <c r="D44" s="24" t="str">
        <f>"["&amp;B44&amp;"]"&amp;"(!setattr {{
--sel
--replace
--repeating_feat_-create_name|"&amp;B44&amp;"--repeating_feat_-create_content|"&amp;SUBSTITUTE(SUBSTITUTE(C44,",","&amp;#44;"),")","&amp;#41;")&amp;"&amp;#125;&amp;#125;)"&amp;'Class Features'!creturn</f>
        <v xml:space="preserve">[Svirfneblin Magic](!setattr {{
--sel
--replace
--repeating_feat_-create_name|Svirfneblin Magic--repeating_feat_-create_content|&amp;#125;&amp;#125;)
</v>
      </c>
      <c r="E44" s="19"/>
      <c r="F44" s="52"/>
    </row>
    <row r="45" spans="1:6" ht="89.25" x14ac:dyDescent="0.2">
      <c r="A45" s="8"/>
      <c r="B45" s="27" t="s">
        <v>708</v>
      </c>
      <c r="C45" s="31" t="s">
        <v>757</v>
      </c>
      <c r="D45" s="24" t="str">
        <f>"["&amp;B45&amp;"]"&amp;"(!setattr {{
--sel
--replace
--repeating_feat_-create_name|"&amp;B45&amp;"--repeating_feat_-create_content|"&amp;SUBSTITUTE(SUBSTITUTE(C45,",","&amp;#44;"),")","&amp;#41;")&amp;"&amp;#125;&amp;#125;)"&amp;'Class Features'!creturn</f>
        <v xml:space="preserve">[Tavern Brawler](!setattr {{
--sel
--replace
--repeating_feat_-create_name|Tavern Brawler--repeating_feat_-create_content|You are proficient with improvised weapons.&amp;#125;&amp;#125;)
</v>
      </c>
      <c r="E45" s="19"/>
      <c r="F45" s="52"/>
    </row>
    <row r="46" spans="1:6" ht="89.25" x14ac:dyDescent="0.2">
      <c r="A46" s="8"/>
      <c r="B46" s="23" t="s">
        <v>709</v>
      </c>
      <c r="C46" s="31" t="s">
        <v>727</v>
      </c>
      <c r="D46" s="24" t="str">
        <f>"["&amp;B46&amp;"]"&amp;"(!setattr {{
--sel
--replace
--repeating_feat_-create_name|"&amp;B46&amp;"--repeating_feat_-create_content|"&amp;SUBSTITUTE(SUBSTITUTE(C46,",","&amp;#44;"),")","&amp;#41;")&amp;"&amp;#125;&amp;#125;)"&amp;'Class Features'!creturn</f>
        <v xml:space="preserve">[Tough](!setattr {{
--sel
--replace
--repeating_feat_-create_name|Tough--repeating_feat_-create_content|&amp;#125;&amp;#125;)
</v>
      </c>
      <c r="E46" s="8"/>
      <c r="F46" s="52"/>
    </row>
    <row r="47" spans="1:6" ht="89.25" x14ac:dyDescent="0.2">
      <c r="A47" s="8"/>
      <c r="B47" s="23" t="s">
        <v>710</v>
      </c>
      <c r="C47" s="31" t="s">
        <v>758</v>
      </c>
      <c r="D47" s="24" t="str">
        <f>"["&amp;B47&amp;"]"&amp;"(!setattr {{
--sel
--replace
--repeating_feat_-create_name|"&amp;B47&amp;"--repeating_feat_-create_content|"&amp;SUBSTITUTE(SUBSTITUTE(C47,",","&amp;#44;"),")","&amp;#41;")&amp;"&amp;#125;&amp;#125;)"&amp;'Class Features'!creturn</f>
        <v xml:space="preserve">[War Caster](!setattr {{
--sel
--replace
--repeating_feat_-create_name|War Caster--repeating_feat_-create_content|You have advantage on Constitution saving throws that you make to maintain your concentration on a spell when you take damage.&amp;#125;&amp;#125;)
</v>
      </c>
      <c r="E47" s="8"/>
      <c r="F47" s="52"/>
    </row>
    <row r="48" spans="1:6" ht="89.25" x14ac:dyDescent="0.2">
      <c r="A48" s="8"/>
      <c r="B48" s="23" t="s">
        <v>711</v>
      </c>
      <c r="C48" s="31" t="s">
        <v>759</v>
      </c>
      <c r="D48" s="24" t="str">
        <f>"["&amp;B48&amp;"]"&amp;"(!setattr {{
--sel
--replace
--repeating_feat_-create_name|"&amp;B48&amp;"--repeating_feat_-create_content|"&amp;SUBSTITUTE(SUBSTITUTE(C48,",","&amp;#44;"),")","&amp;#41;")&amp;"&amp;#125;&amp;#125;)"&amp;'Class Features'!creturn</f>
        <v xml:space="preserve">[Weapon Master](!setattr {{
--sel
--replace
--repeating_feat_-create_name|Weapon Master--repeating_feat_-create_content|You gain proficiency with four simple or martial weapons of your choice.&amp;#125;&amp;#125;)
</v>
      </c>
      <c r="E48" s="8"/>
      <c r="F48" s="52"/>
    </row>
    <row r="49" spans="1:6" customFormat="1" ht="89.25" x14ac:dyDescent="0.2">
      <c r="A49" s="2"/>
      <c r="B49" s="23" t="s">
        <v>712</v>
      </c>
      <c r="C49" s="31" t="s">
        <v>727</v>
      </c>
      <c r="D49" s="24" t="str">
        <f>"["&amp;B49&amp;"]"&amp;"(!setattr {{
--sel
--replace
--repeating_feat_-create_name|"&amp;B49&amp;"--repeating_feat_-create_content|"&amp;SUBSTITUTE(SUBSTITUTE(C49,",","&amp;#44;"),")","&amp;#41;")&amp;"&amp;#125;&amp;#125;)"&amp;'Class Features'!creturn</f>
        <v xml:space="preserve">[Bountiful Luck](!setattr {{
--sel
--replace
--repeating_feat_-create_name|Bountiful Luck--repeating_feat_-create_content|&amp;#125;&amp;#125;)
</v>
      </c>
      <c r="E49" s="2"/>
      <c r="F49" s="52"/>
    </row>
    <row r="50" spans="1:6" customFormat="1" ht="89.25" x14ac:dyDescent="0.2">
      <c r="A50" s="2"/>
      <c r="B50" s="25" t="s">
        <v>713</v>
      </c>
      <c r="C50" s="31" t="s">
        <v>760</v>
      </c>
      <c r="D50" s="24" t="str">
        <f>"["&amp;B50&amp;"]"&amp;"(!setattr {{
--sel
--replace
--repeating_feat_-create_name|"&amp;B50&amp;"--repeating_feat_-create_content|"&amp;SUBSTITUTE(SUBSTITUTE(C50,",","&amp;#44;"),")","&amp;#41;")&amp;"&amp;#125;&amp;#125;)"&amp;'Class Features'!creturn</f>
        <v xml:space="preserve">[Dragon Fear](!setattr {{
--sel
--replace
--repeating_feat_-create_name|Dragon Fear--repeating_feat_-create_content|Instead of exhaling destructive energy&amp;#44; you can expend a use of your Breath Weapon trait to roar&amp;#44; forcing each creature of your choice within 30 feet of you to make a Wisdom saving throw (DC 8 + your proficiency bonus + your Charisma modifier&amp;#41;. A target automatically succeeds on the save if it can't hear or see you. On a failed save&amp;#44; a target becomes frightened of you for 1 minute. If the frightened target takes any damage&amp;#44; it can repeat the saving throw&amp;#44; ending the effect on itself on a success.&amp;#125;&amp;#125;)
</v>
      </c>
      <c r="E50" s="2"/>
      <c r="F50" s="52"/>
    </row>
    <row r="51" spans="1:6" customFormat="1" ht="89.25" x14ac:dyDescent="0.2">
      <c r="A51" s="2"/>
      <c r="B51" s="25" t="s">
        <v>714</v>
      </c>
      <c r="C51" s="31" t="s">
        <v>761</v>
      </c>
      <c r="D51" s="24" t="str">
        <f>"["&amp;B51&amp;"]"&amp;"(!setattr {{
--sel
--replace
--repeating_feat_-create_name|"&amp;B51&amp;"--repeating_feat_-create_content|"&amp;SUBSTITUTE(SUBSTITUTE(C51,",","&amp;#44;"),")","&amp;#41;")&amp;"&amp;#125;&amp;#125;)"&amp;'Class Features'!creturn</f>
        <v xml:space="preserve">[Dragon Hide](!setattr {{
--sel
--replace
--repeating_feat_-create_name|Dragon Hide--repeating_feat_-create_content|Your scales harden. While you aren't wearing armor&amp;#44; you can calculate your AC as 13 + your Dexterity modifier. You can use a shield and still gain this benefit.&amp;#125;&amp;#125;)
</v>
      </c>
      <c r="E51" s="2"/>
      <c r="F51" s="52"/>
    </row>
    <row r="52" spans="1:6" customFormat="1" ht="89.25" x14ac:dyDescent="0.2">
      <c r="A52" s="2"/>
      <c r="B52" s="25" t="s">
        <v>715</v>
      </c>
      <c r="C52" s="31" t="s">
        <v>727</v>
      </c>
      <c r="D52" s="24" t="str">
        <f>"["&amp;B52&amp;"]"&amp;"(!setattr {{
--sel
--replace
--repeating_feat_-create_name|"&amp;B52&amp;"--repeating_feat_-create_content|"&amp;SUBSTITUTE(SUBSTITUTE(C52,",","&amp;#44;"),")","&amp;#41;")&amp;"&amp;#125;&amp;#125;)"&amp;'Class Features'!creturn</f>
        <v xml:space="preserve">[Drow High Magic](!setattr {{
--sel
--replace
--repeating_feat_-create_name|Drow High Magic--repeating_feat_-create_content|&amp;#125;&amp;#125;)
</v>
      </c>
      <c r="E52" s="2"/>
      <c r="F52" s="52"/>
    </row>
    <row r="53" spans="1:6" customFormat="1" ht="89.25" x14ac:dyDescent="0.2">
      <c r="A53" s="2"/>
      <c r="B53" s="25" t="s">
        <v>716</v>
      </c>
      <c r="C53" s="31" t="s">
        <v>762</v>
      </c>
      <c r="D53" s="24" t="str">
        <f>"["&amp;B53&amp;"]"&amp;"(!setattr {{
--sel
--replace
--repeating_feat_-create_name|"&amp;B53&amp;"--repeating_feat_-create_content|"&amp;SUBSTITUTE(SUBSTITUTE(C53,",","&amp;#44;"),")","&amp;#41;")&amp;"&amp;#125;&amp;#125;)"&amp;'Class Features'!creturn</f>
        <v xml:space="preserve">[Dwarf Fortitude](!setattr {{
--sel
--replace
--repeating_feat_-create_name|Dwarf Fortitude--repeating_feat_-create_content|Whenever you take the Dodge action in combat&amp;#44; you can spend one Hit Die to heal yourself. Roll the die&amp;#44; add your Constitution modifier&amp;#44; and regain a number of hit points equal to the total (minimum of 1&amp;#41;.&amp;#125;&amp;#125;)
</v>
      </c>
      <c r="E53" s="2"/>
      <c r="F53" s="52"/>
    </row>
    <row r="54" spans="1:6" customFormat="1" ht="89.25" x14ac:dyDescent="0.2">
      <c r="A54" s="2"/>
      <c r="B54" s="25" t="s">
        <v>717</v>
      </c>
      <c r="C54" s="31" t="s">
        <v>763</v>
      </c>
      <c r="D54" s="24" t="str">
        <f>"["&amp;B54&amp;"]"&amp;"(!setattr {{
--sel
--replace
--repeating_feat_-create_name|"&amp;B54&amp;"--repeating_feat_-create_content|"&amp;SUBSTITUTE(SUBSTITUTE(C54,",","&amp;#44;"),")","&amp;#41;")&amp;"&amp;#125;&amp;#125;)"&amp;'Class Features'!creturn</f>
        <v xml:space="preserve">[Elven Accuracy](!setattr {{
--sel
--replace
--repeating_feat_-create_name|Elven Accuracy--repeating_feat_-create_content|Whenever you have advantage on an attack roll using Dexterity&amp;#44; Intelligence&amp;#44; Wisdom&amp;#44; or Charisma&amp;#44; you can reroll one of the dice once.&amp;#125;&amp;#125;)
</v>
      </c>
      <c r="E54" s="2"/>
      <c r="F54" s="52"/>
    </row>
    <row r="55" spans="1:6" customFormat="1" ht="89.25" x14ac:dyDescent="0.2">
      <c r="A55" s="2"/>
      <c r="B55" s="25" t="s">
        <v>718</v>
      </c>
      <c r="C55" s="31" t="s">
        <v>764</v>
      </c>
      <c r="D55" s="24" t="str">
        <f>"["&amp;B55&amp;"]"&amp;"(!setattr {{
--sel
--replace
--repeating_feat_-create_name|"&amp;B55&amp;"--repeating_feat_-create_content|"&amp;SUBSTITUTE(SUBSTITUTE(C55,",","&amp;#44;"),")","&amp;#41;")&amp;"&amp;#125;&amp;#125;)"&amp;'Class Features'!creturn</f>
        <v xml:space="preserve">[Fade Away](!setattr {{
--sel
--replace
--repeating_feat_-create_name|Fade Away--repeating_feat_-create_content|Immediately after you take damage&amp;#44; you can use a reaction to magically become invisible until the end of your next turn or until you attack&amp;#44; deal damage&amp;#44; or force someone to make a saving throw. Once you use this ability&amp;#44; you can't do so again until you finish a short or long rest.&amp;#125;&amp;#125;)
</v>
      </c>
      <c r="E55" s="2"/>
      <c r="F55" s="52"/>
    </row>
    <row r="56" spans="1:6" ht="89.25" x14ac:dyDescent="0.2">
      <c r="A56" s="8"/>
      <c r="B56" s="23" t="s">
        <v>719</v>
      </c>
      <c r="C56" s="31" t="s">
        <v>765</v>
      </c>
      <c r="D56" s="24" t="str">
        <f>"["&amp;B56&amp;"]"&amp;"(!setattr {{
--sel
--replace
--repeating_feat_-create_name|"&amp;B56&amp;"--repeating_feat_-create_content|"&amp;SUBSTITUTE(SUBSTITUTE(C56,",","&amp;#44;"),")","&amp;#41;")&amp;"&amp;#125;&amp;#125;)"&amp;'Class Features'!creturn</f>
        <v xml:space="preserve">[Fey Teleportation](!setattr {{
--sel
--replace
--repeating_feat_-create_name|Fey Teleportation--repeating_feat_-create_content|You learn to speak&amp;#44; read&amp;#44; and write Sylvan.&amp;#125;&amp;#125;)
</v>
      </c>
      <c r="E56" s="8"/>
      <c r="F56" s="52"/>
    </row>
    <row r="57" spans="1:6" ht="89.25" x14ac:dyDescent="0.2">
      <c r="A57" s="8"/>
      <c r="B57" s="23" t="s">
        <v>720</v>
      </c>
      <c r="C57" s="31" t="s">
        <v>766</v>
      </c>
      <c r="D57" s="24" t="str">
        <f>"["&amp;B57&amp;"]"&amp;"(!setattr {{
--sel
--replace
--repeating_feat_-create_name|"&amp;B57&amp;"--repeating_feat_-create_content|"&amp;SUBSTITUTE(SUBSTITUTE(C57,",","&amp;#44;"),")","&amp;#41;")&amp;"&amp;#125;&amp;#125;)"&amp;'Class Features'!creturn</f>
        <v xml:space="preserve">[Flames of Phlegethos](!setattr {{
--sel
--replace
--repeating_feat_-create_name|Flames of Phlegethos--repeating_feat_-create_content|When you roll fire damage for a spell you cast&amp;#44; you can reroll any roll of 1 on the fire damage dice&amp;#44; but you must use the new roll&amp;#44; even if it is another 1.&amp;#125;&amp;#125;)
</v>
      </c>
      <c r="E57" s="8"/>
      <c r="F57" s="52"/>
    </row>
    <row r="58" spans="1:6" ht="89.25" x14ac:dyDescent="0.2">
      <c r="A58" s="8"/>
      <c r="B58" s="23" t="s">
        <v>721</v>
      </c>
      <c r="C58" s="31" t="s">
        <v>767</v>
      </c>
      <c r="D58" s="24" t="str">
        <f>"["&amp;B58&amp;"]"&amp;"(!setattr {{
--sel
--replace
--repeating_feat_-create_name|"&amp;B58&amp;"--repeating_feat_-create_content|"&amp;SUBSTITUTE(SUBSTITUTE(C58,",","&amp;#44;"),")","&amp;#41;")&amp;"&amp;#125;&amp;#125;)"&amp;'Class Features'!creturn</f>
        <v xml:space="preserve">[Infernal Constitution](!setattr {{
--sel
--replace
--repeating_feat_-create_name|Infernal Constitution--repeating_feat_-create_content|You have resistance to cold and poison damage.&amp;#125;&amp;#125;)
</v>
      </c>
      <c r="E58" s="8"/>
      <c r="F58" s="52"/>
    </row>
    <row r="59" spans="1:6" ht="89.25" x14ac:dyDescent="0.2">
      <c r="A59" s="8"/>
      <c r="B59" s="23" t="s">
        <v>722</v>
      </c>
      <c r="C59" s="31" t="s">
        <v>768</v>
      </c>
      <c r="D59" s="24" t="str">
        <f>"["&amp;B59&amp;"]"&amp;"(!setattr {{
--sel
--replace
--repeating_feat_-create_name|"&amp;B59&amp;"--repeating_feat_-create_content|"&amp;SUBSTITUTE(SUBSTITUTE(C59,",","&amp;#44;"),")","&amp;#41;")&amp;"&amp;#125;&amp;#125;)"&amp;'Class Features'!creturn</f>
        <v xml:space="preserve">[Orcish Fury](!setattr {{
--sel
--replace
--repeating_feat_-create_name|Orcish Fury--repeating_feat_-create_content|When you hit with an attack using a simple or martial weapon&amp;#44; you can roll one of the weapon's damage dice an additional time and add it as extra damage of the weapon's damage type. Once you use this ability&amp;#44; you can't use it again until you finish a short or long rest.&amp;#125;&amp;#125;)
</v>
      </c>
      <c r="E59" s="8"/>
      <c r="F59" s="52"/>
    </row>
    <row r="60" spans="1:6" ht="89.25" x14ac:dyDescent="0.2">
      <c r="A60" s="8"/>
      <c r="B60" s="23" t="s">
        <v>723</v>
      </c>
      <c r="C60" s="31" t="s">
        <v>769</v>
      </c>
      <c r="D60" s="24" t="str">
        <f>"["&amp;B60&amp;"]"&amp;"(!setattr {{
--sel
--replace
--repeating_feat_-create_name|"&amp;B60&amp;"--repeating_feat_-create_content|"&amp;SUBSTITUTE(SUBSTITUTE(C60,",","&amp;#44;"),")","&amp;#41;")&amp;"&amp;#125;&amp;#125;)"&amp;'Class Features'!creturn</f>
        <v xml:space="preserve">[Prodigy](!setattr {{
--sel
--replace
--repeating_feat_-create_name|Prodigy--repeating_feat_-create_content|You gain one skill proficiency of your choice&amp;#44; one tool proficiency of your choice&amp;#44; and fluency in one language of your choice.&amp;#125;&amp;#125;)
</v>
      </c>
      <c r="E60" s="8"/>
      <c r="F60" s="52"/>
    </row>
    <row r="61" spans="1:6" ht="89.25" x14ac:dyDescent="0.2">
      <c r="A61" s="8"/>
      <c r="B61" s="23" t="s">
        <v>724</v>
      </c>
      <c r="C61" s="31" t="s">
        <v>770</v>
      </c>
      <c r="D61" s="24" t="str">
        <f>"["&amp;B61&amp;"]"&amp;"(!setattr {{
--sel
--replace
--repeating_feat_-create_name|"&amp;B61&amp;"--repeating_feat_-create_content|"&amp;SUBSTITUTE(SUBSTITUTE(C61,",","&amp;#44;"),")","&amp;#41;")&amp;"&amp;#125;&amp;#125;)"&amp;'Class Features'!creturn</f>
        <v xml:space="preserve">[Second Chance](!setattr {{
--sel
--replace
--repeating_feat_-create_name|Second Chance--repeating_feat_-create_content|When a creature you can see hits you with an attack roll&amp;#44; you can use your reaction to force that creature to reroll. Once you use this ability&amp;#44; you can't use it again until you roll initiative at the start of combat or until you finish a short or long rest.&amp;#125;&amp;#125;)
</v>
      </c>
      <c r="E61" s="8"/>
      <c r="F61" s="52"/>
    </row>
    <row r="62" spans="1:6" ht="89.25" x14ac:dyDescent="0.2">
      <c r="A62" s="8"/>
      <c r="B62" s="23" t="s">
        <v>725</v>
      </c>
      <c r="C62" s="31" t="s">
        <v>771</v>
      </c>
      <c r="D62" s="24" t="str">
        <f>"["&amp;B62&amp;"]"&amp;"(!setattr {{
--sel
--replace
--repeating_feat_-create_name|"&amp;B62&amp;"--repeating_feat_-create_content|"&amp;SUBSTITUTE(SUBSTITUTE(C62,",","&amp;#44;"),")","&amp;#41;")&amp;"&amp;#125;&amp;#125;)"&amp;'Class Features'!creturn</f>
        <v xml:space="preserve">[Squat Nimbleness](!setattr {{
--sel
--replace
--repeating_feat_-create_name|Squat Nimbleness--repeating_feat_-create_content|Increase your walking speed by 5 feet.&amp;#125;&amp;#125;)
</v>
      </c>
      <c r="E62" s="8"/>
      <c r="F62" s="52"/>
    </row>
    <row r="63" spans="1:6" ht="89.25" x14ac:dyDescent="0.2">
      <c r="A63" s="8"/>
      <c r="B63" s="23" t="s">
        <v>726</v>
      </c>
      <c r="C63" s="31" t="s">
        <v>727</v>
      </c>
      <c r="D63" s="24" t="str">
        <f>"["&amp;B63&amp;"]"&amp;"(!setattr {{
--sel
--replace
--repeating_feat_-create_name|"&amp;B63&amp;"--repeating_feat_-create_content|"&amp;SUBSTITUTE(SUBSTITUTE(C63,",","&amp;#44;"),")","&amp;#41;")&amp;"&amp;#125;&amp;#125;)"&amp;'Class Features'!creturn</f>
        <v xml:space="preserve">[Wood Elf Magic](!setattr {{
--sel
--replace
--repeating_feat_-create_name|Wood Elf Magic--repeating_feat_-create_content|&amp;#125;&amp;#125;)
</v>
      </c>
      <c r="E63" s="8"/>
      <c r="F63" s="52"/>
    </row>
    <row r="64" spans="1:6" ht="12.75" x14ac:dyDescent="0.2">
      <c r="A64" s="8"/>
      <c r="B64" s="23"/>
      <c r="C64" s="23"/>
      <c r="D64" s="24"/>
      <c r="E64" s="8"/>
      <c r="F64" s="52"/>
    </row>
    <row r="65" spans="1:6" ht="12.75" x14ac:dyDescent="0.2">
      <c r="A65" s="8"/>
      <c r="B65" s="23"/>
      <c r="C65" s="23"/>
      <c r="D65" s="24"/>
      <c r="E65" s="8"/>
      <c r="F65" s="52"/>
    </row>
    <row r="66" spans="1:6" ht="12.75" x14ac:dyDescent="0.2">
      <c r="A66" s="8"/>
      <c r="B66" s="23"/>
      <c r="C66" s="23"/>
      <c r="D66" s="24"/>
      <c r="E66" s="8"/>
      <c r="F66" s="52"/>
    </row>
    <row r="67" spans="1:6" ht="12.75" x14ac:dyDescent="0.2">
      <c r="A67" s="8"/>
      <c r="B67" s="23"/>
      <c r="C67" s="23"/>
      <c r="D67" s="24"/>
      <c r="E67" s="8"/>
      <c r="F67" s="52"/>
    </row>
    <row r="68" spans="1:6" ht="12.75" x14ac:dyDescent="0.2">
      <c r="A68" s="8"/>
      <c r="B68" s="23"/>
      <c r="C68" s="23"/>
      <c r="D68" s="24"/>
      <c r="E68" s="8"/>
      <c r="F68" s="52"/>
    </row>
    <row r="69" spans="1:6" ht="12.75" x14ac:dyDescent="0.2">
      <c r="A69" s="8"/>
      <c r="B69" s="23"/>
      <c r="C69" s="23"/>
      <c r="D69" s="24"/>
      <c r="E69" s="8"/>
      <c r="F69" s="52"/>
    </row>
    <row r="70" spans="1:6" ht="12.75" x14ac:dyDescent="0.2">
      <c r="A70" s="8"/>
      <c r="B70" s="23"/>
      <c r="C70" s="23"/>
      <c r="D70" s="24"/>
      <c r="E70" s="8"/>
      <c r="F70" s="52"/>
    </row>
    <row r="71" spans="1:6" ht="12.75" x14ac:dyDescent="0.2">
      <c r="A71" s="8"/>
      <c r="B71" s="23"/>
      <c r="C71" s="23"/>
      <c r="D71" s="24"/>
      <c r="E71" s="8"/>
      <c r="F71" s="52"/>
    </row>
    <row r="72" spans="1:6" ht="12.75" x14ac:dyDescent="0.2">
      <c r="A72" s="8"/>
      <c r="B72" s="23"/>
      <c r="C72" s="23"/>
      <c r="D72" s="24"/>
      <c r="E72" s="8"/>
      <c r="F72" s="52"/>
    </row>
    <row r="73" spans="1:6" ht="12.75" x14ac:dyDescent="0.2">
      <c r="A73" s="8"/>
      <c r="B73" s="23"/>
      <c r="C73" s="23"/>
      <c r="D73" s="24"/>
      <c r="E73" s="8"/>
      <c r="F73" s="52"/>
    </row>
    <row r="74" spans="1:6" ht="12.75" x14ac:dyDescent="0.2">
      <c r="A74" s="8"/>
      <c r="B74" s="23"/>
      <c r="C74" s="23"/>
      <c r="D74" s="24"/>
      <c r="E74" s="8"/>
      <c r="F74" s="52"/>
    </row>
    <row r="75" spans="1:6" ht="12.75" x14ac:dyDescent="0.2">
      <c r="A75" s="8"/>
      <c r="B75" s="23"/>
      <c r="C75" s="23"/>
      <c r="D75" s="24"/>
      <c r="E75" s="8"/>
      <c r="F75" s="52"/>
    </row>
    <row r="76" spans="1:6" ht="12.75" x14ac:dyDescent="0.2">
      <c r="A76" s="8"/>
      <c r="B76" s="23"/>
      <c r="C76" s="23"/>
      <c r="D76" s="24"/>
      <c r="E76" s="8"/>
      <c r="F76" s="52"/>
    </row>
    <row r="77" spans="1:6" ht="12.75" x14ac:dyDescent="0.2">
      <c r="A77" s="8"/>
      <c r="B77" s="23"/>
      <c r="C77" s="23"/>
      <c r="D77" s="24"/>
      <c r="E77" s="8"/>
      <c r="F77" s="52"/>
    </row>
    <row r="78" spans="1:6" ht="12.75" x14ac:dyDescent="0.2">
      <c r="A78" s="8"/>
      <c r="B78" s="23"/>
      <c r="C78" s="23"/>
      <c r="D78" s="24"/>
      <c r="E78" s="8"/>
      <c r="F78" s="52"/>
    </row>
    <row r="79" spans="1:6" ht="12.75" x14ac:dyDescent="0.2">
      <c r="A79" s="8"/>
      <c r="B79" s="23"/>
      <c r="C79" s="23"/>
      <c r="D79" s="24"/>
      <c r="E79" s="8"/>
      <c r="F79" s="52"/>
    </row>
    <row r="80" spans="1:6" ht="12.75" x14ac:dyDescent="0.2">
      <c r="A80" s="8"/>
      <c r="B80" s="23"/>
      <c r="C80" s="23"/>
      <c r="D80" s="24"/>
      <c r="E80" s="8"/>
      <c r="F80" s="52"/>
    </row>
    <row r="81" spans="1:6" ht="12.75" x14ac:dyDescent="0.2">
      <c r="A81" s="8"/>
      <c r="B81" s="23"/>
      <c r="C81" s="23"/>
      <c r="D81" s="24"/>
      <c r="E81" s="8"/>
      <c r="F81" s="52"/>
    </row>
    <row r="82" spans="1:6" ht="12.75" x14ac:dyDescent="0.2">
      <c r="A82" s="8"/>
      <c r="B82" s="23"/>
      <c r="C82" s="23"/>
      <c r="D82" s="24"/>
      <c r="E82" s="8"/>
      <c r="F82" s="52"/>
    </row>
    <row r="83" spans="1:6" ht="12.75" x14ac:dyDescent="0.2">
      <c r="A83" s="8"/>
      <c r="B83" s="23"/>
      <c r="C83" s="23"/>
      <c r="D83" s="24"/>
      <c r="E83" s="8"/>
      <c r="F83" s="52"/>
    </row>
    <row r="84" spans="1:6" ht="12.75" x14ac:dyDescent="0.2">
      <c r="A84" s="8"/>
      <c r="B84" s="23"/>
      <c r="C84" s="25"/>
      <c r="D84" s="24"/>
      <c r="E84" s="8"/>
      <c r="F84" s="52"/>
    </row>
    <row r="85" spans="1:6" ht="12.75" x14ac:dyDescent="0.2">
      <c r="A85" s="8"/>
      <c r="B85" s="25"/>
      <c r="C85" s="25"/>
      <c r="D85" s="24"/>
      <c r="E85" s="8"/>
      <c r="F85" s="52"/>
    </row>
    <row r="86" spans="1:6" ht="12.75" x14ac:dyDescent="0.2">
      <c r="A86" s="8"/>
      <c r="B86" s="25"/>
      <c r="C86" s="25"/>
      <c r="D86" s="24"/>
      <c r="E86" s="8"/>
      <c r="F86" s="52"/>
    </row>
    <row r="87" spans="1:6" ht="12.75" x14ac:dyDescent="0.2">
      <c r="A87" s="8"/>
      <c r="B87" s="25"/>
      <c r="C87" s="25"/>
      <c r="D87" s="24"/>
      <c r="E87" s="8"/>
      <c r="F87" s="52"/>
    </row>
    <row r="88" spans="1:6" ht="12.75" x14ac:dyDescent="0.2">
      <c r="A88" s="8"/>
      <c r="B88" s="25"/>
      <c r="C88" s="25"/>
      <c r="D88" s="24"/>
      <c r="E88" s="8"/>
      <c r="F88" s="52"/>
    </row>
    <row r="89" spans="1:6" ht="12.75" x14ac:dyDescent="0.2">
      <c r="A89" s="8"/>
      <c r="B89" s="25"/>
      <c r="C89" s="25"/>
      <c r="D89" s="24"/>
      <c r="E89" s="8"/>
      <c r="F89" s="52"/>
    </row>
    <row r="90" spans="1:6" ht="20.25" x14ac:dyDescent="0.2">
      <c r="A90" s="8"/>
      <c r="B90" s="25"/>
      <c r="C90" s="28"/>
      <c r="D90" s="24"/>
      <c r="E90" s="8"/>
      <c r="F90" s="52"/>
    </row>
    <row r="91" spans="1:6" ht="12.75" x14ac:dyDescent="0.2">
      <c r="A91" s="8"/>
      <c r="B91" s="25"/>
      <c r="C91" s="25"/>
      <c r="D91" s="24"/>
      <c r="E91" s="8"/>
      <c r="F91" s="52"/>
    </row>
    <row r="92" spans="1:6" ht="12.75" x14ac:dyDescent="0.2">
      <c r="A92" s="8"/>
      <c r="B92" s="25"/>
      <c r="C92" s="25"/>
      <c r="D92" s="24"/>
      <c r="E92" s="8"/>
      <c r="F92" s="52"/>
    </row>
    <row r="93" spans="1:6" ht="12.75" x14ac:dyDescent="0.2">
      <c r="A93" s="8"/>
      <c r="B93" s="25"/>
      <c r="C93" s="25"/>
      <c r="D93" s="24"/>
      <c r="E93" s="8"/>
      <c r="F93" s="52"/>
    </row>
    <row r="94" spans="1:6" ht="12.75" x14ac:dyDescent="0.2">
      <c r="A94" s="8"/>
      <c r="B94" s="25"/>
      <c r="C94" s="25"/>
      <c r="D94" s="24"/>
      <c r="E94" s="8"/>
      <c r="F94" s="52"/>
    </row>
    <row r="95" spans="1:6" ht="12.75" x14ac:dyDescent="0.2">
      <c r="A95" s="8"/>
      <c r="B95" s="23"/>
      <c r="C95" s="23"/>
      <c r="D95" s="24"/>
      <c r="E95" s="8"/>
      <c r="F95" s="52"/>
    </row>
    <row r="96" spans="1:6" ht="12.75" x14ac:dyDescent="0.2">
      <c r="A96" s="8"/>
      <c r="B96" s="23"/>
      <c r="C96" s="23"/>
      <c r="D96" s="24"/>
      <c r="E96" s="8"/>
      <c r="F96" s="52"/>
    </row>
    <row r="97" spans="1:6" ht="12.75" x14ac:dyDescent="0.2">
      <c r="A97" s="8"/>
      <c r="B97" s="23"/>
      <c r="C97" s="23"/>
      <c r="D97" s="24"/>
      <c r="E97" s="8"/>
      <c r="F97" s="52"/>
    </row>
    <row r="98" spans="1:6" ht="12.75" x14ac:dyDescent="0.2">
      <c r="A98" s="8"/>
      <c r="B98" s="23"/>
      <c r="C98" s="25"/>
      <c r="D98" s="24"/>
      <c r="E98" s="8"/>
      <c r="F98" s="52"/>
    </row>
    <row r="99" spans="1:6" ht="12.75" x14ac:dyDescent="0.2">
      <c r="A99" s="8"/>
      <c r="B99" s="23"/>
      <c r="C99" s="23"/>
      <c r="D99" s="24"/>
      <c r="E99" s="8"/>
      <c r="F99" s="52"/>
    </row>
    <row r="100" spans="1:6" ht="12.75" x14ac:dyDescent="0.2">
      <c r="A100" s="8"/>
      <c r="B100" s="23"/>
      <c r="C100" s="23"/>
      <c r="D100" s="24"/>
      <c r="E100" s="8"/>
      <c r="F100" s="52"/>
    </row>
    <row r="101" spans="1:6" ht="12.75" x14ac:dyDescent="0.2">
      <c r="A101" s="8"/>
      <c r="B101" s="23"/>
      <c r="C101" s="23"/>
      <c r="D101" s="24"/>
      <c r="E101" s="8"/>
      <c r="F101" s="8"/>
    </row>
    <row r="102" spans="1:6" ht="12.75" x14ac:dyDescent="0.2">
      <c r="A102" s="8"/>
      <c r="B102" s="23"/>
      <c r="C102" s="23"/>
      <c r="D102" s="24"/>
      <c r="E102" s="8"/>
      <c r="F102" s="8"/>
    </row>
    <row r="103" spans="1:6" ht="12.75" x14ac:dyDescent="0.2">
      <c r="A103" s="8"/>
      <c r="B103" s="23"/>
      <c r="C103" s="23"/>
      <c r="D103" s="24"/>
      <c r="E103" s="8"/>
      <c r="F103" s="8"/>
    </row>
    <row r="104" spans="1:6" ht="12.75" x14ac:dyDescent="0.2">
      <c r="A104" s="8"/>
      <c r="B104" s="23"/>
      <c r="C104" s="25"/>
      <c r="D104" s="24"/>
      <c r="E104" s="8"/>
      <c r="F104" s="8"/>
    </row>
    <row r="105" spans="1:6" ht="12.75" x14ac:dyDescent="0.2">
      <c r="A105" s="8"/>
      <c r="B105" s="25"/>
      <c r="C105" s="23"/>
      <c r="D105" s="24"/>
      <c r="E105" s="8"/>
      <c r="F105" s="8"/>
    </row>
    <row r="106" spans="1:6" ht="12.75" x14ac:dyDescent="0.2">
      <c r="A106" s="8"/>
      <c r="B106" s="23"/>
      <c r="C106" s="25"/>
      <c r="D106" s="24"/>
      <c r="E106" s="8"/>
      <c r="F106" s="8"/>
    </row>
    <row r="107" spans="1:6" ht="12.75" x14ac:dyDescent="0.2">
      <c r="A107" s="8"/>
      <c r="B107" s="23"/>
      <c r="C107" s="25"/>
      <c r="D107" s="24"/>
      <c r="E107" s="8"/>
      <c r="F107" s="8"/>
    </row>
    <row r="108" spans="1:6" ht="12.75" x14ac:dyDescent="0.2">
      <c r="A108" s="8"/>
      <c r="B108" s="25"/>
      <c r="C108" s="25"/>
      <c r="D108" s="24"/>
      <c r="E108" s="8"/>
      <c r="F108" s="8"/>
    </row>
    <row r="109" spans="1:6" ht="12.75" x14ac:dyDescent="0.2">
      <c r="A109" s="8"/>
      <c r="B109" s="23"/>
      <c r="C109" s="21"/>
      <c r="D109" s="24"/>
      <c r="E109" s="8"/>
      <c r="F109" s="8"/>
    </row>
    <row r="110" spans="1:6" ht="12.75" x14ac:dyDescent="0.2">
      <c r="A110" s="8"/>
      <c r="B110" s="25"/>
      <c r="C110" s="21"/>
      <c r="D110" s="24"/>
      <c r="E110" s="8"/>
      <c r="F110" s="8"/>
    </row>
    <row r="111" spans="1:6" ht="12.75" x14ac:dyDescent="0.2">
      <c r="A111" s="8"/>
      <c r="B111" s="23"/>
      <c r="C111" s="25"/>
      <c r="D111" s="24"/>
      <c r="E111" s="8"/>
      <c r="F111" s="8"/>
    </row>
    <row r="112" spans="1:6" ht="12.75" x14ac:dyDescent="0.2">
      <c r="A112" s="8"/>
      <c r="B112" s="25"/>
      <c r="C112" s="25"/>
      <c r="D112" s="24"/>
      <c r="E112" s="8"/>
      <c r="F112" s="8"/>
    </row>
    <row r="113" spans="1:6" ht="12.75" x14ac:dyDescent="0.2">
      <c r="A113" s="8"/>
      <c r="B113" s="25"/>
      <c r="C113" s="25"/>
      <c r="D113" s="24"/>
      <c r="E113" s="8"/>
      <c r="F113" s="8"/>
    </row>
    <row r="114" spans="1:6" ht="12.75" x14ac:dyDescent="0.2">
      <c r="A114" s="8"/>
      <c r="B114" s="25"/>
      <c r="C114" s="21"/>
      <c r="D114" s="24"/>
      <c r="E114" s="8"/>
      <c r="F114" s="8"/>
    </row>
    <row r="115" spans="1:6" ht="12.75" x14ac:dyDescent="0.2">
      <c r="A115" s="8"/>
      <c r="B115" s="25"/>
      <c r="C115" s="25"/>
      <c r="D115" s="24"/>
      <c r="E115" s="8"/>
      <c r="F115" s="8"/>
    </row>
    <row r="116" spans="1:6" ht="12.75" x14ac:dyDescent="0.2">
      <c r="A116" s="8"/>
      <c r="B116" s="25"/>
      <c r="C116" s="25"/>
      <c r="D116" s="24"/>
      <c r="E116" s="8"/>
      <c r="F116" s="8"/>
    </row>
    <row r="117" spans="1:6" ht="12.75" x14ac:dyDescent="0.2">
      <c r="A117" s="8"/>
      <c r="B117" s="25"/>
      <c r="C117" s="25"/>
      <c r="D117" s="24"/>
      <c r="E117" s="8"/>
      <c r="F117" s="8"/>
    </row>
    <row r="118" spans="1:6" ht="12.75" x14ac:dyDescent="0.2">
      <c r="A118" s="8"/>
      <c r="B118" s="23"/>
      <c r="C118" s="25"/>
      <c r="D118" s="24"/>
      <c r="E118" s="8"/>
      <c r="F118" s="8"/>
    </row>
    <row r="119" spans="1:6" ht="12.75" x14ac:dyDescent="0.2">
      <c r="A119" s="8"/>
      <c r="B119" s="25"/>
      <c r="C119" s="25"/>
      <c r="D119" s="24"/>
      <c r="E119" s="8"/>
      <c r="F119" s="8"/>
    </row>
    <row r="120" spans="1:6" ht="12.75" x14ac:dyDescent="0.2">
      <c r="A120" s="8"/>
      <c r="B120" s="25"/>
      <c r="C120" s="25"/>
      <c r="D120" s="24"/>
      <c r="E120" s="8"/>
      <c r="F120" s="8"/>
    </row>
    <row r="121" spans="1:6" ht="12.75" x14ac:dyDescent="0.2">
      <c r="A121" s="8"/>
      <c r="B121" s="25"/>
      <c r="C121" s="25"/>
      <c r="D121" s="24"/>
      <c r="E121" s="8"/>
      <c r="F121" s="8"/>
    </row>
    <row r="122" spans="1:6" ht="12.75" x14ac:dyDescent="0.2">
      <c r="A122" s="8"/>
      <c r="B122" s="25"/>
      <c r="C122" s="25"/>
      <c r="D122" s="24"/>
      <c r="E122" s="8"/>
      <c r="F122" s="8"/>
    </row>
    <row r="123" spans="1:6" ht="12.75" x14ac:dyDescent="0.2">
      <c r="A123" s="8"/>
      <c r="B123" s="25"/>
      <c r="C123" s="25"/>
      <c r="D123" s="24"/>
      <c r="E123" s="8"/>
      <c r="F123" s="8"/>
    </row>
    <row r="124" spans="1:6" ht="12.75" x14ac:dyDescent="0.2">
      <c r="A124" s="8"/>
      <c r="B124" s="25"/>
      <c r="C124" s="25"/>
      <c r="D124" s="24"/>
      <c r="E124" s="8"/>
      <c r="F124" s="8"/>
    </row>
    <row r="125" spans="1:6" ht="12.75" x14ac:dyDescent="0.2">
      <c r="A125" s="8"/>
      <c r="B125" s="25"/>
      <c r="C125" s="25"/>
      <c r="D125" s="24"/>
      <c r="E125" s="8"/>
      <c r="F125" s="8"/>
    </row>
    <row r="126" spans="1:6" ht="12.75" x14ac:dyDescent="0.2">
      <c r="A126" s="8"/>
      <c r="B126" s="25"/>
      <c r="C126" s="25"/>
      <c r="D126" s="24"/>
      <c r="E126" s="8"/>
      <c r="F126" s="8"/>
    </row>
    <row r="127" spans="1:6" ht="12.75" x14ac:dyDescent="0.2">
      <c r="A127" s="8"/>
      <c r="B127" s="25"/>
      <c r="C127" s="25"/>
      <c r="D127" s="24"/>
      <c r="E127" s="8"/>
      <c r="F127" s="8"/>
    </row>
    <row r="128" spans="1:6" ht="12.75" x14ac:dyDescent="0.2">
      <c r="A128" s="8"/>
      <c r="B128" s="25"/>
      <c r="C128" s="25"/>
      <c r="D128" s="24"/>
      <c r="E128" s="8"/>
      <c r="F128" s="8"/>
    </row>
    <row r="129" spans="1:6" ht="12.75" x14ac:dyDescent="0.2">
      <c r="A129" s="8"/>
      <c r="B129" s="25"/>
      <c r="C129" s="25"/>
      <c r="D129" s="24"/>
      <c r="E129" s="8"/>
      <c r="F129" s="8"/>
    </row>
    <row r="130" spans="1:6" ht="12.75" x14ac:dyDescent="0.2">
      <c r="A130" s="8"/>
      <c r="B130" s="25"/>
      <c r="C130" s="25"/>
      <c r="D130" s="24"/>
      <c r="E130" s="8"/>
      <c r="F130" s="8"/>
    </row>
    <row r="131" spans="1:6" ht="12.75" x14ac:dyDescent="0.2">
      <c r="A131" s="8"/>
      <c r="B131" s="25"/>
      <c r="C131" s="25"/>
      <c r="D131" s="24"/>
      <c r="E131" s="8"/>
      <c r="F131" s="8"/>
    </row>
    <row r="132" spans="1:6" ht="12.75" x14ac:dyDescent="0.2">
      <c r="A132" s="8"/>
      <c r="B132" s="25"/>
      <c r="C132" s="25"/>
      <c r="D132" s="24"/>
      <c r="E132" s="8"/>
      <c r="F132" s="8"/>
    </row>
    <row r="133" spans="1:6" ht="12.75" x14ac:dyDescent="0.2">
      <c r="A133" s="8"/>
      <c r="B133" s="25"/>
      <c r="C133" s="25"/>
      <c r="D133" s="24"/>
      <c r="E133" s="8"/>
      <c r="F133" s="8"/>
    </row>
    <row r="134" spans="1:6" ht="12.75" x14ac:dyDescent="0.2">
      <c r="A134" s="8"/>
      <c r="B134" s="25"/>
      <c r="C134" s="25"/>
      <c r="D134" s="24"/>
      <c r="E134" s="8"/>
      <c r="F134" s="8"/>
    </row>
    <row r="135" spans="1:6" ht="12.75" x14ac:dyDescent="0.2">
      <c r="A135" s="8"/>
      <c r="B135" s="25"/>
      <c r="C135" s="25"/>
      <c r="D135" s="24"/>
      <c r="E135" s="8"/>
      <c r="F135" s="8"/>
    </row>
    <row r="136" spans="1:6" ht="12.75" x14ac:dyDescent="0.2">
      <c r="A136" s="8"/>
      <c r="B136" s="25"/>
      <c r="C136" s="25"/>
      <c r="D136" s="24"/>
      <c r="E136" s="8"/>
      <c r="F136" s="8"/>
    </row>
    <row r="137" spans="1:6" ht="12.75" x14ac:dyDescent="0.2">
      <c r="A137" s="8"/>
      <c r="B137" s="25"/>
      <c r="C137" s="25"/>
      <c r="D137" s="24"/>
      <c r="E137" s="8"/>
      <c r="F137" s="8"/>
    </row>
    <row r="138" spans="1:6" ht="12.75" x14ac:dyDescent="0.2">
      <c r="A138" s="8"/>
      <c r="B138" s="25"/>
      <c r="C138" s="25"/>
      <c r="D138" s="24"/>
      <c r="E138" s="8"/>
      <c r="F138" s="8"/>
    </row>
    <row r="139" spans="1:6" ht="12.75" x14ac:dyDescent="0.2">
      <c r="A139" s="8"/>
      <c r="B139" s="25"/>
      <c r="C139" s="25"/>
      <c r="D139" s="24"/>
      <c r="E139" s="8"/>
      <c r="F139" s="8"/>
    </row>
    <row r="140" spans="1:6" ht="12.75" x14ac:dyDescent="0.2">
      <c r="A140" s="8"/>
      <c r="B140" s="25"/>
      <c r="C140" s="25"/>
      <c r="D140" s="24"/>
      <c r="E140" s="8"/>
      <c r="F140" s="8"/>
    </row>
    <row r="141" spans="1:6" ht="12.75" x14ac:dyDescent="0.2">
      <c r="A141" s="8"/>
      <c r="B141" s="25"/>
      <c r="C141" s="25"/>
      <c r="D141" s="24"/>
      <c r="E141" s="8"/>
      <c r="F141" s="8"/>
    </row>
    <row r="142" spans="1:6" ht="12.75" x14ac:dyDescent="0.2">
      <c r="A142" s="8"/>
      <c r="B142" s="25"/>
      <c r="C142" s="25"/>
      <c r="D142" s="24"/>
      <c r="E142" s="8"/>
      <c r="F142" s="8"/>
    </row>
    <row r="143" spans="1:6" ht="12.75" x14ac:dyDescent="0.2">
      <c r="A143" s="8"/>
      <c r="B143" s="25"/>
      <c r="C143" s="25"/>
      <c r="D143" s="24"/>
      <c r="E143" s="8"/>
      <c r="F143" s="8"/>
    </row>
    <row r="144" spans="1:6" ht="12.75" x14ac:dyDescent="0.2">
      <c r="A144" s="8"/>
      <c r="B144" s="25"/>
      <c r="C144" s="25"/>
      <c r="D144" s="24"/>
      <c r="E144" s="8"/>
      <c r="F144" s="8"/>
    </row>
    <row r="145" spans="1:6" ht="12.75" x14ac:dyDescent="0.2">
      <c r="A145" s="8"/>
      <c r="B145" s="25"/>
      <c r="C145" s="25"/>
      <c r="D145" s="24"/>
      <c r="E145" s="8"/>
      <c r="F145" s="8"/>
    </row>
    <row r="146" spans="1:6" ht="12.75" x14ac:dyDescent="0.2">
      <c r="A146" s="8"/>
      <c r="B146" s="25"/>
      <c r="C146" s="25"/>
      <c r="D146" s="24"/>
      <c r="E146" s="8"/>
      <c r="F146" s="8"/>
    </row>
    <row r="147" spans="1:6" ht="12.75" x14ac:dyDescent="0.2">
      <c r="A147" s="8"/>
      <c r="B147" s="25"/>
      <c r="C147" s="25"/>
      <c r="D147" s="24"/>
      <c r="E147" s="8"/>
      <c r="F147" s="8"/>
    </row>
    <row r="148" spans="1:6" ht="12.75" x14ac:dyDescent="0.2">
      <c r="A148" s="8"/>
      <c r="B148" s="23"/>
      <c r="C148" s="25"/>
      <c r="D148" s="24"/>
      <c r="E148" s="8"/>
      <c r="F148" s="8"/>
    </row>
    <row r="149" spans="1:6" ht="12.75" x14ac:dyDescent="0.2">
      <c r="A149" s="8"/>
      <c r="B149" s="23"/>
      <c r="C149" s="23"/>
      <c r="D149" s="24"/>
      <c r="E149" s="8"/>
      <c r="F149" s="8"/>
    </row>
    <row r="150" spans="1:6" ht="12.75" x14ac:dyDescent="0.2">
      <c r="A150" s="8"/>
      <c r="B150" s="23"/>
      <c r="C150" s="23"/>
      <c r="D150" s="24"/>
      <c r="E150" s="8"/>
      <c r="F150" s="8"/>
    </row>
    <row r="151" spans="1:6" ht="12.75" x14ac:dyDescent="0.2">
      <c r="A151" s="8"/>
      <c r="B151" s="23"/>
      <c r="C151" s="23"/>
      <c r="D151" s="24"/>
      <c r="E151" s="8"/>
      <c r="F151" s="8"/>
    </row>
    <row r="152" spans="1:6" ht="12.75" x14ac:dyDescent="0.2">
      <c r="A152" s="8"/>
      <c r="B152" s="23"/>
      <c r="C152" s="23"/>
      <c r="D152" s="24"/>
      <c r="E152" s="8"/>
      <c r="F152" s="8"/>
    </row>
    <row r="153" spans="1:6" ht="12.75" x14ac:dyDescent="0.2">
      <c r="A153" s="8"/>
      <c r="B153" s="23"/>
      <c r="C153" s="23"/>
      <c r="D153" s="24"/>
      <c r="E153" s="8"/>
      <c r="F153" s="8"/>
    </row>
    <row r="154" spans="1:6" ht="12.75" x14ac:dyDescent="0.2">
      <c r="A154" s="8"/>
      <c r="B154" s="23"/>
      <c r="C154" s="23"/>
      <c r="D154" s="24"/>
      <c r="E154" s="8"/>
      <c r="F154" s="8"/>
    </row>
    <row r="155" spans="1:6" ht="12.75" x14ac:dyDescent="0.2">
      <c r="A155" s="8"/>
      <c r="B155" s="23"/>
      <c r="C155" s="23"/>
      <c r="D155" s="24"/>
      <c r="E155" s="8"/>
      <c r="F155" s="8"/>
    </row>
    <row r="156" spans="1:6" ht="12.75" x14ac:dyDescent="0.2">
      <c r="A156" s="8"/>
      <c r="B156" s="23"/>
      <c r="C156" s="23"/>
      <c r="D156" s="24"/>
      <c r="E156" s="8"/>
      <c r="F156" s="8"/>
    </row>
    <row r="157" spans="1:6" ht="12.75" x14ac:dyDescent="0.2">
      <c r="A157" s="8"/>
      <c r="B157" s="23"/>
      <c r="C157" s="25"/>
      <c r="D157" s="24"/>
      <c r="E157" s="8"/>
      <c r="F157" s="8"/>
    </row>
    <row r="158" spans="1:6" ht="12.75" x14ac:dyDescent="0.2">
      <c r="A158" s="8"/>
      <c r="B158" s="23"/>
      <c r="C158" s="25"/>
      <c r="D158" s="24"/>
      <c r="E158" s="8"/>
      <c r="F158" s="8"/>
    </row>
    <row r="159" spans="1:6" ht="12.75" x14ac:dyDescent="0.2">
      <c r="A159" s="8"/>
      <c r="B159" s="25"/>
      <c r="C159" s="25"/>
      <c r="D159" s="24"/>
      <c r="E159" s="8"/>
      <c r="F159" s="8"/>
    </row>
    <row r="160" spans="1:6" ht="12.75" x14ac:dyDescent="0.2">
      <c r="A160" s="8"/>
      <c r="B160" s="23"/>
      <c r="C160" s="23"/>
      <c r="D160" s="24"/>
      <c r="E160" s="8"/>
      <c r="F160" s="8"/>
    </row>
    <row r="161" spans="1:6" ht="12.75" x14ac:dyDescent="0.2">
      <c r="A161" s="8"/>
      <c r="B161" s="23"/>
      <c r="C161" s="23"/>
      <c r="D161" s="24"/>
      <c r="E161" s="8"/>
      <c r="F161" s="8"/>
    </row>
    <row r="162" spans="1:6" ht="12.75" x14ac:dyDescent="0.2">
      <c r="A162" s="8"/>
      <c r="B162" s="23"/>
      <c r="C162" s="23"/>
      <c r="D162" s="24"/>
      <c r="E162" s="8"/>
      <c r="F162" s="8"/>
    </row>
    <row r="163" spans="1:6" ht="12.75" x14ac:dyDescent="0.2">
      <c r="A163" s="8"/>
      <c r="B163" s="23"/>
      <c r="C163" s="23"/>
      <c r="D163" s="24"/>
      <c r="E163" s="8"/>
      <c r="F163" s="8"/>
    </row>
    <row r="164" spans="1:6" ht="12.75" x14ac:dyDescent="0.2">
      <c r="A164" s="8"/>
      <c r="B164" s="23"/>
      <c r="C164" s="23"/>
      <c r="D164" s="24"/>
      <c r="E164" s="8"/>
      <c r="F164" s="8"/>
    </row>
    <row r="165" spans="1:6" ht="12.75" x14ac:dyDescent="0.2">
      <c r="A165" s="8"/>
      <c r="B165" s="23"/>
      <c r="C165" s="23"/>
      <c r="D165" s="24"/>
      <c r="E165" s="8"/>
      <c r="F165" s="8"/>
    </row>
    <row r="166" spans="1:6" ht="12.75" x14ac:dyDescent="0.2">
      <c r="A166" s="8"/>
      <c r="B166" s="23"/>
      <c r="C166" s="23"/>
      <c r="D166" s="24"/>
      <c r="E166" s="8"/>
      <c r="F166" s="8"/>
    </row>
    <row r="167" spans="1:6" ht="12.75" x14ac:dyDescent="0.2">
      <c r="A167" s="8"/>
      <c r="B167" s="23"/>
      <c r="C167" s="23"/>
      <c r="D167" s="24"/>
      <c r="E167" s="8"/>
      <c r="F167" s="8"/>
    </row>
    <row r="168" spans="1:6" ht="12.75" x14ac:dyDescent="0.2">
      <c r="A168" s="8"/>
      <c r="B168" s="23"/>
      <c r="C168" s="23"/>
      <c r="D168" s="24"/>
      <c r="E168" s="8"/>
      <c r="F168" s="8"/>
    </row>
    <row r="169" spans="1:6" ht="12.75" x14ac:dyDescent="0.2">
      <c r="A169" s="8"/>
      <c r="B169" s="23"/>
      <c r="C169" s="23"/>
      <c r="D169" s="24"/>
      <c r="E169" s="8"/>
      <c r="F169" s="8"/>
    </row>
    <row r="170" spans="1:6" ht="12.75" x14ac:dyDescent="0.2">
      <c r="A170" s="8"/>
      <c r="B170" s="23"/>
      <c r="C170" s="23"/>
      <c r="D170" s="24"/>
      <c r="E170" s="8"/>
      <c r="F170" s="8"/>
    </row>
    <row r="171" spans="1:6" ht="12.75" x14ac:dyDescent="0.2">
      <c r="A171" s="8"/>
      <c r="B171" s="23"/>
      <c r="C171" s="23"/>
      <c r="D171" s="24"/>
      <c r="E171" s="8"/>
      <c r="F171" s="8"/>
    </row>
    <row r="172" spans="1:6" ht="12.75" x14ac:dyDescent="0.2">
      <c r="A172" s="8"/>
      <c r="B172" s="23"/>
      <c r="C172" s="25"/>
      <c r="D172" s="24"/>
      <c r="E172" s="8"/>
      <c r="F172" s="8"/>
    </row>
    <row r="173" spans="1:6" ht="12.75" x14ac:dyDescent="0.2">
      <c r="A173" s="8"/>
      <c r="B173" s="25"/>
      <c r="C173" s="25"/>
      <c r="D173" s="24"/>
      <c r="E173" s="8"/>
      <c r="F173" s="8"/>
    </row>
    <row r="174" spans="1:6" ht="12.75" x14ac:dyDescent="0.2">
      <c r="A174" s="8"/>
      <c r="B174" s="23"/>
      <c r="C174" s="25"/>
      <c r="D174" s="24"/>
      <c r="E174" s="8"/>
      <c r="F174" s="8"/>
    </row>
    <row r="175" spans="1:6" ht="12.75" x14ac:dyDescent="0.2">
      <c r="A175" s="8"/>
      <c r="B175" s="25"/>
      <c r="C175" s="25"/>
      <c r="D175" s="24"/>
      <c r="E175" s="8"/>
      <c r="F175" s="8"/>
    </row>
    <row r="176" spans="1:6" ht="12.75" x14ac:dyDescent="0.2">
      <c r="A176" s="8"/>
      <c r="B176" s="25"/>
      <c r="C176" s="25"/>
      <c r="D176" s="24"/>
      <c r="E176" s="8"/>
      <c r="F176" s="8"/>
    </row>
    <row r="177" spans="1:6" ht="12.75" x14ac:dyDescent="0.2">
      <c r="A177" s="8"/>
      <c r="B177" s="25"/>
      <c r="C177" s="25"/>
      <c r="D177" s="24"/>
      <c r="E177" s="8"/>
      <c r="F177" s="8"/>
    </row>
    <row r="178" spans="1:6" ht="12.75" x14ac:dyDescent="0.2">
      <c r="A178" s="8"/>
      <c r="B178" s="25"/>
      <c r="C178" s="25"/>
      <c r="D178" s="24"/>
      <c r="E178" s="8"/>
      <c r="F178" s="8"/>
    </row>
    <row r="179" spans="1:6" ht="12.75" x14ac:dyDescent="0.2">
      <c r="A179" s="8"/>
      <c r="B179" s="25"/>
      <c r="C179" s="25"/>
      <c r="D179" s="24"/>
      <c r="E179" s="8"/>
      <c r="F179" s="8"/>
    </row>
    <row r="180" spans="1:6" ht="12.75" x14ac:dyDescent="0.2">
      <c r="A180" s="8"/>
      <c r="B180" s="25"/>
      <c r="C180" s="25"/>
      <c r="D180" s="24"/>
      <c r="E180" s="8"/>
      <c r="F180" s="8"/>
    </row>
    <row r="181" spans="1:6" ht="12.75" x14ac:dyDescent="0.2">
      <c r="A181" s="8"/>
      <c r="B181" s="23"/>
      <c r="C181" s="23"/>
      <c r="D181" s="24"/>
      <c r="E181" s="8"/>
      <c r="F181" s="8"/>
    </row>
    <row r="182" spans="1:6" ht="12.75" x14ac:dyDescent="0.2">
      <c r="A182" s="8"/>
      <c r="B182" s="23"/>
      <c r="C182" s="23"/>
      <c r="D182" s="24"/>
      <c r="E182" s="8"/>
      <c r="F182" s="8"/>
    </row>
    <row r="183" spans="1:6" ht="12.75" x14ac:dyDescent="0.2">
      <c r="A183" s="8"/>
      <c r="B183" s="23"/>
      <c r="C183" s="23"/>
      <c r="D183" s="24"/>
      <c r="E183" s="8"/>
      <c r="F183" s="8"/>
    </row>
    <row r="184" spans="1:6" ht="12.75" x14ac:dyDescent="0.2">
      <c r="A184" s="8"/>
      <c r="B184" s="23"/>
      <c r="C184" s="23"/>
      <c r="D184" s="24"/>
      <c r="E184" s="8"/>
      <c r="F184" s="8"/>
    </row>
    <row r="185" spans="1:6" ht="12.75" x14ac:dyDescent="0.2">
      <c r="A185" s="8"/>
      <c r="B185" s="23"/>
      <c r="C185" s="23"/>
      <c r="D185" s="24"/>
      <c r="E185" s="8"/>
      <c r="F185" s="8"/>
    </row>
    <row r="186" spans="1:6" ht="12.75" x14ac:dyDescent="0.2">
      <c r="A186" s="8"/>
      <c r="B186" s="23"/>
      <c r="C186" s="23"/>
      <c r="D186" s="24"/>
      <c r="E186" s="8"/>
      <c r="F186" s="8"/>
    </row>
    <row r="187" spans="1:6" ht="12.75" x14ac:dyDescent="0.2">
      <c r="A187" s="8"/>
      <c r="B187" s="23"/>
      <c r="C187" s="23"/>
      <c r="D187" s="24"/>
      <c r="E187" s="8"/>
      <c r="F187" s="8"/>
    </row>
    <row r="188" spans="1:6" ht="12.75" x14ac:dyDescent="0.2">
      <c r="A188" s="8"/>
      <c r="B188" s="23"/>
      <c r="C188" s="23"/>
      <c r="D188" s="24"/>
      <c r="E188" s="8"/>
      <c r="F188" s="8"/>
    </row>
    <row r="189" spans="1:6" ht="12.75" x14ac:dyDescent="0.2">
      <c r="A189" s="8"/>
      <c r="B189" s="23"/>
      <c r="C189" s="23"/>
      <c r="D189" s="24"/>
      <c r="E189" s="8"/>
      <c r="F189" s="8"/>
    </row>
    <row r="190" spans="1:6" ht="12.75" x14ac:dyDescent="0.2">
      <c r="A190" s="8"/>
      <c r="B190" s="23"/>
      <c r="C190" s="23"/>
      <c r="D190" s="24"/>
      <c r="E190" s="8"/>
      <c r="F190" s="8"/>
    </row>
    <row r="191" spans="1:6" ht="12.75" x14ac:dyDescent="0.2">
      <c r="A191" s="8"/>
      <c r="B191" s="23"/>
      <c r="C191" s="23"/>
      <c r="D191" s="24"/>
      <c r="E191" s="8"/>
      <c r="F191" s="8"/>
    </row>
    <row r="192" spans="1:6" ht="12.75" x14ac:dyDescent="0.2">
      <c r="A192" s="8"/>
      <c r="B192" s="23"/>
      <c r="C192" s="23"/>
      <c r="D192" s="24"/>
      <c r="E192" s="8"/>
      <c r="F192" s="8"/>
    </row>
    <row r="193" spans="1:6" ht="12.75" x14ac:dyDescent="0.2">
      <c r="A193" s="8"/>
      <c r="B193" s="23"/>
      <c r="C193" s="23"/>
      <c r="D193" s="24"/>
      <c r="E193" s="8"/>
      <c r="F193" s="8"/>
    </row>
    <row r="194" spans="1:6" ht="12.75" x14ac:dyDescent="0.2">
      <c r="A194" s="8"/>
      <c r="B194" s="23"/>
      <c r="C194" s="23"/>
      <c r="D194" s="24"/>
      <c r="E194" s="8"/>
      <c r="F194" s="8"/>
    </row>
    <row r="195" spans="1:6" ht="12.75" x14ac:dyDescent="0.2">
      <c r="A195" s="8"/>
      <c r="B195" s="23"/>
      <c r="C195" s="23"/>
      <c r="D195" s="24"/>
      <c r="E195" s="8"/>
      <c r="F195" s="8"/>
    </row>
    <row r="196" spans="1:6" ht="12.75" x14ac:dyDescent="0.2">
      <c r="A196" s="8"/>
      <c r="B196" s="23"/>
      <c r="C196" s="23"/>
      <c r="D196" s="24"/>
      <c r="E196" s="8"/>
      <c r="F196" s="8"/>
    </row>
    <row r="197" spans="1:6" ht="12.75" x14ac:dyDescent="0.2">
      <c r="A197" s="8"/>
      <c r="B197" s="23"/>
      <c r="C197" s="23"/>
      <c r="D197" s="24"/>
      <c r="E197" s="8"/>
      <c r="F197" s="8"/>
    </row>
    <row r="198" spans="1:6" ht="12.75" x14ac:dyDescent="0.2">
      <c r="A198" s="8"/>
      <c r="B198" s="23"/>
      <c r="C198" s="25"/>
      <c r="D198" s="24"/>
      <c r="E198" s="8"/>
      <c r="F198" s="8"/>
    </row>
    <row r="199" spans="1:6" ht="12.75" x14ac:dyDescent="0.2">
      <c r="A199" s="8"/>
      <c r="B199" s="25"/>
      <c r="C199" s="25"/>
      <c r="D199" s="24"/>
      <c r="E199" s="8"/>
      <c r="F199" s="8"/>
    </row>
    <row r="200" spans="1:6" ht="12.75" x14ac:dyDescent="0.2">
      <c r="A200" s="8"/>
      <c r="B200" s="25"/>
      <c r="C200" s="25"/>
      <c r="D200" s="24"/>
      <c r="E200" s="8"/>
      <c r="F200" s="8"/>
    </row>
    <row r="201" spans="1:6" ht="12.75" x14ac:dyDescent="0.2">
      <c r="A201" s="8"/>
      <c r="B201" s="25"/>
      <c r="C201" s="25"/>
      <c r="D201" s="24"/>
      <c r="E201" s="8"/>
      <c r="F201" s="8"/>
    </row>
    <row r="202" spans="1:6" ht="12.75" x14ac:dyDescent="0.2">
      <c r="A202" s="8"/>
      <c r="B202" s="25"/>
      <c r="C202" s="25"/>
      <c r="D202" s="24"/>
      <c r="E202" s="8"/>
      <c r="F202" s="8"/>
    </row>
    <row r="203" spans="1:6" ht="12.75" x14ac:dyDescent="0.2">
      <c r="A203" s="8"/>
      <c r="B203" s="23"/>
      <c r="C203" s="25"/>
      <c r="D203" s="24"/>
      <c r="E203" s="8"/>
      <c r="F203" s="8"/>
    </row>
    <row r="204" spans="1:6" ht="12.75" x14ac:dyDescent="0.2">
      <c r="A204" s="8"/>
      <c r="B204" s="25"/>
      <c r="C204" s="25"/>
      <c r="D204" s="24"/>
      <c r="E204" s="8"/>
      <c r="F204" s="8"/>
    </row>
    <row r="205" spans="1:6" ht="12.75" x14ac:dyDescent="0.2">
      <c r="A205" s="8"/>
      <c r="B205" s="25"/>
      <c r="C205" s="25"/>
      <c r="D205" s="24"/>
      <c r="E205" s="8"/>
      <c r="F205" s="8"/>
    </row>
    <row r="206" spans="1:6" ht="12.75" x14ac:dyDescent="0.2">
      <c r="A206" s="8"/>
      <c r="B206" s="25"/>
      <c r="C206" s="25"/>
      <c r="D206" s="24"/>
      <c r="E206" s="8"/>
      <c r="F206" s="8"/>
    </row>
    <row r="207" spans="1:6" ht="12.75" x14ac:dyDescent="0.2">
      <c r="A207" s="8"/>
      <c r="B207" s="25"/>
      <c r="C207" s="25"/>
      <c r="D207" s="24"/>
      <c r="E207" s="8"/>
      <c r="F207" s="8"/>
    </row>
    <row r="208" spans="1:6" ht="12.75" x14ac:dyDescent="0.2">
      <c r="A208" s="8"/>
      <c r="B208" s="25"/>
      <c r="C208" s="25"/>
      <c r="D208" s="24"/>
      <c r="E208" s="8"/>
      <c r="F208" s="8"/>
    </row>
    <row r="209" spans="1:6" ht="12.75" x14ac:dyDescent="0.2">
      <c r="A209" s="8"/>
      <c r="B209" s="25"/>
      <c r="C209" s="25"/>
      <c r="D209" s="24"/>
      <c r="E209" s="8"/>
      <c r="F209" s="8"/>
    </row>
    <row r="210" spans="1:6" ht="12.75" x14ac:dyDescent="0.2">
      <c r="A210" s="8"/>
      <c r="B210" s="23"/>
      <c r="C210" s="25"/>
      <c r="D210" s="24"/>
      <c r="E210" s="8"/>
      <c r="F210" s="8"/>
    </row>
    <row r="211" spans="1:6" ht="12.75" x14ac:dyDescent="0.2">
      <c r="A211" s="8"/>
      <c r="B211" s="25"/>
      <c r="C211" s="25"/>
      <c r="D211" s="24"/>
      <c r="E211" s="8"/>
      <c r="F211" s="8"/>
    </row>
    <row r="212" spans="1:6" ht="12.75" x14ac:dyDescent="0.2">
      <c r="A212" s="8"/>
      <c r="B212" s="25"/>
      <c r="C212" s="25"/>
      <c r="D212" s="24"/>
      <c r="E212" s="8"/>
      <c r="F212" s="8"/>
    </row>
    <row r="213" spans="1:6" ht="12.75" x14ac:dyDescent="0.2">
      <c r="A213" s="8"/>
      <c r="B213" s="25"/>
      <c r="C213" s="25"/>
      <c r="D213" s="24"/>
      <c r="E213" s="8"/>
      <c r="F213" s="8"/>
    </row>
    <row r="214" spans="1:6" ht="12.75" x14ac:dyDescent="0.2">
      <c r="A214" s="8"/>
      <c r="B214" s="25"/>
      <c r="C214" s="25"/>
      <c r="D214" s="24"/>
      <c r="E214" s="8"/>
      <c r="F214" s="8"/>
    </row>
    <row r="215" spans="1:6" ht="12.75" x14ac:dyDescent="0.2">
      <c r="A215" s="8"/>
      <c r="B215" s="25"/>
      <c r="C215" s="25"/>
      <c r="D215" s="24"/>
      <c r="E215" s="8"/>
      <c r="F215" s="8"/>
    </row>
    <row r="216" spans="1:6" ht="12.75" x14ac:dyDescent="0.2">
      <c r="A216" s="8"/>
      <c r="B216" s="25"/>
      <c r="C216" s="25"/>
      <c r="D216" s="24"/>
      <c r="E216" s="8"/>
      <c r="F216" s="8"/>
    </row>
    <row r="217" spans="1:6" ht="12.75" x14ac:dyDescent="0.2">
      <c r="A217" s="8"/>
      <c r="B217" s="25"/>
      <c r="C217" s="25"/>
      <c r="D217" s="24"/>
      <c r="E217" s="8"/>
      <c r="F217" s="8"/>
    </row>
    <row r="218" spans="1:6" ht="12.75" x14ac:dyDescent="0.2">
      <c r="A218" s="8"/>
      <c r="B218" s="25"/>
      <c r="C218" s="25"/>
      <c r="D218" s="24"/>
      <c r="E218" s="8"/>
      <c r="F218" s="8"/>
    </row>
    <row r="219" spans="1:6" ht="12.75" x14ac:dyDescent="0.2">
      <c r="A219" s="8"/>
      <c r="B219" s="25"/>
      <c r="C219" s="25"/>
      <c r="D219" s="24"/>
      <c r="E219" s="8"/>
      <c r="F219" s="8"/>
    </row>
    <row r="220" spans="1:6" ht="12.75" x14ac:dyDescent="0.2">
      <c r="A220" s="8"/>
      <c r="B220" s="25"/>
      <c r="C220" s="25"/>
      <c r="D220" s="24"/>
      <c r="E220" s="8"/>
      <c r="F220" s="8"/>
    </row>
    <row r="221" spans="1:6" ht="12.75" x14ac:dyDescent="0.2">
      <c r="A221" s="8"/>
      <c r="B221" s="25"/>
      <c r="C221" s="25"/>
      <c r="D221" s="24"/>
      <c r="E221" s="8"/>
      <c r="F221" s="8"/>
    </row>
    <row r="222" spans="1:6" ht="12.75" x14ac:dyDescent="0.2">
      <c r="A222" s="8"/>
      <c r="B222" s="25"/>
      <c r="C222" s="25"/>
      <c r="D222" s="24"/>
      <c r="E222" s="8"/>
      <c r="F222" s="8"/>
    </row>
    <row r="223" spans="1:6" ht="12.75" x14ac:dyDescent="0.2">
      <c r="A223" s="8"/>
      <c r="B223" s="23"/>
      <c r="C223" s="23"/>
      <c r="D223" s="24"/>
      <c r="E223" s="8"/>
      <c r="F223" s="8"/>
    </row>
    <row r="224" spans="1:6" ht="12.75" x14ac:dyDescent="0.2">
      <c r="A224" s="8"/>
      <c r="B224" s="23"/>
      <c r="C224" s="23"/>
      <c r="D224" s="24"/>
      <c r="E224" s="8"/>
      <c r="F224" s="8"/>
    </row>
    <row r="225" spans="1:6" ht="12.75" x14ac:dyDescent="0.2">
      <c r="A225" s="8"/>
      <c r="B225" s="23"/>
      <c r="C225" s="23"/>
      <c r="D225" s="24"/>
      <c r="E225" s="8"/>
      <c r="F225" s="8"/>
    </row>
    <row r="226" spans="1:6" ht="12.75" x14ac:dyDescent="0.2">
      <c r="A226" s="8"/>
      <c r="B226" s="23"/>
      <c r="C226" s="23"/>
      <c r="D226" s="24"/>
      <c r="E226" s="8"/>
      <c r="F226" s="8"/>
    </row>
    <row r="227" spans="1:6" ht="12.75" x14ac:dyDescent="0.2">
      <c r="A227" s="8"/>
      <c r="B227" s="23"/>
      <c r="C227" s="23"/>
      <c r="D227" s="24"/>
      <c r="E227" s="8"/>
      <c r="F227" s="8"/>
    </row>
    <row r="228" spans="1:6" ht="12.75" x14ac:dyDescent="0.2">
      <c r="A228" s="8"/>
      <c r="B228" s="23"/>
      <c r="C228" s="23"/>
      <c r="D228" s="24"/>
      <c r="E228" s="8"/>
      <c r="F228" s="8"/>
    </row>
    <row r="229" spans="1:6" ht="12.75" x14ac:dyDescent="0.2">
      <c r="A229" s="8"/>
      <c r="B229" s="23"/>
      <c r="C229" s="23"/>
      <c r="D229" s="24"/>
      <c r="E229" s="8"/>
      <c r="F229" s="8"/>
    </row>
    <row r="230" spans="1:6" ht="12.75" x14ac:dyDescent="0.2">
      <c r="A230" s="8"/>
      <c r="B230" s="23"/>
      <c r="C230" s="23"/>
      <c r="D230" s="24"/>
      <c r="E230" s="8"/>
      <c r="F230" s="8"/>
    </row>
    <row r="231" spans="1:6" ht="12.75" x14ac:dyDescent="0.2">
      <c r="A231" s="8"/>
      <c r="B231" s="23"/>
      <c r="C231" s="23"/>
      <c r="D231" s="24"/>
      <c r="E231" s="8"/>
      <c r="F231" s="8"/>
    </row>
    <row r="232" spans="1:6" ht="12.75" x14ac:dyDescent="0.2">
      <c r="A232" s="8"/>
      <c r="B232" s="23"/>
      <c r="C232" s="23"/>
      <c r="D232" s="24"/>
      <c r="E232" s="8"/>
      <c r="F232" s="8"/>
    </row>
    <row r="233" spans="1:6" ht="12.75" x14ac:dyDescent="0.2">
      <c r="A233" s="8"/>
      <c r="B233" s="23"/>
      <c r="C233" s="23"/>
      <c r="D233" s="24"/>
      <c r="E233" s="8"/>
      <c r="F233" s="8"/>
    </row>
    <row r="234" spans="1:6" ht="12.75" x14ac:dyDescent="0.2">
      <c r="A234" s="8"/>
      <c r="B234" s="23"/>
      <c r="C234" s="23"/>
      <c r="D234" s="24"/>
      <c r="E234" s="8"/>
      <c r="F234" s="8"/>
    </row>
    <row r="235" spans="1:6" ht="12.75" x14ac:dyDescent="0.2">
      <c r="A235" s="8"/>
      <c r="B235" s="23"/>
      <c r="C235" s="23"/>
      <c r="D235" s="24"/>
      <c r="E235" s="8"/>
      <c r="F235" s="8"/>
    </row>
    <row r="236" spans="1:6" ht="12.75" x14ac:dyDescent="0.2">
      <c r="A236" s="8"/>
      <c r="B236" s="23"/>
      <c r="C236" s="23"/>
      <c r="D236" s="24"/>
      <c r="E236" s="8"/>
      <c r="F236" s="8"/>
    </row>
    <row r="237" spans="1:6" ht="12.75" x14ac:dyDescent="0.2">
      <c r="A237" s="8"/>
      <c r="B237" s="23"/>
      <c r="C237" s="23"/>
      <c r="D237" s="24"/>
      <c r="E237" s="8"/>
      <c r="F237" s="8"/>
    </row>
    <row r="238" spans="1:6" ht="12.75" x14ac:dyDescent="0.2">
      <c r="A238" s="8"/>
      <c r="B238" s="23"/>
      <c r="C238" s="23"/>
      <c r="D238" s="24"/>
      <c r="E238" s="8"/>
      <c r="F238" s="8"/>
    </row>
    <row r="239" spans="1:6" ht="12.75" x14ac:dyDescent="0.2">
      <c r="A239" s="8"/>
      <c r="B239" s="23"/>
      <c r="C239" s="23"/>
      <c r="D239" s="24"/>
      <c r="E239" s="8"/>
      <c r="F239" s="8"/>
    </row>
    <row r="240" spans="1:6" ht="12.75" x14ac:dyDescent="0.2">
      <c r="A240" s="8"/>
      <c r="B240" s="23"/>
      <c r="C240" s="23"/>
      <c r="D240" s="24"/>
      <c r="E240" s="8"/>
      <c r="F240" s="8"/>
    </row>
    <row r="241" spans="1:6" ht="12.75" x14ac:dyDescent="0.2">
      <c r="A241" s="8"/>
      <c r="B241" s="25"/>
      <c r="C241" s="23"/>
      <c r="D241" s="24"/>
      <c r="E241" s="8"/>
      <c r="F241" s="8"/>
    </row>
    <row r="242" spans="1:6" ht="12.75" x14ac:dyDescent="0.2">
      <c r="A242" s="8"/>
      <c r="B242" s="23"/>
      <c r="C242" s="23"/>
      <c r="D242" s="24"/>
      <c r="E242" s="8"/>
      <c r="F242" s="8"/>
    </row>
    <row r="243" spans="1:6" ht="12.75" x14ac:dyDescent="0.2">
      <c r="A243" s="8"/>
      <c r="B243" s="23"/>
      <c r="C243" s="23"/>
      <c r="D243" s="24"/>
      <c r="E243" s="8"/>
      <c r="F243" s="8"/>
    </row>
    <row r="244" spans="1:6" ht="12.75" x14ac:dyDescent="0.2">
      <c r="A244" s="8"/>
      <c r="B244" s="23"/>
      <c r="C244" s="23"/>
      <c r="D244" s="24"/>
      <c r="E244" s="8"/>
      <c r="F244" s="8"/>
    </row>
    <row r="245" spans="1:6" ht="12.75" x14ac:dyDescent="0.2">
      <c r="A245" s="8"/>
      <c r="B245" s="23"/>
      <c r="C245" s="23"/>
      <c r="D245" s="24"/>
      <c r="E245" s="8"/>
      <c r="F245" s="8"/>
    </row>
    <row r="246" spans="1:6" ht="12.75" x14ac:dyDescent="0.2">
      <c r="A246" s="8"/>
      <c r="B246" s="23"/>
      <c r="C246" s="23"/>
      <c r="D246" s="24"/>
      <c r="E246" s="8"/>
      <c r="F246" s="8"/>
    </row>
    <row r="247" spans="1:6" ht="12.75" x14ac:dyDescent="0.2">
      <c r="A247" s="8"/>
      <c r="B247" s="23"/>
      <c r="C247" s="25"/>
      <c r="D247" s="24"/>
      <c r="E247" s="8"/>
      <c r="F247" s="8"/>
    </row>
    <row r="248" spans="1:6" ht="12.75" x14ac:dyDescent="0.2">
      <c r="A248" s="8"/>
      <c r="B248" s="23"/>
      <c r="C248" s="25"/>
      <c r="D248" s="24"/>
      <c r="E248" s="8"/>
      <c r="F248" s="8"/>
    </row>
    <row r="249" spans="1:6" ht="12.75" x14ac:dyDescent="0.2">
      <c r="A249" s="8"/>
      <c r="B249" s="25"/>
      <c r="C249" s="25"/>
      <c r="D249" s="24"/>
      <c r="E249" s="8"/>
      <c r="F249" s="8"/>
    </row>
    <row r="250" spans="1:6" ht="12.75" x14ac:dyDescent="0.2">
      <c r="A250" s="8"/>
      <c r="B250" s="25"/>
      <c r="C250" s="25"/>
      <c r="D250" s="24"/>
      <c r="E250" s="8"/>
      <c r="F250" s="8"/>
    </row>
    <row r="251" spans="1:6" ht="12.75" x14ac:dyDescent="0.2">
      <c r="A251" s="8"/>
      <c r="B251" s="25"/>
      <c r="C251" s="25"/>
      <c r="D251" s="24"/>
      <c r="E251" s="8"/>
      <c r="F251" s="8"/>
    </row>
    <row r="252" spans="1:6" ht="12.75" x14ac:dyDescent="0.2">
      <c r="A252" s="8"/>
      <c r="B252" s="25"/>
      <c r="C252" s="25"/>
      <c r="D252" s="24"/>
      <c r="E252" s="8"/>
      <c r="F252" s="8"/>
    </row>
    <row r="253" spans="1:6" ht="12.75" x14ac:dyDescent="0.2">
      <c r="A253" s="8"/>
      <c r="B253" s="23"/>
      <c r="C253" s="23"/>
      <c r="D253" s="24"/>
      <c r="E253" s="8"/>
      <c r="F253" s="8"/>
    </row>
    <row r="254" spans="1:6" ht="12.75" x14ac:dyDescent="0.2">
      <c r="A254" s="8"/>
      <c r="B254" s="23"/>
      <c r="C254" s="23"/>
      <c r="D254" s="24"/>
      <c r="E254" s="8"/>
      <c r="F254" s="8"/>
    </row>
    <row r="255" spans="1:6" ht="12.75" x14ac:dyDescent="0.2">
      <c r="A255" s="8"/>
      <c r="B255" s="23"/>
      <c r="C255" s="23"/>
      <c r="D255" s="24"/>
      <c r="E255" s="8"/>
      <c r="F255" s="8"/>
    </row>
    <row r="256" spans="1:6" ht="12.75" x14ac:dyDescent="0.2">
      <c r="A256" s="8"/>
      <c r="B256" s="23"/>
      <c r="C256" s="23"/>
      <c r="D256" s="24"/>
      <c r="E256" s="8"/>
      <c r="F256" s="8"/>
    </row>
    <row r="257" spans="1:6" ht="12.75" x14ac:dyDescent="0.2">
      <c r="A257" s="8"/>
      <c r="B257" s="23"/>
      <c r="C257" s="23"/>
      <c r="D257" s="24"/>
      <c r="E257" s="8"/>
      <c r="F257" s="8"/>
    </row>
    <row r="258" spans="1:6" ht="12.75" x14ac:dyDescent="0.2">
      <c r="A258" s="8"/>
      <c r="B258" s="23"/>
      <c r="C258" s="23"/>
      <c r="D258" s="24"/>
      <c r="E258" s="8"/>
      <c r="F258" s="8"/>
    </row>
    <row r="259" spans="1:6" ht="12.75" x14ac:dyDescent="0.2">
      <c r="A259" s="8"/>
      <c r="B259" s="23"/>
      <c r="C259" s="25"/>
      <c r="D259" s="24"/>
      <c r="E259" s="8"/>
      <c r="F259" s="8"/>
    </row>
    <row r="260" spans="1:6" ht="12.75" x14ac:dyDescent="0.2">
      <c r="A260" s="8"/>
      <c r="B260" s="23"/>
      <c r="C260" s="25"/>
      <c r="D260" s="24"/>
      <c r="E260" s="8"/>
      <c r="F260" s="8"/>
    </row>
    <row r="261" spans="1:6" ht="12.75" x14ac:dyDescent="0.2">
      <c r="A261" s="8"/>
      <c r="B261" s="25"/>
      <c r="C261" s="21"/>
      <c r="D261" s="24"/>
      <c r="E261" s="8"/>
      <c r="F261" s="8"/>
    </row>
    <row r="262" spans="1:6" ht="12.75" x14ac:dyDescent="0.2">
      <c r="A262" s="8"/>
      <c r="B262" s="25"/>
      <c r="C262" s="21"/>
      <c r="D262" s="24"/>
      <c r="E262" s="8"/>
      <c r="F262" s="8"/>
    </row>
    <row r="263" spans="1:6" ht="12.75" x14ac:dyDescent="0.2">
      <c r="A263" s="8"/>
      <c r="B263" s="25"/>
      <c r="C263" s="25"/>
      <c r="D263" s="24"/>
      <c r="E263" s="8"/>
      <c r="F263" s="8"/>
    </row>
    <row r="264" spans="1:6" ht="12.75" x14ac:dyDescent="0.2">
      <c r="A264" s="8"/>
      <c r="B264" s="25"/>
      <c r="C264" s="25"/>
      <c r="D264" s="24"/>
      <c r="E264" s="8"/>
      <c r="F264" s="8"/>
    </row>
    <row r="265" spans="1:6" ht="12.75" x14ac:dyDescent="0.2">
      <c r="A265" s="8"/>
      <c r="B265" s="25"/>
      <c r="C265" s="25"/>
      <c r="D265" s="24"/>
      <c r="E265" s="8"/>
      <c r="F265" s="8"/>
    </row>
    <row r="266" spans="1:6" ht="12.75" x14ac:dyDescent="0.2">
      <c r="A266" s="8"/>
      <c r="B266" s="25"/>
      <c r="C266" s="25"/>
      <c r="D266" s="24"/>
      <c r="E266" s="8"/>
      <c r="F266" s="8"/>
    </row>
    <row r="267" spans="1:6" ht="12.75" x14ac:dyDescent="0.2">
      <c r="A267" s="8"/>
      <c r="B267" s="23"/>
      <c r="C267" s="21"/>
      <c r="D267" s="24"/>
      <c r="E267" s="8"/>
      <c r="F267" s="8"/>
    </row>
    <row r="268" spans="1:6" ht="12.75" x14ac:dyDescent="0.2">
      <c r="A268" s="8"/>
      <c r="B268" s="23"/>
      <c r="C268" s="25"/>
      <c r="D268" s="24"/>
      <c r="E268" s="8"/>
      <c r="F268" s="8"/>
    </row>
    <row r="269" spans="1:6" ht="12.75" x14ac:dyDescent="0.2">
      <c r="A269" s="8"/>
      <c r="B269" s="25"/>
      <c r="C269" s="25"/>
      <c r="D269" s="24"/>
      <c r="E269" s="8"/>
      <c r="F269" s="8"/>
    </row>
    <row r="270" spans="1:6" ht="12.75" x14ac:dyDescent="0.2">
      <c r="A270" s="8"/>
      <c r="B270" s="25"/>
      <c r="C270" s="25"/>
      <c r="D270" s="24"/>
      <c r="E270" s="8"/>
      <c r="F270" s="8"/>
    </row>
    <row r="271" spans="1:6" ht="12.75" x14ac:dyDescent="0.2">
      <c r="A271" s="8"/>
      <c r="B271" s="25"/>
      <c r="C271" s="25"/>
      <c r="D271" s="24"/>
      <c r="E271" s="8"/>
      <c r="F271" s="8"/>
    </row>
    <row r="272" spans="1:6" ht="12.75" x14ac:dyDescent="0.2">
      <c r="A272" s="8"/>
      <c r="B272" s="23"/>
      <c r="C272" s="21"/>
      <c r="D272" s="24"/>
      <c r="E272" s="8"/>
      <c r="F272" s="8"/>
    </row>
    <row r="273" spans="1:6" ht="12.75" x14ac:dyDescent="0.2">
      <c r="A273" s="8"/>
      <c r="B273" s="25"/>
      <c r="C273" s="25"/>
      <c r="D273" s="24"/>
      <c r="E273" s="8"/>
      <c r="F273" s="8"/>
    </row>
    <row r="274" spans="1:6" ht="12.75" x14ac:dyDescent="0.2">
      <c r="A274" s="8"/>
      <c r="B274" s="25"/>
      <c r="C274" s="25"/>
      <c r="D274" s="24"/>
      <c r="E274" s="8"/>
      <c r="F274" s="8"/>
    </row>
    <row r="275" spans="1:6" ht="12.75" x14ac:dyDescent="0.2">
      <c r="A275" s="8"/>
      <c r="B275" s="25"/>
      <c r="C275" s="25"/>
      <c r="D275" s="24"/>
      <c r="E275" s="8"/>
      <c r="F275" s="8"/>
    </row>
    <row r="276" spans="1:6" ht="12.75" x14ac:dyDescent="0.2">
      <c r="A276" s="8"/>
      <c r="B276" s="25"/>
      <c r="C276" s="25"/>
      <c r="D276" s="24"/>
      <c r="E276" s="8"/>
      <c r="F276" s="8"/>
    </row>
    <row r="277" spans="1:6" ht="12.75" x14ac:dyDescent="0.2">
      <c r="A277" s="8"/>
      <c r="B277" s="23"/>
      <c r="C277" s="21"/>
      <c r="D277" s="24"/>
      <c r="E277" s="8"/>
      <c r="F277" s="8"/>
    </row>
    <row r="278" spans="1:6" ht="12.75" x14ac:dyDescent="0.2">
      <c r="A278" s="8"/>
      <c r="B278" s="25"/>
      <c r="C278" s="25"/>
      <c r="D278" s="24"/>
      <c r="E278" s="8"/>
      <c r="F278" s="8"/>
    </row>
    <row r="279" spans="1:6" ht="12.75" x14ac:dyDescent="0.2">
      <c r="A279" s="8"/>
      <c r="B279" s="25"/>
      <c r="C279" s="25"/>
      <c r="D279" s="24"/>
      <c r="E279" s="8"/>
      <c r="F279" s="8"/>
    </row>
    <row r="280" spans="1:6" ht="12.75" x14ac:dyDescent="0.2">
      <c r="A280" s="8"/>
      <c r="B280" s="25"/>
      <c r="C280" s="25"/>
      <c r="D280" s="24"/>
      <c r="E280" s="8"/>
      <c r="F280" s="8"/>
    </row>
    <row r="281" spans="1:6" ht="12.75" x14ac:dyDescent="0.2">
      <c r="A281" s="8"/>
      <c r="B281" s="25"/>
      <c r="C281" s="25"/>
      <c r="D281" s="24"/>
      <c r="E281" s="8"/>
      <c r="F281" s="8"/>
    </row>
    <row r="282" spans="1:6" ht="12.75" x14ac:dyDescent="0.2">
      <c r="A282" s="8"/>
      <c r="B282" s="25"/>
      <c r="C282" s="25"/>
      <c r="D282" s="24"/>
      <c r="E282" s="8"/>
      <c r="F282" s="8"/>
    </row>
    <row r="283" spans="1:6" ht="12.75" x14ac:dyDescent="0.2">
      <c r="A283" s="8"/>
      <c r="B283" s="25"/>
      <c r="C283" s="25"/>
      <c r="D283" s="24"/>
      <c r="E283" s="8"/>
      <c r="F283" s="8"/>
    </row>
    <row r="284" spans="1:6" ht="12.75" x14ac:dyDescent="0.2">
      <c r="A284" s="8"/>
      <c r="B284" s="25"/>
      <c r="C284" s="25"/>
      <c r="D284" s="24"/>
      <c r="E284" s="8"/>
      <c r="F284" s="8"/>
    </row>
    <row r="285" spans="1:6" ht="12.75" x14ac:dyDescent="0.2">
      <c r="A285" s="8"/>
      <c r="B285" s="25"/>
      <c r="C285" s="25"/>
      <c r="D285" s="24"/>
      <c r="E285" s="8"/>
      <c r="F285" s="8"/>
    </row>
    <row r="286" spans="1:6" ht="12.75" x14ac:dyDescent="0.2">
      <c r="A286" s="8"/>
      <c r="B286" s="25"/>
      <c r="C286" s="25"/>
      <c r="D286" s="24"/>
      <c r="E286" s="8"/>
      <c r="F286" s="8"/>
    </row>
    <row r="287" spans="1:6" ht="12.75" x14ac:dyDescent="0.2">
      <c r="A287" s="8"/>
      <c r="B287" s="25"/>
      <c r="C287" s="25"/>
      <c r="D287" s="24"/>
      <c r="E287" s="8"/>
      <c r="F287" s="8"/>
    </row>
    <row r="288" spans="1:6" ht="12.75" x14ac:dyDescent="0.2">
      <c r="A288" s="8"/>
      <c r="B288" s="25"/>
      <c r="C288" s="25"/>
      <c r="D288" s="24"/>
      <c r="E288" s="8"/>
      <c r="F288" s="8"/>
    </row>
    <row r="289" spans="1:6" ht="12.75" x14ac:dyDescent="0.2">
      <c r="A289" s="8"/>
      <c r="B289" s="25"/>
      <c r="C289" s="25"/>
      <c r="D289" s="24"/>
      <c r="E289" s="8"/>
      <c r="F289" s="8"/>
    </row>
    <row r="290" spans="1:6" ht="12.75" x14ac:dyDescent="0.2">
      <c r="A290" s="8"/>
      <c r="B290" s="23"/>
      <c r="C290" s="23"/>
      <c r="D290" s="24"/>
      <c r="E290" s="8"/>
      <c r="F290" s="8"/>
    </row>
    <row r="291" spans="1:6" ht="12.75" x14ac:dyDescent="0.2">
      <c r="A291" s="8"/>
      <c r="B291" s="23"/>
      <c r="C291" s="23"/>
      <c r="D291" s="24"/>
      <c r="E291" s="8"/>
      <c r="F291" s="8"/>
    </row>
    <row r="292" spans="1:6" ht="12.75" x14ac:dyDescent="0.2">
      <c r="A292" s="8"/>
      <c r="B292" s="23"/>
      <c r="C292" s="23"/>
      <c r="D292" s="24"/>
      <c r="E292" s="8"/>
      <c r="F292" s="8"/>
    </row>
    <row r="293" spans="1:6" ht="12.75" x14ac:dyDescent="0.2">
      <c r="A293" s="8"/>
      <c r="B293" s="23"/>
      <c r="C293" s="23"/>
      <c r="D293" s="24"/>
      <c r="E293" s="8"/>
      <c r="F293" s="8"/>
    </row>
    <row r="294" spans="1:6" ht="12.75" x14ac:dyDescent="0.2">
      <c r="A294" s="8"/>
      <c r="B294" s="23"/>
      <c r="C294" s="23"/>
      <c r="D294" s="24"/>
      <c r="E294" s="8"/>
      <c r="F294" s="8"/>
    </row>
    <row r="295" spans="1:6" ht="12.75" x14ac:dyDescent="0.2">
      <c r="A295" s="8"/>
      <c r="B295" s="23"/>
      <c r="C295" s="23"/>
      <c r="D295" s="24"/>
      <c r="E295" s="8"/>
      <c r="F295" s="8"/>
    </row>
    <row r="296" spans="1:6" ht="12.75" x14ac:dyDescent="0.2">
      <c r="A296" s="8"/>
      <c r="B296" s="25"/>
      <c r="C296" s="25"/>
      <c r="D296" s="24"/>
      <c r="E296" s="8"/>
      <c r="F296" s="8"/>
    </row>
    <row r="297" spans="1:6" ht="12.75" x14ac:dyDescent="0.2">
      <c r="A297" s="8"/>
      <c r="B297" s="23"/>
      <c r="C297" s="23"/>
      <c r="D297" s="24"/>
      <c r="E297" s="8"/>
      <c r="F297" s="8"/>
    </row>
    <row r="298" spans="1:6" ht="12.75" x14ac:dyDescent="0.2">
      <c r="A298" s="8"/>
      <c r="B298" s="23"/>
      <c r="C298" s="23"/>
      <c r="D298" s="24"/>
      <c r="E298" s="8"/>
      <c r="F298" s="8"/>
    </row>
    <row r="299" spans="1:6" ht="12.75" x14ac:dyDescent="0.2">
      <c r="A299" s="8"/>
      <c r="B299" s="23"/>
      <c r="C299" s="23"/>
      <c r="D299" s="24"/>
      <c r="E299" s="8"/>
      <c r="F299" s="8"/>
    </row>
    <row r="300" spans="1:6" ht="12.75" x14ac:dyDescent="0.2">
      <c r="A300" s="8"/>
      <c r="B300" s="23"/>
      <c r="C300" s="23"/>
      <c r="D300" s="24"/>
      <c r="E300" s="8"/>
      <c r="F300" s="8"/>
    </row>
    <row r="301" spans="1:6" ht="12.75" x14ac:dyDescent="0.2">
      <c r="A301" s="8"/>
      <c r="B301" s="23"/>
      <c r="C301" s="23"/>
      <c r="D301" s="24"/>
      <c r="E301" s="8"/>
      <c r="F301" s="8"/>
    </row>
    <row r="302" spans="1:6" ht="12.75" x14ac:dyDescent="0.2">
      <c r="A302" s="8"/>
      <c r="B302" s="23"/>
      <c r="C302" s="23"/>
      <c r="D302" s="24"/>
      <c r="E302" s="8"/>
      <c r="F302" s="8"/>
    </row>
    <row r="303" spans="1:6" ht="12.75" x14ac:dyDescent="0.2">
      <c r="A303" s="8"/>
      <c r="B303" s="23"/>
      <c r="C303" s="23"/>
      <c r="D303" s="24"/>
      <c r="E303" s="8"/>
      <c r="F303" s="8"/>
    </row>
    <row r="304" spans="1:6" ht="12.75" x14ac:dyDescent="0.2">
      <c r="A304" s="8"/>
      <c r="B304" s="23"/>
      <c r="C304" s="23"/>
      <c r="D304" s="24"/>
      <c r="E304" s="8"/>
      <c r="F304" s="8"/>
    </row>
    <row r="305" spans="1:6" ht="12.75" x14ac:dyDescent="0.2">
      <c r="A305" s="8"/>
      <c r="B305" s="25"/>
      <c r="C305" s="25"/>
      <c r="D305" s="24"/>
      <c r="E305" s="8"/>
      <c r="F305" s="8"/>
    </row>
    <row r="306" spans="1:6" ht="12.75" x14ac:dyDescent="0.2">
      <c r="A306" s="8"/>
      <c r="B306" s="23"/>
      <c r="C306" s="23"/>
      <c r="D306" s="24"/>
      <c r="E306" s="8"/>
      <c r="F306" s="8"/>
    </row>
    <row r="307" spans="1:6" ht="12.75" x14ac:dyDescent="0.2">
      <c r="A307" s="8"/>
      <c r="B307" s="23"/>
      <c r="C307" s="23"/>
      <c r="D307" s="24"/>
      <c r="E307" s="8"/>
      <c r="F307" s="8"/>
    </row>
    <row r="308" spans="1:6" ht="12.75" x14ac:dyDescent="0.2">
      <c r="A308" s="8"/>
      <c r="B308" s="23"/>
      <c r="C308" s="23"/>
      <c r="D308" s="24"/>
      <c r="E308" s="8"/>
      <c r="F308" s="8"/>
    </row>
    <row r="309" spans="1:6" ht="12.75" x14ac:dyDescent="0.2">
      <c r="A309" s="8"/>
      <c r="B309" s="23"/>
      <c r="C309" s="23"/>
      <c r="D309" s="24"/>
      <c r="E309" s="8"/>
      <c r="F309" s="8"/>
    </row>
    <row r="310" spans="1:6" ht="12.75" x14ac:dyDescent="0.2">
      <c r="A310" s="8"/>
      <c r="B310" s="25"/>
      <c r="C310" s="25"/>
      <c r="D310" s="24"/>
      <c r="E310" s="8"/>
      <c r="F310" s="8"/>
    </row>
    <row r="311" spans="1:6" ht="12.75" x14ac:dyDescent="0.2">
      <c r="A311" s="8"/>
      <c r="B311" s="23"/>
      <c r="C311" s="23"/>
      <c r="D311" s="24"/>
      <c r="E311" s="8"/>
      <c r="F311" s="8"/>
    </row>
    <row r="312" spans="1:6" ht="12.75" x14ac:dyDescent="0.2">
      <c r="A312" s="8"/>
      <c r="B312" s="23"/>
      <c r="C312" s="23"/>
      <c r="D312" s="24"/>
      <c r="E312" s="8"/>
      <c r="F312" s="8"/>
    </row>
    <row r="313" spans="1:6" ht="12.75" x14ac:dyDescent="0.2">
      <c r="A313" s="8"/>
      <c r="B313" s="23"/>
      <c r="C313" s="23"/>
      <c r="D313" s="24"/>
      <c r="E313" s="8"/>
      <c r="F313" s="8"/>
    </row>
    <row r="314" spans="1:6" ht="12.75" x14ac:dyDescent="0.2">
      <c r="A314" s="8"/>
      <c r="B314" s="23"/>
      <c r="C314" s="23"/>
      <c r="D314" s="24"/>
      <c r="E314" s="8"/>
      <c r="F314" s="8"/>
    </row>
    <row r="315" spans="1:6" ht="12.75" x14ac:dyDescent="0.2">
      <c r="A315" s="8"/>
      <c r="B315" s="23"/>
      <c r="C315" s="23"/>
      <c r="D315" s="24"/>
      <c r="E315" s="8"/>
      <c r="F315" s="8"/>
    </row>
    <row r="316" spans="1:6" ht="12.75" x14ac:dyDescent="0.2">
      <c r="A316" s="8"/>
      <c r="B316" s="25"/>
      <c r="C316" s="25"/>
      <c r="D316" s="24"/>
      <c r="E316" s="8"/>
      <c r="F316" s="8"/>
    </row>
    <row r="317" spans="1:6" ht="12.75" x14ac:dyDescent="0.2">
      <c r="A317" s="8"/>
      <c r="B317" s="25"/>
      <c r="C317" s="25"/>
      <c r="D317" s="24"/>
      <c r="E317" s="8"/>
      <c r="F317" s="8"/>
    </row>
    <row r="318" spans="1:6" ht="12.75" x14ac:dyDescent="0.2">
      <c r="A318" s="8"/>
      <c r="B318" s="25"/>
      <c r="C318" s="25"/>
      <c r="D318" s="24"/>
      <c r="E318" s="8"/>
      <c r="F318" s="8"/>
    </row>
    <row r="319" spans="1:6" ht="12.75" x14ac:dyDescent="0.2">
      <c r="A319" s="8"/>
      <c r="B319" s="25"/>
      <c r="C319" s="25"/>
      <c r="D319" s="24"/>
      <c r="E319" s="8"/>
      <c r="F319" s="8"/>
    </row>
    <row r="320" spans="1:6" ht="12.75" x14ac:dyDescent="0.2">
      <c r="A320" s="8"/>
      <c r="B320" s="25"/>
      <c r="C320" s="25"/>
      <c r="D320" s="24"/>
      <c r="E320" s="8"/>
      <c r="F320" s="8"/>
    </row>
    <row r="321" spans="1:6" ht="12.75" x14ac:dyDescent="0.2">
      <c r="A321" s="8"/>
      <c r="B321" s="25"/>
      <c r="C321" s="25"/>
      <c r="D321" s="24"/>
      <c r="E321" s="8"/>
      <c r="F321" s="8"/>
    </row>
    <row r="322" spans="1:6" ht="12.75" x14ac:dyDescent="0.2">
      <c r="A322" s="8"/>
      <c r="B322" s="23"/>
      <c r="C322" s="23"/>
      <c r="D322" s="24"/>
      <c r="E322" s="8"/>
      <c r="F322" s="8"/>
    </row>
    <row r="323" spans="1:6" ht="12.75" x14ac:dyDescent="0.2">
      <c r="A323" s="8"/>
      <c r="B323" s="25"/>
      <c r="C323" s="25"/>
      <c r="D323" s="24"/>
      <c r="E323" s="8"/>
      <c r="F323" s="8"/>
    </row>
    <row r="324" spans="1:6" ht="12.75" x14ac:dyDescent="0.2">
      <c r="A324" s="8"/>
      <c r="B324" s="23"/>
      <c r="C324" s="23"/>
      <c r="D324" s="24"/>
      <c r="E324" s="8"/>
      <c r="F324" s="8"/>
    </row>
    <row r="325" spans="1:6" ht="12.75" x14ac:dyDescent="0.2">
      <c r="A325" s="8"/>
      <c r="B325" s="23"/>
      <c r="C325" s="23"/>
      <c r="D325" s="24"/>
      <c r="E325" s="8"/>
      <c r="F325" s="8"/>
    </row>
    <row r="326" spans="1:6" ht="12.75" x14ac:dyDescent="0.2">
      <c r="A326" s="8"/>
      <c r="B326" s="23"/>
      <c r="C326" s="23"/>
      <c r="D326" s="24"/>
      <c r="E326" s="8"/>
      <c r="F326" s="8"/>
    </row>
    <row r="327" spans="1:6" ht="12.75" x14ac:dyDescent="0.2">
      <c r="A327" s="8"/>
      <c r="B327" s="23"/>
      <c r="C327" s="23"/>
      <c r="D327" s="24"/>
      <c r="E327" s="8"/>
      <c r="F327" s="8"/>
    </row>
    <row r="328" spans="1:6" ht="12.75" x14ac:dyDescent="0.2">
      <c r="A328" s="8"/>
      <c r="B328" s="23"/>
      <c r="C328" s="23"/>
      <c r="D328" s="24"/>
      <c r="E328" s="8"/>
      <c r="F328" s="8"/>
    </row>
    <row r="329" spans="1:6" ht="12.75" x14ac:dyDescent="0.2">
      <c r="A329" s="8"/>
      <c r="B329" s="23"/>
      <c r="C329" s="23"/>
      <c r="D329" s="24"/>
      <c r="E329" s="8"/>
      <c r="F329" s="8"/>
    </row>
    <row r="330" spans="1:6" ht="12.75" x14ac:dyDescent="0.2">
      <c r="A330" s="8"/>
      <c r="B330" s="23"/>
      <c r="C330" s="23"/>
      <c r="D330" s="24"/>
      <c r="E330" s="8"/>
      <c r="F330" s="8"/>
    </row>
    <row r="331" spans="1:6" ht="12.75" x14ac:dyDescent="0.2">
      <c r="A331" s="8"/>
      <c r="B331" s="23"/>
      <c r="C331" s="23"/>
      <c r="D331" s="24"/>
      <c r="E331" s="8"/>
      <c r="F331" s="8"/>
    </row>
    <row r="332" spans="1:6" ht="12.75" x14ac:dyDescent="0.2">
      <c r="A332" s="8"/>
      <c r="B332" s="23"/>
      <c r="C332" s="23"/>
      <c r="D332" s="24"/>
      <c r="E332" s="8"/>
      <c r="F332" s="8"/>
    </row>
    <row r="333" spans="1:6" ht="12.75" x14ac:dyDescent="0.2">
      <c r="A333" s="8"/>
      <c r="B333" s="23"/>
      <c r="C333" s="23"/>
      <c r="D333" s="24"/>
      <c r="E333" s="8"/>
      <c r="F333" s="8"/>
    </row>
    <row r="334" spans="1:6" ht="12.75" x14ac:dyDescent="0.2">
      <c r="A334" s="8"/>
      <c r="B334" s="23"/>
      <c r="C334" s="23"/>
      <c r="D334" s="24"/>
      <c r="E334" s="8"/>
      <c r="F334" s="8"/>
    </row>
    <row r="335" spans="1:6" ht="12.75" x14ac:dyDescent="0.2">
      <c r="A335" s="8"/>
      <c r="B335" s="23"/>
      <c r="C335" s="23"/>
      <c r="D335" s="24"/>
      <c r="E335" s="8"/>
      <c r="F335" s="8"/>
    </row>
    <row r="336" spans="1:6" ht="12.75" x14ac:dyDescent="0.2">
      <c r="A336" s="8"/>
      <c r="B336" s="23"/>
      <c r="C336" s="23"/>
      <c r="D336" s="24"/>
      <c r="E336" s="8"/>
      <c r="F336" s="8"/>
    </row>
    <row r="337" spans="1:6" ht="12.75" x14ac:dyDescent="0.2">
      <c r="A337" s="8"/>
      <c r="B337" s="25"/>
      <c r="C337" s="25"/>
      <c r="D337" s="24"/>
      <c r="E337" s="8"/>
      <c r="F337" s="8"/>
    </row>
    <row r="338" spans="1:6" ht="12.75" x14ac:dyDescent="0.2">
      <c r="A338" s="8"/>
      <c r="B338" s="23"/>
      <c r="C338" s="23"/>
      <c r="D338" s="24"/>
      <c r="E338" s="8"/>
      <c r="F338" s="8"/>
    </row>
    <row r="339" spans="1:6" ht="12.75" x14ac:dyDescent="0.2">
      <c r="A339" s="8"/>
      <c r="B339" s="23"/>
      <c r="C339" s="23"/>
      <c r="D339" s="24"/>
      <c r="E339" s="8"/>
      <c r="F339" s="8"/>
    </row>
    <row r="340" spans="1:6" ht="12.75" x14ac:dyDescent="0.2">
      <c r="A340" s="8"/>
      <c r="B340" s="23"/>
      <c r="C340" s="23"/>
      <c r="D340" s="24"/>
      <c r="E340" s="8"/>
      <c r="F340" s="8"/>
    </row>
    <row r="341" spans="1:6" ht="12.75" x14ac:dyDescent="0.2">
      <c r="A341" s="8"/>
      <c r="B341" s="25"/>
      <c r="C341" s="25"/>
      <c r="D341" s="24"/>
      <c r="E341" s="8"/>
      <c r="F341" s="8"/>
    </row>
    <row r="342" spans="1:6" ht="12.75" x14ac:dyDescent="0.2">
      <c r="A342" s="8"/>
      <c r="B342" s="25"/>
      <c r="C342" s="25"/>
      <c r="D342" s="24"/>
      <c r="E342" s="8"/>
      <c r="F342" s="8"/>
    </row>
    <row r="343" spans="1:6" ht="12.75" x14ac:dyDescent="0.2">
      <c r="A343" s="8"/>
      <c r="B343" s="23"/>
      <c r="C343" s="23"/>
      <c r="D343" s="24"/>
      <c r="E343" s="8"/>
      <c r="F343" s="8"/>
    </row>
    <row r="344" spans="1:6" ht="12.75" x14ac:dyDescent="0.2">
      <c r="A344" s="8"/>
      <c r="B344" s="23"/>
      <c r="C344" s="23"/>
      <c r="D344" s="24"/>
      <c r="E344" s="8"/>
      <c r="F344" s="8"/>
    </row>
    <row r="345" spans="1:6" ht="12.75" x14ac:dyDescent="0.2">
      <c r="A345" s="8"/>
      <c r="B345" s="23"/>
      <c r="C345" s="23"/>
      <c r="D345" s="24"/>
      <c r="E345" s="8"/>
      <c r="F345" s="8"/>
    </row>
    <row r="346" spans="1:6" ht="12.75" x14ac:dyDescent="0.2">
      <c r="A346" s="8"/>
      <c r="B346" s="23"/>
      <c r="C346" s="23"/>
      <c r="D346" s="24"/>
      <c r="E346" s="8"/>
      <c r="F346" s="8"/>
    </row>
    <row r="347" spans="1:6" ht="12.75" x14ac:dyDescent="0.2">
      <c r="A347" s="8"/>
      <c r="B347" s="23"/>
      <c r="C347" s="23"/>
      <c r="D347" s="24"/>
      <c r="E347" s="8"/>
      <c r="F347" s="8"/>
    </row>
    <row r="348" spans="1:6" ht="12.75" x14ac:dyDescent="0.2">
      <c r="A348" s="8"/>
      <c r="B348" s="25"/>
      <c r="C348" s="25"/>
      <c r="D348" s="24"/>
      <c r="E348" s="8"/>
      <c r="F348" s="8"/>
    </row>
    <row r="349" spans="1:6" ht="12.75" x14ac:dyDescent="0.2">
      <c r="A349" s="8"/>
      <c r="B349" s="25"/>
      <c r="C349" s="25"/>
      <c r="D349" s="24"/>
      <c r="E349" s="8"/>
      <c r="F349" s="8"/>
    </row>
    <row r="350" spans="1:6" ht="12.75" x14ac:dyDescent="0.2">
      <c r="A350" s="8"/>
      <c r="B350" s="23"/>
      <c r="C350" s="25"/>
      <c r="D350" s="24"/>
      <c r="E350" s="8"/>
      <c r="F350" s="8"/>
    </row>
    <row r="351" spans="1:6" ht="12.75" x14ac:dyDescent="0.2">
      <c r="A351" s="8"/>
      <c r="B351" s="23"/>
      <c r="C351" s="23"/>
      <c r="D351" s="24"/>
      <c r="E351" s="8"/>
      <c r="F351" s="8"/>
    </row>
    <row r="352" spans="1:6" ht="12.75" x14ac:dyDescent="0.2">
      <c r="A352" s="8"/>
      <c r="B352" s="23"/>
      <c r="C352" s="23"/>
      <c r="D352" s="24"/>
      <c r="E352" s="8"/>
      <c r="F352" s="8"/>
    </row>
    <row r="353" spans="1:6" ht="12.75" x14ac:dyDescent="0.2">
      <c r="A353" s="8"/>
      <c r="B353" s="23"/>
      <c r="C353" s="23"/>
      <c r="D353" s="24"/>
      <c r="E353" s="8"/>
      <c r="F353" s="8"/>
    </row>
    <row r="354" spans="1:6" ht="12.75" x14ac:dyDescent="0.2">
      <c r="A354" s="8"/>
      <c r="B354" s="23"/>
      <c r="C354" s="23"/>
      <c r="D354" s="24"/>
      <c r="E354" s="8"/>
      <c r="F354" s="8"/>
    </row>
    <row r="355" spans="1:6" ht="12.75" x14ac:dyDescent="0.2">
      <c r="A355" s="8"/>
      <c r="B355" s="23"/>
      <c r="C355" s="23"/>
      <c r="D355" s="24"/>
      <c r="E355" s="8"/>
      <c r="F355" s="8"/>
    </row>
    <row r="356" spans="1:6" ht="12.75" x14ac:dyDescent="0.2">
      <c r="A356" s="8"/>
      <c r="B356" s="23"/>
      <c r="C356" s="23"/>
      <c r="D356" s="24"/>
      <c r="E356" s="8"/>
      <c r="F356" s="8"/>
    </row>
    <row r="357" spans="1:6" ht="12.75" x14ac:dyDescent="0.2">
      <c r="A357" s="8"/>
      <c r="B357" s="23"/>
      <c r="C357" s="23"/>
      <c r="D357" s="24"/>
      <c r="E357" s="8"/>
      <c r="F357" s="8"/>
    </row>
    <row r="358" spans="1:6" ht="12.75" x14ac:dyDescent="0.2">
      <c r="A358" s="8"/>
      <c r="B358" s="23"/>
      <c r="C358" s="23"/>
      <c r="D358" s="24"/>
      <c r="E358" s="8"/>
      <c r="F358" s="8"/>
    </row>
    <row r="359" spans="1:6" ht="12.75" x14ac:dyDescent="0.2">
      <c r="A359" s="8"/>
      <c r="B359" s="23"/>
      <c r="C359" s="23"/>
      <c r="D359" s="24"/>
      <c r="E359" s="8"/>
      <c r="F359" s="8"/>
    </row>
    <row r="360" spans="1:6" ht="12.75" x14ac:dyDescent="0.2">
      <c r="A360" s="8"/>
      <c r="B360" s="23"/>
      <c r="C360" s="23"/>
      <c r="D360" s="24"/>
      <c r="E360" s="8"/>
      <c r="F360" s="8"/>
    </row>
    <row r="361" spans="1:6" ht="12.75" x14ac:dyDescent="0.2">
      <c r="A361" s="8"/>
      <c r="B361" s="23"/>
      <c r="C361" s="23"/>
      <c r="D361" s="24"/>
      <c r="E361" s="8"/>
      <c r="F361" s="8"/>
    </row>
    <row r="362" spans="1:6" ht="12.75" x14ac:dyDescent="0.2">
      <c r="A362" s="8"/>
      <c r="B362" s="23"/>
      <c r="C362" s="23"/>
      <c r="D362" s="24"/>
      <c r="E362" s="8"/>
      <c r="F362" s="8"/>
    </row>
    <row r="363" spans="1:6" ht="12.75" x14ac:dyDescent="0.2">
      <c r="A363" s="8"/>
      <c r="B363" s="23"/>
      <c r="C363" s="23"/>
      <c r="D363" s="24"/>
      <c r="E363" s="8"/>
      <c r="F363" s="8"/>
    </row>
    <row r="364" spans="1:6" ht="12.75" x14ac:dyDescent="0.2">
      <c r="A364" s="8"/>
      <c r="B364" s="23"/>
      <c r="C364" s="23"/>
      <c r="D364" s="24"/>
      <c r="E364" s="8"/>
      <c r="F364" s="8"/>
    </row>
    <row r="365" spans="1:6" ht="12.75" x14ac:dyDescent="0.2">
      <c r="A365" s="8"/>
      <c r="B365" s="23"/>
      <c r="C365" s="25"/>
      <c r="D365" s="24"/>
      <c r="E365" s="8"/>
      <c r="F365" s="8"/>
    </row>
    <row r="366" spans="1:6" ht="12.75" x14ac:dyDescent="0.2">
      <c r="A366" s="8"/>
      <c r="B366" s="25"/>
      <c r="C366" s="25"/>
      <c r="D366" s="24"/>
      <c r="E366" s="8"/>
      <c r="F366" s="8"/>
    </row>
    <row r="367" spans="1:6" ht="12.75" x14ac:dyDescent="0.2">
      <c r="A367" s="8"/>
      <c r="B367" s="25"/>
      <c r="C367" s="25"/>
      <c r="D367" s="24"/>
      <c r="E367" s="8"/>
      <c r="F367" s="8"/>
    </row>
    <row r="368" spans="1:6" ht="12.75" x14ac:dyDescent="0.2">
      <c r="A368" s="8"/>
      <c r="B368" s="25"/>
      <c r="C368" s="25"/>
      <c r="D368" s="24"/>
      <c r="E368" s="8"/>
      <c r="F368" s="8"/>
    </row>
    <row r="369" spans="1:6" ht="12.75" x14ac:dyDescent="0.2">
      <c r="A369" s="8"/>
      <c r="B369" s="25"/>
      <c r="C369" s="25"/>
      <c r="D369" s="24"/>
      <c r="E369" s="8"/>
      <c r="F369" s="8"/>
    </row>
    <row r="370" spans="1:6" ht="12.75" x14ac:dyDescent="0.2">
      <c r="A370" s="8"/>
      <c r="B370" s="25"/>
      <c r="C370" s="22"/>
      <c r="D370" s="24"/>
      <c r="E370" s="8"/>
      <c r="F370" s="8"/>
    </row>
    <row r="371" spans="1:6" ht="12.75" x14ac:dyDescent="0.2">
      <c r="A371" s="8"/>
      <c r="B371" s="23"/>
      <c r="C371" s="25"/>
      <c r="D371" s="24"/>
      <c r="E371" s="8"/>
      <c r="F371" s="8"/>
    </row>
    <row r="372" spans="1:6" ht="12.75" x14ac:dyDescent="0.2">
      <c r="A372" s="8"/>
      <c r="B372" s="25"/>
      <c r="C372" s="25"/>
      <c r="D372" s="24"/>
      <c r="E372" s="8"/>
      <c r="F372" s="8"/>
    </row>
    <row r="373" spans="1:6" ht="12.75" x14ac:dyDescent="0.2">
      <c r="A373" s="8"/>
      <c r="B373" s="25"/>
      <c r="C373" s="25"/>
      <c r="D373" s="24"/>
      <c r="E373" s="8"/>
      <c r="F373" s="8"/>
    </row>
    <row r="374" spans="1:6" ht="12.75" x14ac:dyDescent="0.2">
      <c r="A374" s="8"/>
      <c r="B374" s="25"/>
      <c r="C374" s="25"/>
      <c r="D374" s="24"/>
      <c r="E374" s="8"/>
      <c r="F374" s="8"/>
    </row>
    <row r="375" spans="1:6" ht="12.75" x14ac:dyDescent="0.2">
      <c r="A375" s="8"/>
      <c r="B375" s="25"/>
      <c r="C375" s="25"/>
      <c r="D375" s="24"/>
      <c r="E375" s="8"/>
      <c r="F375" s="8"/>
    </row>
    <row r="376" spans="1:6" ht="12.75" x14ac:dyDescent="0.2">
      <c r="A376" s="8"/>
      <c r="B376" s="25"/>
      <c r="C376" s="25"/>
      <c r="D376" s="24"/>
      <c r="E376" s="8"/>
      <c r="F376" s="8"/>
    </row>
    <row r="377" spans="1:6" ht="12.75" x14ac:dyDescent="0.2">
      <c r="A377" s="8"/>
      <c r="B377" s="23"/>
      <c r="C377" s="23"/>
      <c r="D377" s="24" t="str">
        <f>IF(AND(B377="",C377=""),"}}",IF(AND(B377="",C377&lt;&gt;""),IF(LEFT(C377,1)="[",C377&amp;Feats!creturnFeats,Feats!creturnFeats&amp;"**"&amp;C377&amp;"**"&amp;Feats!creturnFeats),IF(AND(C377="",B377&lt;&gt;""),TOpenFeats&amp;B377&amp;TClose,"["&amp;B377&amp;"]("&amp;Feats!Code_1Feats&amp;RIGHT(B377,(LEN(B377)-SEARCH(" ",B377)))&amp;Feats!Code_2Feats&amp;SUBSTITUTE(SUBSTITUTE(SUBSTITUTE(C377,"
","\n"),"(","&amp;#40;"),")","&amp;#41;")&amp;Feats!Code_3Feats&amp;Code_4Feats&amp;")"&amp;Feats!creturnFeats)))</f>
        <v>}}</v>
      </c>
      <c r="E377" s="8"/>
      <c r="F377" s="8"/>
    </row>
    <row r="378" spans="1:6" ht="12.75" x14ac:dyDescent="0.2">
      <c r="A378" s="8"/>
      <c r="B378" s="25" t="s">
        <v>63</v>
      </c>
      <c r="C378" s="25" t="s">
        <v>63</v>
      </c>
      <c r="D378" s="24"/>
      <c r="E378" s="8"/>
      <c r="F378" s="8"/>
    </row>
    <row r="379" spans="1:6" ht="12.75" x14ac:dyDescent="0.2">
      <c r="A379" s="8"/>
      <c r="B379" s="23"/>
      <c r="C379" s="23"/>
      <c r="D379" s="24"/>
      <c r="E379" s="8"/>
      <c r="F379" s="8"/>
    </row>
    <row r="380" spans="1:6" ht="12.75" x14ac:dyDescent="0.2">
      <c r="A380" s="8"/>
      <c r="B380" s="23" t="s">
        <v>316</v>
      </c>
      <c r="C380" s="23"/>
      <c r="D380" s="24"/>
      <c r="E380" s="8"/>
      <c r="F380" s="8"/>
    </row>
    <row r="381" spans="1:6" ht="51" x14ac:dyDescent="0.2">
      <c r="A381" s="8"/>
      <c r="B381" s="29" t="s">
        <v>317</v>
      </c>
      <c r="C381" s="29" t="s">
        <v>318</v>
      </c>
      <c r="D381" s="24"/>
      <c r="E381" s="8"/>
      <c r="F381" s="8"/>
    </row>
    <row r="382" spans="1:6" ht="25.5" x14ac:dyDescent="0.2">
      <c r="A382" s="8"/>
      <c r="B382" s="29" t="s">
        <v>319</v>
      </c>
      <c r="C382" s="29" t="s">
        <v>320</v>
      </c>
      <c r="D382" s="24"/>
      <c r="E382" s="8"/>
      <c r="F382" s="8"/>
    </row>
    <row r="383" spans="1:6" ht="25.5" x14ac:dyDescent="0.2">
      <c r="A383" s="8"/>
      <c r="B383" s="29" t="s">
        <v>321</v>
      </c>
      <c r="C383" s="29" t="s">
        <v>322</v>
      </c>
      <c r="D383" s="24"/>
      <c r="E383" s="8"/>
      <c r="F383" s="8"/>
    </row>
    <row r="384" spans="1:6" ht="25.5" x14ac:dyDescent="0.2">
      <c r="A384" s="8"/>
      <c r="B384" s="29" t="s">
        <v>323</v>
      </c>
      <c r="C384" s="29" t="s">
        <v>324</v>
      </c>
      <c r="D384" s="24"/>
      <c r="E384" s="8"/>
      <c r="F384" s="8"/>
    </row>
    <row r="385" spans="1:6" ht="25.5" x14ac:dyDescent="0.2">
      <c r="A385" s="8"/>
      <c r="B385" s="29" t="s">
        <v>325</v>
      </c>
      <c r="C385" s="29" t="s">
        <v>326</v>
      </c>
      <c r="D385" s="24"/>
      <c r="E385" s="8"/>
      <c r="F385" s="8"/>
    </row>
    <row r="386" spans="1:6" ht="12.75" x14ac:dyDescent="0.2">
      <c r="A386" s="8"/>
      <c r="B386" s="29" t="s">
        <v>327</v>
      </c>
      <c r="C386" s="29"/>
      <c r="D386" s="24"/>
      <c r="E386" s="8"/>
      <c r="F386" s="8"/>
    </row>
    <row r="387" spans="1:6" ht="12.75" x14ac:dyDescent="0.2">
      <c r="A387" s="8"/>
      <c r="B387" s="29" t="s">
        <v>328</v>
      </c>
      <c r="C387" s="29" t="s">
        <v>329</v>
      </c>
      <c r="D387" s="24"/>
      <c r="E387" s="8"/>
      <c r="F387" s="8"/>
    </row>
    <row r="388" spans="1:6" ht="25.5" x14ac:dyDescent="0.2">
      <c r="A388" s="8"/>
      <c r="B388" s="29" t="s">
        <v>330</v>
      </c>
      <c r="C388" s="29" t="s">
        <v>331</v>
      </c>
      <c r="D388" s="24"/>
      <c r="E388" s="8"/>
      <c r="F388" s="8"/>
    </row>
    <row r="389" spans="1:6" ht="12.75" x14ac:dyDescent="0.2">
      <c r="A389" s="8"/>
      <c r="B389" s="29" t="s">
        <v>332</v>
      </c>
      <c r="C389" s="29" t="s">
        <v>333</v>
      </c>
      <c r="D389" s="24"/>
      <c r="E389" s="8"/>
      <c r="F389" s="8"/>
    </row>
    <row r="390" spans="1:6" ht="25.5" x14ac:dyDescent="0.2">
      <c r="A390" s="8"/>
      <c r="B390" s="29" t="s">
        <v>334</v>
      </c>
      <c r="C390" s="29" t="s">
        <v>335</v>
      </c>
      <c r="D390" s="24"/>
      <c r="E390" s="8"/>
      <c r="F390" s="8"/>
    </row>
    <row r="391" spans="1:6" ht="12.75" x14ac:dyDescent="0.2">
      <c r="A391" s="8"/>
      <c r="B391" s="30"/>
      <c r="C391" s="30"/>
      <c r="D391" s="30"/>
      <c r="E391" s="8"/>
      <c r="F391" s="8"/>
    </row>
    <row r="392" spans="1:6" ht="12.75" x14ac:dyDescent="0.2">
      <c r="A392" s="8"/>
      <c r="B392" s="30"/>
      <c r="C392" s="30"/>
      <c r="D392" s="30"/>
      <c r="E392" s="8"/>
      <c r="F392" s="8"/>
    </row>
    <row r="393" spans="1:6" ht="12.75" x14ac:dyDescent="0.2">
      <c r="A393" s="8"/>
      <c r="B393" s="10"/>
      <c r="C393" s="10"/>
      <c r="D393" s="10"/>
      <c r="E393" s="8"/>
      <c r="F393" s="8"/>
    </row>
    <row r="394" spans="1:6" ht="12.75" x14ac:dyDescent="0.2">
      <c r="A394" s="8"/>
      <c r="B394" s="10"/>
      <c r="C394" s="10"/>
      <c r="D394" s="10"/>
      <c r="E394" s="11"/>
      <c r="F394" s="11"/>
    </row>
    <row r="395" spans="1:6" ht="12.75" x14ac:dyDescent="0.2">
      <c r="A395" s="8"/>
      <c r="B395" s="10"/>
      <c r="C395" s="10"/>
      <c r="D395" s="10"/>
      <c r="E395" s="11"/>
      <c r="F395" s="11"/>
    </row>
    <row r="396" spans="1:6" ht="12.75" x14ac:dyDescent="0.2">
      <c r="A396" s="8"/>
      <c r="B396" s="10"/>
      <c r="C396" s="10"/>
      <c r="D396" s="10"/>
      <c r="E396" s="11"/>
      <c r="F396" s="11"/>
    </row>
    <row r="397" spans="1:6" ht="12.75" x14ac:dyDescent="0.2">
      <c r="A397" s="8"/>
      <c r="B397" s="10"/>
      <c r="C397" s="10"/>
      <c r="D397" s="10"/>
      <c r="E397" s="11"/>
      <c r="F397" s="11"/>
    </row>
    <row r="398" spans="1:6" ht="12.75" x14ac:dyDescent="0.2">
      <c r="A398" s="8"/>
      <c r="B398" s="10"/>
      <c r="C398" s="10"/>
      <c r="D398" s="10"/>
      <c r="E398" s="11"/>
      <c r="F398" s="11"/>
    </row>
    <row r="399" spans="1:6" ht="12.75" x14ac:dyDescent="0.2">
      <c r="A399" s="8"/>
      <c r="B399" s="10"/>
      <c r="C399" s="10"/>
      <c r="D399" s="10"/>
      <c r="E399" s="11"/>
      <c r="F399" s="11"/>
    </row>
    <row r="400" spans="1:6" ht="12.75" x14ac:dyDescent="0.2">
      <c r="A400" s="8"/>
      <c r="B400" s="10"/>
      <c r="C400" s="10"/>
      <c r="D400" s="10"/>
      <c r="E400" s="11"/>
      <c r="F400" s="11"/>
    </row>
    <row r="401" spans="1:6" ht="12.75" x14ac:dyDescent="0.2">
      <c r="A401" s="8"/>
      <c r="B401" s="10"/>
      <c r="C401" s="10"/>
      <c r="D401" s="10"/>
      <c r="E401" s="11"/>
      <c r="F401" s="11"/>
    </row>
    <row r="402" spans="1:6" ht="12.75" x14ac:dyDescent="0.2">
      <c r="A402" s="8"/>
      <c r="B402" s="10"/>
      <c r="C402" s="10"/>
      <c r="D402" s="10"/>
      <c r="E402" s="11"/>
      <c r="F402" s="11"/>
    </row>
    <row r="403" spans="1:6" ht="12.75" x14ac:dyDescent="0.2">
      <c r="A403" s="8"/>
      <c r="B403" s="10"/>
      <c r="C403" s="10"/>
      <c r="D403" s="10"/>
      <c r="E403" s="11"/>
      <c r="F403" s="11"/>
    </row>
    <row r="404" spans="1:6" ht="12.75" x14ac:dyDescent="0.2">
      <c r="A404" s="8"/>
      <c r="B404" s="10"/>
      <c r="C404" s="10"/>
      <c r="D404" s="10"/>
      <c r="E404" s="11"/>
      <c r="F404" s="11"/>
    </row>
    <row r="405" spans="1:6" ht="12.75" x14ac:dyDescent="0.2">
      <c r="A405" s="8"/>
      <c r="B405" s="10"/>
      <c r="C405" s="10"/>
      <c r="D405" s="10"/>
      <c r="E405" s="11"/>
      <c r="F405" s="11"/>
    </row>
    <row r="406" spans="1:6" ht="12.75" x14ac:dyDescent="0.2">
      <c r="A406" s="8"/>
      <c r="B406" s="10"/>
      <c r="C406" s="10"/>
      <c r="D406" s="10"/>
      <c r="E406" s="11"/>
      <c r="F406" s="11"/>
    </row>
    <row r="407" spans="1:6" ht="12.75" x14ac:dyDescent="0.2">
      <c r="A407" s="8"/>
      <c r="B407" s="10"/>
      <c r="C407" s="10"/>
      <c r="D407" s="10"/>
      <c r="E407" s="11"/>
      <c r="F407" s="11"/>
    </row>
    <row r="408" spans="1:6" ht="12.75" x14ac:dyDescent="0.2">
      <c r="A408" s="8"/>
      <c r="B408" s="10"/>
      <c r="C408" s="10"/>
      <c r="D408" s="10"/>
      <c r="E408" s="11"/>
      <c r="F408" s="11"/>
    </row>
    <row r="409" spans="1:6" ht="12.75" x14ac:dyDescent="0.2">
      <c r="A409" s="8"/>
      <c r="B409" s="10"/>
      <c r="C409" s="10"/>
      <c r="D409" s="10"/>
      <c r="E409" s="11"/>
      <c r="F409" s="11"/>
    </row>
    <row r="410" spans="1:6" ht="12.75" x14ac:dyDescent="0.2">
      <c r="A410" s="8"/>
      <c r="B410" s="10"/>
      <c r="C410" s="10"/>
      <c r="D410" s="10"/>
      <c r="E410" s="11"/>
      <c r="F410" s="11"/>
    </row>
    <row r="411" spans="1:6" ht="12.75" x14ac:dyDescent="0.2">
      <c r="A411" s="8"/>
      <c r="B411" s="10"/>
      <c r="C411" s="10"/>
      <c r="D411" s="10"/>
      <c r="E411" s="11"/>
      <c r="F411" s="11"/>
    </row>
    <row r="412" spans="1:6" ht="12.75" x14ac:dyDescent="0.2">
      <c r="A412" s="8"/>
      <c r="B412" s="10"/>
      <c r="C412" s="10"/>
      <c r="D412" s="10"/>
      <c r="E412" s="11"/>
      <c r="F412" s="11"/>
    </row>
    <row r="413" spans="1:6" ht="12.75" x14ac:dyDescent="0.2">
      <c r="A413" s="8"/>
      <c r="B413" s="10"/>
      <c r="C413" s="10"/>
      <c r="D413" s="10"/>
      <c r="E413" s="11"/>
      <c r="F413" s="11"/>
    </row>
    <row r="414" spans="1:6" ht="12.75" x14ac:dyDescent="0.2">
      <c r="A414" s="8"/>
      <c r="B414" s="10"/>
      <c r="C414" s="10"/>
      <c r="D414" s="10"/>
      <c r="E414" s="11"/>
      <c r="F414" s="11"/>
    </row>
    <row r="415" spans="1:6" ht="12.75" x14ac:dyDescent="0.2">
      <c r="A415" s="8"/>
      <c r="B415" s="10"/>
      <c r="C415" s="10"/>
      <c r="D415" s="10"/>
      <c r="E415" s="11"/>
      <c r="F415" s="11"/>
    </row>
    <row r="416" spans="1:6" ht="12.75" x14ac:dyDescent="0.2">
      <c r="A416" s="8"/>
      <c r="B416" s="10"/>
      <c r="C416" s="10"/>
      <c r="D416" s="10"/>
      <c r="E416" s="11"/>
      <c r="F416" s="11"/>
    </row>
    <row r="417" spans="1:6" ht="12.75" x14ac:dyDescent="0.2">
      <c r="A417" s="8"/>
      <c r="B417" s="10"/>
      <c r="C417" s="10"/>
      <c r="D417" s="10"/>
      <c r="E417" s="11"/>
      <c r="F417" s="11"/>
    </row>
    <row r="418" spans="1:6" ht="12.75" x14ac:dyDescent="0.2">
      <c r="A418" s="8"/>
      <c r="B418" s="10"/>
      <c r="C418" s="10"/>
      <c r="D418" s="10"/>
      <c r="E418" s="11"/>
      <c r="F418" s="11"/>
    </row>
    <row r="419" spans="1:6" ht="12.75" x14ac:dyDescent="0.2">
      <c r="A419" s="8"/>
      <c r="B419" s="10"/>
      <c r="C419" s="10"/>
      <c r="D419" s="10"/>
      <c r="E419" s="11"/>
      <c r="F419" s="11"/>
    </row>
    <row r="420" spans="1:6" ht="12.75" x14ac:dyDescent="0.2">
      <c r="A420" s="8"/>
      <c r="B420" s="10"/>
      <c r="C420" s="10"/>
      <c r="D420" s="10"/>
      <c r="E420" s="11"/>
      <c r="F420" s="11"/>
    </row>
    <row r="421" spans="1:6" ht="12.75" x14ac:dyDescent="0.2">
      <c r="A421" s="8"/>
      <c r="B421" s="10"/>
      <c r="C421" s="10"/>
      <c r="D421" s="10"/>
      <c r="E421" s="11"/>
      <c r="F421" s="11"/>
    </row>
    <row r="422" spans="1:6" ht="12.75" x14ac:dyDescent="0.2">
      <c r="A422" s="8"/>
      <c r="B422" s="10"/>
      <c r="C422" s="10"/>
      <c r="D422" s="10"/>
      <c r="E422" s="11"/>
      <c r="F422" s="11"/>
    </row>
    <row r="423" spans="1:6" ht="12.75" x14ac:dyDescent="0.2">
      <c r="A423" s="8"/>
      <c r="B423" s="10"/>
      <c r="C423" s="10"/>
      <c r="D423" s="10"/>
      <c r="E423" s="11"/>
      <c r="F423" s="11"/>
    </row>
    <row r="424" spans="1:6" ht="12.75" x14ac:dyDescent="0.2">
      <c r="A424" s="8"/>
      <c r="B424" s="10"/>
      <c r="C424" s="10"/>
      <c r="D424" s="10"/>
      <c r="E424" s="11"/>
      <c r="F424" s="11"/>
    </row>
    <row r="425" spans="1:6" ht="12.75" x14ac:dyDescent="0.2">
      <c r="A425" s="8"/>
      <c r="B425" s="10"/>
      <c r="C425" s="10"/>
      <c r="D425" s="10"/>
      <c r="E425" s="11"/>
      <c r="F425" s="11"/>
    </row>
    <row r="426" spans="1:6" ht="12.75" x14ac:dyDescent="0.2">
      <c r="A426" s="8"/>
      <c r="B426" s="10"/>
      <c r="C426" s="10"/>
      <c r="D426" s="10"/>
      <c r="E426" s="11"/>
      <c r="F426" s="11"/>
    </row>
    <row r="427" spans="1:6" ht="12.75" x14ac:dyDescent="0.2">
      <c r="A427" s="8"/>
      <c r="B427" s="10"/>
      <c r="C427" s="10"/>
      <c r="D427" s="10"/>
      <c r="E427" s="11"/>
      <c r="F427" s="11"/>
    </row>
    <row r="428" spans="1:6" ht="12.75" x14ac:dyDescent="0.2">
      <c r="A428" s="8"/>
      <c r="B428" s="10"/>
      <c r="C428" s="10"/>
      <c r="D428" s="10"/>
      <c r="E428" s="11"/>
      <c r="F428" s="11"/>
    </row>
    <row r="429" spans="1:6" ht="12.75" x14ac:dyDescent="0.2">
      <c r="A429" s="8"/>
      <c r="B429" s="10"/>
      <c r="C429" s="10"/>
      <c r="D429" s="10"/>
      <c r="E429" s="11"/>
      <c r="F429" s="11"/>
    </row>
    <row r="430" spans="1:6" ht="12.75" x14ac:dyDescent="0.2">
      <c r="A430" s="8"/>
      <c r="B430" s="10"/>
      <c r="C430" s="10"/>
      <c r="D430" s="10"/>
      <c r="E430" s="11"/>
      <c r="F430" s="11"/>
    </row>
    <row r="431" spans="1:6" ht="12.75" x14ac:dyDescent="0.2">
      <c r="A431" s="8"/>
      <c r="B431" s="10"/>
      <c r="C431" s="10"/>
      <c r="D431" s="10"/>
      <c r="E431" s="11"/>
      <c r="F431" s="11"/>
    </row>
    <row r="432" spans="1:6" ht="12.75" x14ac:dyDescent="0.2">
      <c r="A432" s="8"/>
      <c r="B432" s="10"/>
      <c r="C432" s="10"/>
      <c r="D432" s="10"/>
      <c r="E432" s="11"/>
      <c r="F432" s="11"/>
    </row>
    <row r="433" spans="1:6" ht="12.75" x14ac:dyDescent="0.2">
      <c r="A433" s="8"/>
      <c r="B433" s="10"/>
      <c r="C433" s="10"/>
      <c r="D433" s="10"/>
      <c r="E433" s="11"/>
      <c r="F433" s="11"/>
    </row>
    <row r="434" spans="1:6" ht="12.75" x14ac:dyDescent="0.2">
      <c r="A434" s="8"/>
      <c r="B434" s="10"/>
      <c r="C434" s="10"/>
      <c r="D434" s="10"/>
      <c r="E434" s="11"/>
      <c r="F434" s="11"/>
    </row>
    <row r="435" spans="1:6" ht="12.75" x14ac:dyDescent="0.2">
      <c r="A435" s="8"/>
      <c r="B435" s="10"/>
      <c r="C435" s="10"/>
      <c r="D435" s="10"/>
      <c r="E435" s="11"/>
      <c r="F435" s="11"/>
    </row>
    <row r="436" spans="1:6" ht="12.75" x14ac:dyDescent="0.2">
      <c r="A436" s="8"/>
      <c r="B436" s="10"/>
      <c r="C436" s="10"/>
      <c r="D436" s="10"/>
      <c r="E436" s="11"/>
      <c r="F436" s="11"/>
    </row>
    <row r="437" spans="1:6" ht="12.75" x14ac:dyDescent="0.2">
      <c r="A437" s="8"/>
      <c r="B437" s="10"/>
      <c r="C437" s="10"/>
      <c r="D437" s="10"/>
      <c r="E437" s="11"/>
      <c r="F437" s="11"/>
    </row>
    <row r="438" spans="1:6" ht="12.75" x14ac:dyDescent="0.2">
      <c r="A438" s="8"/>
      <c r="B438" s="10"/>
      <c r="C438" s="10"/>
      <c r="D438" s="10"/>
      <c r="E438" s="11"/>
      <c r="F438" s="11"/>
    </row>
    <row r="439" spans="1:6" ht="12.75" x14ac:dyDescent="0.2">
      <c r="A439" s="8"/>
      <c r="B439" s="10"/>
      <c r="C439" s="10"/>
      <c r="D439" s="10"/>
      <c r="E439" s="11"/>
      <c r="F439" s="11"/>
    </row>
    <row r="440" spans="1:6" ht="12.75" x14ac:dyDescent="0.2">
      <c r="A440" s="8"/>
      <c r="B440" s="10"/>
      <c r="C440" s="10"/>
      <c r="D440" s="10"/>
      <c r="E440" s="11"/>
      <c r="F440" s="11"/>
    </row>
    <row r="441" spans="1:6" ht="12.75" x14ac:dyDescent="0.2">
      <c r="A441" s="8"/>
      <c r="B441" s="10"/>
      <c r="C441" s="10"/>
      <c r="D441" s="10"/>
      <c r="E441" s="11"/>
      <c r="F441" s="11"/>
    </row>
    <row r="442" spans="1:6" ht="12.75" x14ac:dyDescent="0.2">
      <c r="A442" s="8"/>
      <c r="B442" s="10"/>
      <c r="C442" s="10"/>
      <c r="D442" s="10"/>
      <c r="E442" s="11"/>
      <c r="F442" s="11"/>
    </row>
    <row r="443" spans="1:6" ht="12.75" x14ac:dyDescent="0.2">
      <c r="A443" s="8"/>
      <c r="B443" s="10"/>
      <c r="C443" s="10"/>
      <c r="D443" s="10"/>
      <c r="E443" s="11"/>
      <c r="F443" s="11"/>
    </row>
    <row r="444" spans="1:6" ht="12.75" x14ac:dyDescent="0.2">
      <c r="A444" s="8"/>
      <c r="B444" s="10"/>
      <c r="C444" s="10"/>
      <c r="D444" s="10"/>
      <c r="E444" s="11"/>
      <c r="F444" s="11"/>
    </row>
    <row r="445" spans="1:6" ht="12.75" x14ac:dyDescent="0.2">
      <c r="A445" s="8"/>
      <c r="B445" s="10"/>
      <c r="C445" s="10"/>
      <c r="D445" s="10"/>
      <c r="E445" s="11"/>
      <c r="F445" s="11"/>
    </row>
    <row r="446" spans="1:6" ht="12.75" x14ac:dyDescent="0.2">
      <c r="A446" s="8"/>
      <c r="B446" s="10"/>
      <c r="C446" s="10"/>
      <c r="D446" s="10"/>
      <c r="E446" s="11"/>
      <c r="F446" s="11"/>
    </row>
    <row r="447" spans="1:6" ht="12.75" x14ac:dyDescent="0.2">
      <c r="A447" s="8"/>
      <c r="B447" s="10"/>
      <c r="C447" s="10"/>
      <c r="D447" s="10"/>
      <c r="E447" s="11"/>
      <c r="F447" s="11"/>
    </row>
    <row r="448" spans="1:6" ht="12.75" x14ac:dyDescent="0.2">
      <c r="A448" s="8"/>
      <c r="B448" s="10"/>
      <c r="C448" s="10"/>
      <c r="D448" s="10"/>
      <c r="E448" s="11"/>
      <c r="F448" s="11"/>
    </row>
    <row r="449" spans="1:6" ht="12.75" x14ac:dyDescent="0.2">
      <c r="A449" s="8"/>
      <c r="B449" s="10"/>
      <c r="C449" s="10"/>
      <c r="D449" s="10"/>
      <c r="E449" s="11"/>
      <c r="F449" s="11"/>
    </row>
    <row r="450" spans="1:6" ht="12.75" x14ac:dyDescent="0.2">
      <c r="A450" s="8"/>
      <c r="B450" s="10"/>
      <c r="C450" s="10"/>
      <c r="D450" s="10"/>
      <c r="E450" s="11"/>
      <c r="F450" s="11"/>
    </row>
    <row r="451" spans="1:6" ht="12.75" x14ac:dyDescent="0.2">
      <c r="A451" s="8"/>
      <c r="B451" s="10"/>
      <c r="C451" s="10"/>
      <c r="D451" s="10"/>
      <c r="E451" s="11"/>
      <c r="F451" s="11"/>
    </row>
    <row r="452" spans="1:6" ht="12.75" x14ac:dyDescent="0.2">
      <c r="A452" s="8"/>
      <c r="B452" s="10"/>
      <c r="C452" s="10"/>
      <c r="D452" s="10"/>
      <c r="E452" s="11"/>
      <c r="F452" s="11"/>
    </row>
    <row r="453" spans="1:6" ht="12.75" x14ac:dyDescent="0.2">
      <c r="A453" s="8"/>
      <c r="B453" s="10"/>
      <c r="C453" s="10"/>
      <c r="D453" s="10"/>
      <c r="E453" s="11"/>
      <c r="F453" s="11"/>
    </row>
    <row r="454" spans="1:6" ht="12.75" x14ac:dyDescent="0.2">
      <c r="A454" s="8"/>
      <c r="B454" s="10"/>
      <c r="C454" s="10"/>
      <c r="D454" s="10"/>
      <c r="E454" s="11"/>
      <c r="F454" s="11"/>
    </row>
    <row r="455" spans="1:6" ht="12.75" x14ac:dyDescent="0.2">
      <c r="A455" s="8"/>
      <c r="B455" s="10"/>
      <c r="C455" s="10"/>
      <c r="D455" s="10"/>
      <c r="E455" s="11"/>
      <c r="F455" s="11"/>
    </row>
    <row r="456" spans="1:6" ht="12.75" x14ac:dyDescent="0.2">
      <c r="A456" s="8"/>
      <c r="B456" s="10"/>
      <c r="C456" s="10"/>
      <c r="D456" s="10"/>
      <c r="E456" s="11"/>
      <c r="F456" s="11"/>
    </row>
    <row r="457" spans="1:6" ht="12.75" x14ac:dyDescent="0.2">
      <c r="A457" s="8"/>
      <c r="B457" s="10"/>
      <c r="C457" s="10"/>
      <c r="D457" s="10"/>
      <c r="E457" s="11"/>
      <c r="F457" s="11"/>
    </row>
    <row r="458" spans="1:6" ht="12.75" x14ac:dyDescent="0.2">
      <c r="A458" s="8"/>
      <c r="B458" s="10"/>
      <c r="C458" s="10"/>
      <c r="D458" s="10"/>
      <c r="E458" s="11"/>
      <c r="F458" s="11"/>
    </row>
    <row r="459" spans="1:6" ht="12.75" x14ac:dyDescent="0.2">
      <c r="A459" s="8"/>
      <c r="B459" s="10"/>
      <c r="C459" s="10"/>
      <c r="D459" s="10"/>
      <c r="E459" s="11"/>
      <c r="F459" s="11"/>
    </row>
    <row r="460" spans="1:6" ht="12.75" x14ac:dyDescent="0.2">
      <c r="A460" s="8"/>
      <c r="B460" s="10"/>
      <c r="C460" s="10"/>
      <c r="D460" s="10"/>
      <c r="E460" s="11"/>
      <c r="F460" s="11"/>
    </row>
    <row r="461" spans="1:6" ht="12.75" x14ac:dyDescent="0.2">
      <c r="A461" s="8"/>
      <c r="B461" s="10"/>
      <c r="C461" s="10"/>
      <c r="D461" s="10"/>
      <c r="E461" s="11"/>
      <c r="F461" s="11"/>
    </row>
    <row r="462" spans="1:6" ht="12.75" x14ac:dyDescent="0.2">
      <c r="A462" s="8"/>
      <c r="B462" s="10"/>
      <c r="C462" s="10"/>
      <c r="D462" s="10"/>
      <c r="E462" s="11"/>
      <c r="F462" s="11"/>
    </row>
    <row r="463" spans="1:6" ht="12.75" x14ac:dyDescent="0.2">
      <c r="A463" s="8"/>
      <c r="B463" s="10"/>
      <c r="C463" s="10"/>
      <c r="D463" s="10"/>
      <c r="E463" s="11"/>
      <c r="F463" s="11"/>
    </row>
    <row r="464" spans="1:6" ht="12.75" x14ac:dyDescent="0.2">
      <c r="A464" s="8"/>
      <c r="B464" s="10"/>
      <c r="C464" s="10"/>
      <c r="D464" s="10"/>
      <c r="E464" s="11"/>
      <c r="F464" s="11"/>
    </row>
    <row r="465" spans="1:6" ht="12.75" x14ac:dyDescent="0.2">
      <c r="A465" s="8"/>
      <c r="B465" s="10"/>
      <c r="C465" s="10"/>
      <c r="D465" s="10"/>
      <c r="E465" s="11"/>
      <c r="F465" s="11"/>
    </row>
    <row r="466" spans="1:6" ht="12.75" x14ac:dyDescent="0.2">
      <c r="A466" s="8"/>
      <c r="B466" s="10"/>
      <c r="C466" s="10"/>
      <c r="D466" s="10"/>
      <c r="E466" s="11"/>
      <c r="F466" s="11"/>
    </row>
    <row r="467" spans="1:6" ht="12.75" x14ac:dyDescent="0.2">
      <c r="A467" s="8"/>
      <c r="B467" s="10"/>
      <c r="C467" s="10"/>
      <c r="D467" s="10"/>
      <c r="E467" s="11"/>
      <c r="F467" s="11"/>
    </row>
    <row r="468" spans="1:6" ht="12.75" x14ac:dyDescent="0.2">
      <c r="A468" s="8"/>
      <c r="B468" s="10"/>
      <c r="C468" s="10"/>
      <c r="D468" s="10"/>
      <c r="E468" s="11"/>
      <c r="F468" s="11"/>
    </row>
    <row r="469" spans="1:6" ht="12.75" x14ac:dyDescent="0.2">
      <c r="A469" s="8"/>
      <c r="B469" s="10"/>
      <c r="C469" s="10"/>
      <c r="D469" s="10"/>
      <c r="E469" s="11"/>
      <c r="F469" s="11"/>
    </row>
    <row r="470" spans="1:6" ht="12.75" x14ac:dyDescent="0.2">
      <c r="A470" s="8"/>
      <c r="B470" s="10"/>
      <c r="C470" s="10"/>
      <c r="D470" s="10"/>
      <c r="E470" s="11"/>
      <c r="F470" s="11"/>
    </row>
    <row r="471" spans="1:6" ht="12.75" x14ac:dyDescent="0.2">
      <c r="A471" s="8"/>
      <c r="B471" s="10"/>
      <c r="C471" s="10"/>
      <c r="D471" s="10"/>
      <c r="E471" s="11"/>
      <c r="F471" s="11"/>
    </row>
    <row r="472" spans="1:6" ht="12.75" x14ac:dyDescent="0.2">
      <c r="A472" s="8"/>
      <c r="B472" s="10"/>
      <c r="C472" s="10"/>
      <c r="D472" s="10"/>
      <c r="E472" s="11"/>
      <c r="F472" s="11"/>
    </row>
    <row r="473" spans="1:6" ht="12.75" x14ac:dyDescent="0.2">
      <c r="A473" s="8"/>
      <c r="B473" s="10"/>
      <c r="C473" s="10"/>
      <c r="D473" s="10"/>
      <c r="E473" s="11"/>
      <c r="F473" s="11"/>
    </row>
    <row r="474" spans="1:6" ht="12.75" x14ac:dyDescent="0.2">
      <c r="A474" s="8"/>
      <c r="B474" s="10"/>
      <c r="C474" s="10"/>
      <c r="D474" s="10"/>
      <c r="E474" s="11"/>
      <c r="F474" s="11"/>
    </row>
    <row r="475" spans="1:6" ht="12.75" x14ac:dyDescent="0.2">
      <c r="A475" s="8"/>
      <c r="B475" s="10"/>
      <c r="C475" s="10"/>
      <c r="D475" s="10"/>
      <c r="E475" s="11"/>
      <c r="F475" s="11"/>
    </row>
    <row r="476" spans="1:6" ht="12.75" x14ac:dyDescent="0.2">
      <c r="A476" s="8"/>
      <c r="B476" s="10"/>
      <c r="C476" s="10"/>
      <c r="D476" s="10"/>
      <c r="E476" s="11"/>
      <c r="F476" s="11"/>
    </row>
    <row r="477" spans="1:6" ht="12.75" x14ac:dyDescent="0.2">
      <c r="A477" s="8"/>
      <c r="B477" s="10"/>
      <c r="C477" s="10"/>
      <c r="D477" s="10"/>
      <c r="E477" s="11"/>
      <c r="F477" s="11"/>
    </row>
    <row r="478" spans="1:6" ht="12.75" x14ac:dyDescent="0.2">
      <c r="A478" s="8"/>
      <c r="B478" s="10"/>
      <c r="C478" s="10"/>
      <c r="D478" s="10"/>
      <c r="E478" s="11"/>
      <c r="F478" s="11"/>
    </row>
    <row r="479" spans="1:6" ht="12.75" x14ac:dyDescent="0.2">
      <c r="A479" s="8"/>
      <c r="B479" s="10"/>
      <c r="C479" s="10"/>
      <c r="D479" s="10"/>
      <c r="E479" s="11"/>
      <c r="F479" s="11"/>
    </row>
    <row r="480" spans="1:6" ht="12.75" x14ac:dyDescent="0.2">
      <c r="A480" s="8"/>
      <c r="B480" s="10"/>
      <c r="C480" s="10"/>
      <c r="D480" s="10"/>
      <c r="E480" s="11"/>
      <c r="F480" s="11"/>
    </row>
    <row r="481" spans="1:6" ht="12.75" x14ac:dyDescent="0.2">
      <c r="A481" s="8"/>
      <c r="B481" s="10"/>
      <c r="C481" s="10"/>
      <c r="D481" s="10"/>
      <c r="E481" s="11"/>
      <c r="F481" s="11"/>
    </row>
    <row r="482" spans="1:6" ht="12.75" x14ac:dyDescent="0.2">
      <c r="A482" s="8"/>
      <c r="B482" s="10"/>
      <c r="C482" s="10"/>
      <c r="D482" s="10"/>
      <c r="E482" s="11"/>
      <c r="F482" s="11"/>
    </row>
    <row r="483" spans="1:6" ht="12.75" x14ac:dyDescent="0.2">
      <c r="A483" s="8"/>
      <c r="B483" s="10"/>
      <c r="C483" s="10"/>
      <c r="D483" s="10"/>
      <c r="E483" s="11"/>
      <c r="F483" s="11"/>
    </row>
    <row r="484" spans="1:6" ht="12.75" x14ac:dyDescent="0.2">
      <c r="A484" s="8"/>
      <c r="B484" s="10"/>
      <c r="C484" s="10"/>
      <c r="D484" s="10"/>
      <c r="E484" s="11"/>
      <c r="F484" s="11"/>
    </row>
    <row r="485" spans="1:6" ht="12.75" x14ac:dyDescent="0.2">
      <c r="A485" s="8"/>
      <c r="B485" s="10"/>
      <c r="C485" s="10"/>
      <c r="D485" s="10"/>
      <c r="E485" s="11"/>
      <c r="F485" s="11"/>
    </row>
    <row r="486" spans="1:6" ht="12.75" x14ac:dyDescent="0.2">
      <c r="A486" s="8"/>
      <c r="B486" s="10"/>
      <c r="C486" s="10"/>
      <c r="D486" s="10"/>
      <c r="E486" s="11"/>
      <c r="F486" s="11"/>
    </row>
    <row r="487" spans="1:6" ht="12.75" x14ac:dyDescent="0.2">
      <c r="A487" s="8"/>
      <c r="B487" s="10"/>
      <c r="C487" s="10"/>
      <c r="D487" s="10"/>
      <c r="E487" s="11"/>
      <c r="F487" s="11"/>
    </row>
    <row r="488" spans="1:6" ht="12.75" x14ac:dyDescent="0.2">
      <c r="A488" s="8"/>
      <c r="B488" s="10"/>
      <c r="C488" s="10"/>
      <c r="D488" s="10"/>
      <c r="E488" s="11"/>
      <c r="F488" s="11"/>
    </row>
    <row r="489" spans="1:6" ht="12.75" x14ac:dyDescent="0.2">
      <c r="A489" s="8"/>
      <c r="B489" s="10"/>
      <c r="C489" s="10"/>
      <c r="D489" s="10"/>
      <c r="E489" s="11"/>
      <c r="F489" s="11"/>
    </row>
    <row r="490" spans="1:6" ht="12.75" x14ac:dyDescent="0.2">
      <c r="A490" s="8"/>
      <c r="B490" s="10"/>
      <c r="C490" s="10"/>
      <c r="D490" s="10"/>
      <c r="E490" s="11"/>
      <c r="F490" s="11"/>
    </row>
    <row r="491" spans="1:6" ht="12.75" x14ac:dyDescent="0.2">
      <c r="A491" s="8"/>
      <c r="B491" s="10"/>
      <c r="C491" s="10"/>
      <c r="D491" s="10"/>
      <c r="E491" s="11"/>
      <c r="F491" s="11"/>
    </row>
    <row r="492" spans="1:6" ht="12.75" x14ac:dyDescent="0.2">
      <c r="A492" s="8"/>
      <c r="B492" s="10"/>
      <c r="C492" s="10"/>
      <c r="D492" s="10"/>
      <c r="E492" s="11"/>
      <c r="F492" s="11"/>
    </row>
    <row r="493" spans="1:6" ht="12.75" x14ac:dyDescent="0.2">
      <c r="A493" s="8"/>
      <c r="B493" s="10"/>
      <c r="C493" s="10"/>
      <c r="D493" s="10"/>
      <c r="E493" s="11"/>
      <c r="F493" s="11"/>
    </row>
    <row r="494" spans="1:6" ht="12.75" x14ac:dyDescent="0.2">
      <c r="A494" s="8"/>
      <c r="B494" s="10"/>
      <c r="C494" s="10"/>
      <c r="D494" s="10"/>
      <c r="E494" s="11"/>
      <c r="F494" s="11"/>
    </row>
    <row r="495" spans="1:6" ht="12.75" x14ac:dyDescent="0.2">
      <c r="A495" s="8"/>
      <c r="B495" s="10"/>
      <c r="C495" s="10"/>
      <c r="D495" s="10"/>
      <c r="E495" s="11"/>
      <c r="F495" s="11"/>
    </row>
    <row r="496" spans="1:6" ht="12.75" x14ac:dyDescent="0.2">
      <c r="A496" s="8"/>
      <c r="B496" s="10"/>
      <c r="C496" s="10"/>
      <c r="D496" s="10"/>
      <c r="E496" s="11"/>
      <c r="F496" s="11"/>
    </row>
    <row r="497" spans="1:6" ht="12.75" x14ac:dyDescent="0.2">
      <c r="A497" s="8"/>
      <c r="B497" s="10"/>
      <c r="C497" s="10"/>
      <c r="D497" s="10"/>
      <c r="E497" s="11"/>
      <c r="F497" s="11"/>
    </row>
    <row r="498" spans="1:6" ht="12.75" x14ac:dyDescent="0.2">
      <c r="A498" s="8"/>
      <c r="B498" s="10"/>
      <c r="C498" s="10"/>
      <c r="D498" s="10"/>
      <c r="E498" s="11"/>
      <c r="F498" s="11"/>
    </row>
    <row r="499" spans="1:6" ht="12.75" x14ac:dyDescent="0.2">
      <c r="A499" s="8"/>
      <c r="B499" s="10"/>
      <c r="C499" s="10"/>
      <c r="D499" s="10"/>
      <c r="E499" s="11"/>
      <c r="F499" s="11"/>
    </row>
    <row r="500" spans="1:6" ht="12.75" x14ac:dyDescent="0.2">
      <c r="A500" s="8"/>
      <c r="B500" s="10"/>
      <c r="C500" s="10"/>
      <c r="D500" s="10"/>
      <c r="E500" s="11"/>
      <c r="F500" s="11"/>
    </row>
    <row r="501" spans="1:6" ht="12.75" x14ac:dyDescent="0.2">
      <c r="A501" s="8"/>
      <c r="B501" s="10"/>
      <c r="C501" s="10"/>
      <c r="D501" s="10"/>
      <c r="E501" s="11"/>
      <c r="F501" s="11"/>
    </row>
    <row r="502" spans="1:6" ht="12.75" x14ac:dyDescent="0.2">
      <c r="A502" s="8"/>
      <c r="B502" s="10"/>
      <c r="C502" s="10"/>
      <c r="D502" s="10"/>
      <c r="E502" s="11"/>
      <c r="F502" s="11"/>
    </row>
    <row r="503" spans="1:6" ht="12.75" x14ac:dyDescent="0.2">
      <c r="A503" s="8"/>
      <c r="B503" s="10"/>
      <c r="C503" s="10"/>
      <c r="D503" s="10"/>
      <c r="E503" s="11"/>
      <c r="F503" s="11"/>
    </row>
    <row r="504" spans="1:6" ht="12.75" x14ac:dyDescent="0.2">
      <c r="A504" s="8"/>
      <c r="B504" s="10"/>
      <c r="C504" s="10"/>
      <c r="D504" s="10"/>
      <c r="E504" s="11"/>
      <c r="F504" s="11"/>
    </row>
    <row r="505" spans="1:6" ht="12.75" x14ac:dyDescent="0.2">
      <c r="A505" s="8"/>
      <c r="B505" s="10"/>
      <c r="C505" s="10"/>
      <c r="D505" s="10"/>
      <c r="E505" s="11"/>
      <c r="F505" s="11"/>
    </row>
    <row r="506" spans="1:6" ht="12.75" x14ac:dyDescent="0.2">
      <c r="A506" s="8"/>
      <c r="B506" s="10"/>
      <c r="C506" s="10"/>
      <c r="D506" s="10"/>
      <c r="E506" s="11"/>
      <c r="F506" s="11"/>
    </row>
    <row r="507" spans="1:6" ht="12.75" x14ac:dyDescent="0.2">
      <c r="A507" s="8"/>
      <c r="B507" s="10"/>
      <c r="C507" s="10"/>
      <c r="D507" s="10"/>
      <c r="E507" s="11"/>
      <c r="F507" s="11"/>
    </row>
    <row r="508" spans="1:6" ht="12.75" x14ac:dyDescent="0.2">
      <c r="A508" s="8"/>
      <c r="B508" s="10"/>
      <c r="C508" s="10"/>
      <c r="D508" s="10"/>
      <c r="E508" s="11"/>
      <c r="F508" s="11"/>
    </row>
    <row r="509" spans="1:6" ht="12.75" x14ac:dyDescent="0.2">
      <c r="A509" s="8"/>
      <c r="B509" s="10"/>
      <c r="C509" s="10"/>
      <c r="D509" s="10"/>
      <c r="E509" s="11"/>
      <c r="F509" s="11"/>
    </row>
    <row r="510" spans="1:6" ht="12.75" x14ac:dyDescent="0.2">
      <c r="A510" s="8"/>
      <c r="B510" s="10"/>
      <c r="C510" s="10"/>
      <c r="D510" s="10"/>
      <c r="E510" s="11"/>
      <c r="F510" s="11"/>
    </row>
    <row r="511" spans="1:6" ht="12.75" x14ac:dyDescent="0.2">
      <c r="A511" s="8"/>
      <c r="B511" s="10"/>
      <c r="C511" s="10"/>
      <c r="D511" s="10"/>
      <c r="E511" s="11"/>
      <c r="F511" s="11"/>
    </row>
    <row r="512" spans="1:6" ht="12.75" x14ac:dyDescent="0.2">
      <c r="A512" s="8"/>
      <c r="B512" s="10"/>
      <c r="C512" s="10"/>
      <c r="D512" s="10"/>
      <c r="E512" s="11"/>
      <c r="F512" s="11"/>
    </row>
    <row r="513" spans="1:6" ht="12.75" x14ac:dyDescent="0.2">
      <c r="A513" s="8"/>
      <c r="B513" s="10"/>
      <c r="C513" s="10"/>
      <c r="D513" s="10"/>
      <c r="E513" s="11"/>
      <c r="F513" s="11"/>
    </row>
    <row r="514" spans="1:6" ht="12.75" x14ac:dyDescent="0.2">
      <c r="A514" s="8"/>
      <c r="B514" s="10"/>
      <c r="C514" s="10"/>
      <c r="D514" s="10"/>
      <c r="E514" s="11"/>
      <c r="F514" s="11"/>
    </row>
    <row r="515" spans="1:6" ht="12.75" x14ac:dyDescent="0.2">
      <c r="A515" s="8"/>
      <c r="B515" s="10"/>
      <c r="C515" s="10"/>
      <c r="D515" s="10"/>
      <c r="E515" s="11"/>
      <c r="F515" s="11"/>
    </row>
    <row r="516" spans="1:6" ht="12.75" x14ac:dyDescent="0.2">
      <c r="A516" s="8"/>
      <c r="B516" s="10"/>
      <c r="C516" s="10"/>
      <c r="D516" s="10"/>
      <c r="E516" s="11"/>
      <c r="F516" s="11"/>
    </row>
    <row r="517" spans="1:6" ht="12.75" x14ac:dyDescent="0.2">
      <c r="A517" s="8"/>
      <c r="B517" s="10"/>
      <c r="C517" s="10"/>
      <c r="D517" s="10"/>
      <c r="E517" s="11"/>
      <c r="F517" s="11"/>
    </row>
    <row r="518" spans="1:6" ht="12.75" x14ac:dyDescent="0.2">
      <c r="A518" s="8"/>
      <c r="B518" s="10"/>
      <c r="C518" s="10"/>
      <c r="D518" s="10"/>
      <c r="E518" s="11"/>
      <c r="F518" s="11"/>
    </row>
    <row r="519" spans="1:6" ht="12.75" x14ac:dyDescent="0.2">
      <c r="A519" s="8"/>
      <c r="B519" s="10"/>
      <c r="C519" s="10"/>
      <c r="D519" s="10"/>
      <c r="E519" s="11"/>
      <c r="F519" s="11"/>
    </row>
    <row r="520" spans="1:6" ht="12.75" x14ac:dyDescent="0.2">
      <c r="A520" s="8"/>
      <c r="B520" s="10"/>
      <c r="C520" s="10"/>
      <c r="D520" s="10"/>
      <c r="E520" s="11"/>
      <c r="F520" s="11"/>
    </row>
    <row r="521" spans="1:6" ht="12.75" x14ac:dyDescent="0.2">
      <c r="A521" s="8"/>
      <c r="B521" s="10"/>
      <c r="C521" s="10"/>
      <c r="D521" s="10"/>
      <c r="E521" s="11"/>
      <c r="F521" s="11"/>
    </row>
    <row r="522" spans="1:6" ht="12.75" x14ac:dyDescent="0.2">
      <c r="A522" s="8"/>
      <c r="B522" s="10"/>
      <c r="C522" s="10"/>
      <c r="D522" s="10"/>
      <c r="E522" s="11"/>
      <c r="F522" s="11"/>
    </row>
    <row r="523" spans="1:6" ht="12.75" x14ac:dyDescent="0.2">
      <c r="A523" s="8"/>
      <c r="B523" s="10"/>
      <c r="C523" s="10"/>
      <c r="D523" s="10"/>
      <c r="E523" s="11"/>
      <c r="F523" s="11"/>
    </row>
    <row r="524" spans="1:6" ht="12.75" x14ac:dyDescent="0.2">
      <c r="A524" s="8"/>
      <c r="B524" s="10"/>
      <c r="C524" s="10"/>
      <c r="D524" s="10"/>
      <c r="E524" s="11"/>
      <c r="F524" s="11"/>
    </row>
    <row r="525" spans="1:6" ht="12.75" x14ac:dyDescent="0.2">
      <c r="A525" s="8"/>
      <c r="B525" s="10"/>
      <c r="C525" s="10"/>
      <c r="D525" s="10"/>
      <c r="E525" s="11"/>
      <c r="F525" s="11"/>
    </row>
    <row r="526" spans="1:6" ht="12.75" x14ac:dyDescent="0.2">
      <c r="A526" s="8"/>
      <c r="B526" s="10"/>
      <c r="C526" s="10"/>
      <c r="D526" s="10"/>
      <c r="E526" s="11"/>
      <c r="F526" s="11"/>
    </row>
    <row r="527" spans="1:6" ht="12.75" x14ac:dyDescent="0.2">
      <c r="A527" s="8"/>
      <c r="B527" s="10"/>
      <c r="C527" s="10"/>
      <c r="D527" s="10"/>
      <c r="E527" s="11"/>
      <c r="F527" s="11"/>
    </row>
    <row r="528" spans="1:6" ht="12.75" x14ac:dyDescent="0.2">
      <c r="A528" s="8"/>
      <c r="B528" s="10"/>
      <c r="C528" s="10"/>
      <c r="D528" s="10"/>
      <c r="E528" s="11"/>
      <c r="F528" s="11"/>
    </row>
    <row r="529" spans="1:6" ht="12.75" x14ac:dyDescent="0.2">
      <c r="A529" s="8"/>
      <c r="B529" s="10"/>
      <c r="C529" s="10"/>
      <c r="D529" s="10"/>
      <c r="E529" s="11"/>
      <c r="F529" s="11"/>
    </row>
    <row r="530" spans="1:6" ht="12.75" x14ac:dyDescent="0.2">
      <c r="A530" s="8"/>
      <c r="B530" s="10"/>
      <c r="C530" s="10"/>
      <c r="D530" s="10"/>
      <c r="E530" s="11"/>
      <c r="F530" s="11"/>
    </row>
    <row r="531" spans="1:6" ht="12.75" x14ac:dyDescent="0.2">
      <c r="A531" s="8"/>
      <c r="B531" s="10"/>
      <c r="C531" s="10"/>
      <c r="D531" s="10"/>
      <c r="E531" s="11"/>
      <c r="F531" s="11"/>
    </row>
    <row r="532" spans="1:6" ht="12.75" x14ac:dyDescent="0.2">
      <c r="A532" s="8"/>
      <c r="B532" s="10"/>
      <c r="C532" s="10"/>
      <c r="D532" s="10"/>
      <c r="E532" s="11"/>
      <c r="F532" s="11"/>
    </row>
    <row r="533" spans="1:6" ht="12.75" x14ac:dyDescent="0.2">
      <c r="A533" s="8"/>
      <c r="B533" s="10"/>
      <c r="C533" s="10"/>
      <c r="D533" s="10"/>
      <c r="E533" s="11"/>
      <c r="F533" s="11"/>
    </row>
    <row r="534" spans="1:6" ht="12.75" x14ac:dyDescent="0.2">
      <c r="A534" s="8"/>
      <c r="B534" s="10"/>
      <c r="C534" s="10"/>
      <c r="D534" s="10"/>
      <c r="E534" s="11"/>
      <c r="F534" s="11"/>
    </row>
    <row r="535" spans="1:6" ht="12.75" x14ac:dyDescent="0.2">
      <c r="A535" s="8"/>
      <c r="B535" s="10"/>
      <c r="C535" s="10"/>
      <c r="D535" s="10"/>
      <c r="E535" s="11"/>
      <c r="F535" s="11"/>
    </row>
    <row r="536" spans="1:6" ht="12.75" x14ac:dyDescent="0.2">
      <c r="A536" s="8"/>
      <c r="B536" s="10"/>
      <c r="C536" s="10"/>
      <c r="D536" s="10"/>
      <c r="E536" s="11"/>
      <c r="F536" s="11"/>
    </row>
    <row r="537" spans="1:6" ht="12.75" x14ac:dyDescent="0.2">
      <c r="A537" s="8"/>
      <c r="B537" s="10"/>
      <c r="C537" s="10"/>
      <c r="D537" s="10"/>
      <c r="E537" s="11"/>
      <c r="F537" s="11"/>
    </row>
    <row r="538" spans="1:6" ht="12.75" x14ac:dyDescent="0.2">
      <c r="A538" s="8"/>
      <c r="B538" s="10"/>
      <c r="C538" s="10"/>
      <c r="D538" s="10"/>
      <c r="E538" s="11"/>
      <c r="F538" s="11"/>
    </row>
    <row r="539" spans="1:6" ht="12.75" x14ac:dyDescent="0.2">
      <c r="A539" s="8"/>
      <c r="B539" s="10"/>
      <c r="C539" s="10"/>
      <c r="D539" s="10"/>
      <c r="E539" s="11"/>
      <c r="F539" s="11"/>
    </row>
    <row r="540" spans="1:6" ht="12.75" x14ac:dyDescent="0.2">
      <c r="A540" s="8"/>
      <c r="B540" s="10"/>
      <c r="C540" s="10"/>
      <c r="D540" s="10"/>
      <c r="E540" s="11"/>
      <c r="F540" s="11"/>
    </row>
    <row r="541" spans="1:6" ht="12.75" x14ac:dyDescent="0.2">
      <c r="A541" s="8"/>
      <c r="B541" s="10"/>
      <c r="C541" s="10"/>
      <c r="D541" s="10"/>
      <c r="E541" s="11"/>
      <c r="F541" s="11"/>
    </row>
    <row r="542" spans="1:6" ht="12.75" x14ac:dyDescent="0.2">
      <c r="A542" s="8"/>
      <c r="B542" s="10"/>
      <c r="C542" s="10"/>
      <c r="D542" s="10"/>
      <c r="E542" s="11"/>
      <c r="F542" s="11"/>
    </row>
    <row r="543" spans="1:6" ht="12.75" x14ac:dyDescent="0.2">
      <c r="A543" s="8"/>
      <c r="B543" s="10"/>
      <c r="C543" s="10"/>
      <c r="D543" s="10"/>
      <c r="E543" s="11"/>
      <c r="F543" s="11"/>
    </row>
    <row r="544" spans="1:6" ht="12.75" x14ac:dyDescent="0.2">
      <c r="A544" s="8"/>
      <c r="B544" s="10"/>
      <c r="C544" s="10"/>
      <c r="D544" s="10"/>
      <c r="E544" s="11"/>
      <c r="F544" s="11"/>
    </row>
    <row r="545" spans="1:6" ht="12.75" x14ac:dyDescent="0.2">
      <c r="A545" s="8"/>
      <c r="B545" s="10"/>
      <c r="C545" s="10"/>
      <c r="D545" s="10"/>
      <c r="E545" s="11"/>
      <c r="F545" s="11"/>
    </row>
    <row r="546" spans="1:6" ht="12.75" x14ac:dyDescent="0.2">
      <c r="A546" s="8"/>
      <c r="B546" s="10"/>
      <c r="C546" s="10"/>
      <c r="D546" s="10"/>
      <c r="E546" s="11"/>
      <c r="F546" s="11"/>
    </row>
    <row r="547" spans="1:6" ht="12.75" x14ac:dyDescent="0.2">
      <c r="A547" s="8"/>
      <c r="B547" s="10"/>
      <c r="C547" s="10"/>
      <c r="D547" s="10"/>
      <c r="E547" s="11"/>
      <c r="F547" s="11"/>
    </row>
    <row r="548" spans="1:6" ht="12.75" x14ac:dyDescent="0.2">
      <c r="A548" s="8"/>
      <c r="B548" s="10"/>
      <c r="C548" s="10"/>
      <c r="D548" s="10"/>
      <c r="E548" s="11"/>
      <c r="F548" s="11"/>
    </row>
    <row r="549" spans="1:6" ht="12.75" x14ac:dyDescent="0.2">
      <c r="A549" s="8"/>
      <c r="B549" s="10"/>
      <c r="C549" s="10"/>
      <c r="D549" s="10"/>
      <c r="E549" s="11"/>
      <c r="F549" s="11"/>
    </row>
    <row r="550" spans="1:6" ht="12.75" x14ac:dyDescent="0.2">
      <c r="A550" s="8"/>
      <c r="B550" s="10"/>
      <c r="C550" s="10"/>
      <c r="D550" s="10"/>
      <c r="E550" s="11"/>
      <c r="F550" s="11"/>
    </row>
    <row r="551" spans="1:6" ht="12.75" x14ac:dyDescent="0.2">
      <c r="A551" s="8"/>
      <c r="B551" s="10"/>
      <c r="C551" s="10"/>
      <c r="D551" s="10"/>
      <c r="E551" s="11"/>
      <c r="F551" s="11"/>
    </row>
    <row r="552" spans="1:6" ht="12.75" x14ac:dyDescent="0.2">
      <c r="A552" s="8"/>
      <c r="B552" s="10"/>
      <c r="C552" s="10"/>
      <c r="D552" s="10"/>
      <c r="E552" s="11"/>
      <c r="F552" s="11"/>
    </row>
    <row r="553" spans="1:6" ht="12.75" x14ac:dyDescent="0.2">
      <c r="A553" s="8"/>
      <c r="B553" s="10"/>
      <c r="C553" s="10"/>
      <c r="D553" s="10"/>
      <c r="E553" s="11"/>
      <c r="F553" s="11"/>
    </row>
    <row r="554" spans="1:6" ht="12.75" x14ac:dyDescent="0.2">
      <c r="A554" s="8"/>
      <c r="B554" s="10"/>
      <c r="C554" s="10"/>
      <c r="D554" s="10"/>
      <c r="E554" s="11"/>
      <c r="F554" s="11"/>
    </row>
    <row r="555" spans="1:6" ht="12.75" x14ac:dyDescent="0.2">
      <c r="A555" s="8"/>
      <c r="B555" s="10"/>
      <c r="C555" s="10"/>
      <c r="D555" s="10"/>
      <c r="E555" s="11"/>
      <c r="F555" s="11"/>
    </row>
    <row r="556" spans="1:6" ht="12.75" x14ac:dyDescent="0.2">
      <c r="A556" s="8"/>
      <c r="B556" s="10"/>
      <c r="C556" s="10"/>
      <c r="D556" s="10"/>
      <c r="E556" s="11"/>
      <c r="F556" s="11"/>
    </row>
    <row r="557" spans="1:6" ht="12.75" x14ac:dyDescent="0.2">
      <c r="A557" s="8"/>
      <c r="B557" s="10"/>
      <c r="C557" s="10"/>
      <c r="D557" s="10"/>
      <c r="E557" s="11"/>
      <c r="F557" s="11"/>
    </row>
    <row r="558" spans="1:6" ht="12.75" x14ac:dyDescent="0.2">
      <c r="A558" s="8"/>
      <c r="B558" s="10"/>
      <c r="C558" s="10"/>
      <c r="D558" s="10"/>
      <c r="E558" s="11"/>
      <c r="F558" s="11"/>
    </row>
    <row r="559" spans="1:6" ht="12.75" x14ac:dyDescent="0.2">
      <c r="A559" s="8"/>
      <c r="B559" s="10"/>
      <c r="C559" s="10"/>
      <c r="D559" s="10"/>
      <c r="E559" s="11"/>
      <c r="F559" s="11"/>
    </row>
    <row r="560" spans="1:6" ht="12.75" x14ac:dyDescent="0.2">
      <c r="A560" s="8"/>
      <c r="B560" s="10"/>
      <c r="C560" s="10"/>
      <c r="D560" s="10"/>
      <c r="E560" s="11"/>
      <c r="F560" s="11"/>
    </row>
    <row r="561" spans="1:6" ht="12.75" x14ac:dyDescent="0.2">
      <c r="A561" s="8"/>
      <c r="B561" s="10"/>
      <c r="C561" s="10"/>
      <c r="D561" s="10"/>
      <c r="E561" s="11"/>
      <c r="F561" s="11"/>
    </row>
    <row r="562" spans="1:6" ht="12.75" x14ac:dyDescent="0.2">
      <c r="A562" s="8"/>
      <c r="B562" s="10"/>
      <c r="C562" s="10"/>
      <c r="D562" s="10"/>
      <c r="E562" s="11"/>
      <c r="F562" s="11"/>
    </row>
    <row r="563" spans="1:6" ht="12.75" x14ac:dyDescent="0.2">
      <c r="A563" s="8"/>
      <c r="B563" s="10"/>
      <c r="C563" s="10"/>
      <c r="D563" s="10"/>
      <c r="E563" s="11"/>
      <c r="F563" s="11"/>
    </row>
    <row r="564" spans="1:6" ht="12.75" x14ac:dyDescent="0.2">
      <c r="A564" s="8"/>
      <c r="B564" s="10"/>
      <c r="C564" s="10"/>
      <c r="D564" s="10"/>
      <c r="E564" s="11"/>
      <c r="F564" s="11"/>
    </row>
    <row r="565" spans="1:6" ht="12.75" x14ac:dyDescent="0.2">
      <c r="A565" s="8"/>
      <c r="B565" s="10"/>
      <c r="C565" s="10"/>
      <c r="D565" s="10"/>
      <c r="E565" s="11"/>
      <c r="F565" s="11"/>
    </row>
    <row r="566" spans="1:6" ht="12.75" x14ac:dyDescent="0.2">
      <c r="A566" s="8"/>
      <c r="B566" s="10"/>
      <c r="C566" s="10"/>
      <c r="D566" s="10"/>
      <c r="E566" s="11"/>
      <c r="F566" s="11"/>
    </row>
    <row r="567" spans="1:6" ht="12.75" x14ac:dyDescent="0.2">
      <c r="A567" s="8"/>
      <c r="B567" s="10"/>
      <c r="C567" s="10"/>
      <c r="D567" s="10"/>
      <c r="E567" s="11"/>
      <c r="F567" s="11"/>
    </row>
    <row r="568" spans="1:6" ht="12.75" x14ac:dyDescent="0.2">
      <c r="A568" s="8"/>
      <c r="B568" s="10"/>
      <c r="C568" s="10"/>
      <c r="D568" s="10"/>
      <c r="E568" s="11"/>
      <c r="F568" s="11"/>
    </row>
    <row r="569" spans="1:6" ht="12.75" x14ac:dyDescent="0.2">
      <c r="A569" s="8"/>
      <c r="B569" s="10"/>
      <c r="C569" s="10"/>
      <c r="D569" s="10"/>
      <c r="E569" s="11"/>
      <c r="F569" s="11"/>
    </row>
    <row r="570" spans="1:6" ht="12.75" x14ac:dyDescent="0.2">
      <c r="A570" s="8"/>
      <c r="B570" s="10"/>
      <c r="C570" s="10"/>
      <c r="D570" s="10"/>
      <c r="E570" s="11"/>
      <c r="F570" s="11"/>
    </row>
    <row r="571" spans="1:6" ht="12.75" x14ac:dyDescent="0.2">
      <c r="A571" s="8"/>
      <c r="B571" s="10"/>
      <c r="C571" s="10"/>
      <c r="D571" s="10"/>
      <c r="E571" s="11"/>
      <c r="F571" s="11"/>
    </row>
    <row r="572" spans="1:6" ht="12.75" x14ac:dyDescent="0.2">
      <c r="A572" s="8"/>
      <c r="B572" s="10"/>
      <c r="C572" s="10"/>
      <c r="D572" s="10"/>
      <c r="E572" s="11"/>
      <c r="F572" s="11"/>
    </row>
    <row r="573" spans="1:6" ht="12.75" x14ac:dyDescent="0.2">
      <c r="A573" s="8"/>
      <c r="B573" s="10"/>
      <c r="C573" s="10"/>
      <c r="D573" s="10"/>
      <c r="E573" s="11"/>
      <c r="F573" s="11"/>
    </row>
    <row r="574" spans="1:6" ht="12.75" x14ac:dyDescent="0.2">
      <c r="A574" s="8"/>
      <c r="B574" s="10"/>
      <c r="C574" s="10"/>
      <c r="D574" s="10"/>
      <c r="E574" s="11"/>
      <c r="F574" s="11"/>
    </row>
    <row r="575" spans="1:6" ht="12.75" x14ac:dyDescent="0.2">
      <c r="A575" s="8"/>
      <c r="B575" s="10"/>
      <c r="C575" s="10"/>
      <c r="D575" s="10"/>
      <c r="E575" s="11"/>
      <c r="F575" s="11"/>
    </row>
    <row r="576" spans="1:6" ht="12.75" x14ac:dyDescent="0.2">
      <c r="A576" s="8"/>
      <c r="B576" s="10"/>
      <c r="C576" s="10"/>
      <c r="D576" s="10"/>
      <c r="E576" s="11"/>
      <c r="F576" s="11"/>
    </row>
    <row r="577" spans="1:6" ht="12.75" x14ac:dyDescent="0.2">
      <c r="A577" s="8"/>
      <c r="B577" s="10"/>
      <c r="C577" s="10"/>
      <c r="D577" s="10"/>
      <c r="E577" s="11"/>
      <c r="F577" s="11"/>
    </row>
    <row r="578" spans="1:6" ht="12.75" x14ac:dyDescent="0.2">
      <c r="A578" s="8"/>
      <c r="B578" s="10"/>
      <c r="C578" s="10"/>
      <c r="D578" s="10"/>
      <c r="E578" s="11"/>
      <c r="F578" s="11"/>
    </row>
    <row r="579" spans="1:6" ht="12.75" x14ac:dyDescent="0.2">
      <c r="A579" s="8"/>
      <c r="B579" s="10"/>
      <c r="C579" s="10"/>
      <c r="D579" s="10"/>
      <c r="E579" s="11"/>
      <c r="F579" s="11"/>
    </row>
    <row r="580" spans="1:6" ht="12.75" x14ac:dyDescent="0.2">
      <c r="A580" s="8"/>
      <c r="B580" s="10"/>
      <c r="C580" s="10"/>
      <c r="D580" s="10"/>
      <c r="E580" s="11"/>
      <c r="F580" s="11"/>
    </row>
    <row r="581" spans="1:6" ht="12.75" x14ac:dyDescent="0.2">
      <c r="A581" s="8"/>
      <c r="B581" s="10"/>
      <c r="C581" s="10"/>
      <c r="D581" s="10"/>
      <c r="E581" s="11"/>
      <c r="F581" s="11"/>
    </row>
    <row r="582" spans="1:6" ht="12.75" x14ac:dyDescent="0.2">
      <c r="A582" s="8"/>
      <c r="B582" s="10"/>
      <c r="C582" s="10"/>
      <c r="D582" s="10"/>
      <c r="E582" s="11"/>
      <c r="F582" s="11"/>
    </row>
    <row r="583" spans="1:6" ht="12.75" x14ac:dyDescent="0.2">
      <c r="A583" s="8"/>
      <c r="B583" s="10"/>
      <c r="C583" s="10"/>
      <c r="D583" s="10"/>
      <c r="E583" s="11"/>
      <c r="F583" s="11"/>
    </row>
    <row r="584" spans="1:6" ht="12.75" x14ac:dyDescent="0.2">
      <c r="A584" s="8"/>
      <c r="B584" s="10"/>
      <c r="C584" s="10"/>
      <c r="D584" s="10"/>
      <c r="E584" s="11"/>
      <c r="F584" s="11"/>
    </row>
    <row r="585" spans="1:6" ht="12.75" x14ac:dyDescent="0.2">
      <c r="A585" s="8"/>
      <c r="B585" s="10"/>
      <c r="C585" s="10"/>
      <c r="D585" s="10"/>
      <c r="E585" s="11"/>
      <c r="F585" s="11"/>
    </row>
    <row r="586" spans="1:6" ht="12.75" x14ac:dyDescent="0.2">
      <c r="A586" s="8"/>
      <c r="B586" s="10"/>
      <c r="C586" s="10"/>
      <c r="D586" s="10"/>
      <c r="E586" s="11"/>
      <c r="F586" s="11"/>
    </row>
    <row r="587" spans="1:6" ht="12.75" x14ac:dyDescent="0.2">
      <c r="A587" s="8"/>
      <c r="B587" s="10"/>
      <c r="C587" s="10"/>
      <c r="D587" s="10"/>
      <c r="E587" s="11"/>
      <c r="F587" s="11"/>
    </row>
    <row r="588" spans="1:6" ht="12.75" x14ac:dyDescent="0.2">
      <c r="A588" s="8"/>
      <c r="B588" s="10"/>
      <c r="C588" s="10"/>
      <c r="D588" s="10"/>
      <c r="E588" s="11"/>
      <c r="F588" s="11"/>
    </row>
    <row r="589" spans="1:6" ht="12.75" x14ac:dyDescent="0.2">
      <c r="A589" s="8"/>
      <c r="B589" s="10"/>
      <c r="C589" s="10"/>
      <c r="D589" s="10"/>
      <c r="E589" s="11"/>
      <c r="F589" s="11"/>
    </row>
    <row r="590" spans="1:6" ht="12.75" x14ac:dyDescent="0.2">
      <c r="A590" s="8"/>
      <c r="B590" s="10"/>
      <c r="C590" s="10"/>
      <c r="D590" s="10"/>
      <c r="E590" s="11"/>
      <c r="F590" s="11"/>
    </row>
    <row r="591" spans="1:6" ht="12.75" x14ac:dyDescent="0.2">
      <c r="A591" s="8"/>
      <c r="B591" s="10"/>
      <c r="C591" s="10"/>
      <c r="D591" s="10"/>
      <c r="E591" s="11"/>
      <c r="F591" s="11"/>
    </row>
    <row r="592" spans="1:6" ht="12.75" x14ac:dyDescent="0.2">
      <c r="A592" s="8"/>
      <c r="B592" s="10"/>
      <c r="C592" s="10"/>
      <c r="D592" s="10"/>
      <c r="E592" s="11"/>
      <c r="F592" s="11"/>
    </row>
    <row r="593" spans="1:6" ht="12.75" x14ac:dyDescent="0.2">
      <c r="A593" s="8"/>
      <c r="B593" s="10"/>
      <c r="C593" s="10"/>
      <c r="D593" s="10"/>
      <c r="E593" s="11"/>
      <c r="F593" s="11"/>
    </row>
    <row r="594" spans="1:6" ht="12.75" x14ac:dyDescent="0.2">
      <c r="A594" s="8"/>
      <c r="B594" s="10"/>
      <c r="C594" s="10"/>
      <c r="D594" s="10"/>
      <c r="E594" s="11"/>
      <c r="F594" s="11"/>
    </row>
    <row r="595" spans="1:6" ht="12.75" x14ac:dyDescent="0.2">
      <c r="A595" s="8"/>
      <c r="B595" s="10"/>
      <c r="C595" s="10"/>
      <c r="D595" s="10"/>
      <c r="E595" s="11"/>
      <c r="F595" s="11"/>
    </row>
    <row r="596" spans="1:6" ht="12.75" x14ac:dyDescent="0.2">
      <c r="A596" s="8"/>
      <c r="B596" s="10"/>
      <c r="C596" s="10"/>
      <c r="D596" s="10"/>
      <c r="E596" s="11"/>
      <c r="F596" s="11"/>
    </row>
    <row r="597" spans="1:6" ht="12.75" x14ac:dyDescent="0.2">
      <c r="A597" s="8"/>
      <c r="B597" s="10"/>
      <c r="C597" s="10"/>
      <c r="D597" s="10"/>
      <c r="E597" s="11"/>
      <c r="F597" s="11"/>
    </row>
    <row r="598" spans="1:6" ht="12.75" x14ac:dyDescent="0.2">
      <c r="A598" s="8"/>
      <c r="B598" s="10"/>
      <c r="C598" s="10"/>
      <c r="D598" s="10"/>
      <c r="E598" s="11"/>
      <c r="F598" s="11"/>
    </row>
    <row r="599" spans="1:6" ht="12.75" x14ac:dyDescent="0.2">
      <c r="A599" s="8"/>
      <c r="B599" s="10"/>
      <c r="C599" s="10"/>
      <c r="D599" s="10"/>
      <c r="E599" s="11"/>
      <c r="F599" s="11"/>
    </row>
    <row r="600" spans="1:6" ht="12.75" x14ac:dyDescent="0.2">
      <c r="A600" s="8"/>
      <c r="B600" s="10"/>
      <c r="C600" s="10"/>
      <c r="D600" s="10"/>
      <c r="E600" s="11"/>
      <c r="F600" s="11"/>
    </row>
    <row r="601" spans="1:6" ht="12.75" x14ac:dyDescent="0.2">
      <c r="A601" s="8"/>
      <c r="B601" s="10"/>
      <c r="C601" s="10"/>
      <c r="D601" s="10"/>
      <c r="E601" s="11"/>
      <c r="F601" s="11"/>
    </row>
    <row r="602" spans="1:6" ht="12.75" x14ac:dyDescent="0.2">
      <c r="A602" s="8"/>
      <c r="B602" s="10"/>
      <c r="C602" s="10"/>
      <c r="D602" s="10"/>
      <c r="E602" s="11"/>
      <c r="F602" s="11"/>
    </row>
    <row r="603" spans="1:6" ht="12.75" x14ac:dyDescent="0.2">
      <c r="A603" s="8"/>
      <c r="B603" s="10"/>
      <c r="C603" s="10"/>
      <c r="D603" s="10"/>
      <c r="E603" s="11"/>
      <c r="F603" s="11"/>
    </row>
    <row r="604" spans="1:6" ht="12.75" x14ac:dyDescent="0.2">
      <c r="A604" s="8"/>
      <c r="B604" s="10"/>
      <c r="C604" s="10"/>
      <c r="D604" s="10"/>
      <c r="E604" s="11"/>
      <c r="F604" s="11"/>
    </row>
    <row r="605" spans="1:6" ht="12.75" x14ac:dyDescent="0.2">
      <c r="A605" s="8"/>
      <c r="B605" s="10"/>
      <c r="C605" s="10"/>
      <c r="D605" s="10"/>
      <c r="E605" s="11"/>
      <c r="F605" s="11"/>
    </row>
    <row r="606" spans="1:6" ht="12.75" x14ac:dyDescent="0.2">
      <c r="A606" s="8"/>
      <c r="B606" s="10"/>
      <c r="C606" s="10"/>
      <c r="D606" s="10"/>
      <c r="E606" s="11"/>
      <c r="F606" s="11"/>
    </row>
    <row r="607" spans="1:6" ht="12.75" x14ac:dyDescent="0.2">
      <c r="A607" s="8"/>
      <c r="B607" s="10"/>
      <c r="C607" s="10"/>
      <c r="D607" s="10"/>
      <c r="E607" s="11"/>
      <c r="F607" s="11"/>
    </row>
    <row r="608" spans="1:6" ht="12.75" x14ac:dyDescent="0.2">
      <c r="A608" s="8"/>
      <c r="B608" s="10"/>
      <c r="C608" s="10"/>
      <c r="D608" s="10"/>
      <c r="E608" s="11"/>
      <c r="F608" s="11"/>
    </row>
    <row r="609" spans="1:6" ht="12.75" x14ac:dyDescent="0.2">
      <c r="A609" s="8"/>
      <c r="B609" s="10"/>
      <c r="C609" s="10"/>
      <c r="D609" s="10"/>
      <c r="E609" s="11"/>
      <c r="F609" s="11"/>
    </row>
    <row r="610" spans="1:6" ht="12.75" x14ac:dyDescent="0.2">
      <c r="A610" s="8"/>
      <c r="B610" s="10"/>
      <c r="C610" s="10"/>
      <c r="D610" s="10"/>
      <c r="E610" s="11"/>
      <c r="F610" s="11"/>
    </row>
    <row r="611" spans="1:6" ht="12.75" x14ac:dyDescent="0.2">
      <c r="A611" s="8"/>
      <c r="B611" s="10"/>
      <c r="C611" s="10"/>
      <c r="D611" s="10"/>
      <c r="E611" s="11"/>
      <c r="F611" s="11"/>
    </row>
    <row r="612" spans="1:6" ht="12.75" x14ac:dyDescent="0.2">
      <c r="A612" s="8"/>
      <c r="B612" s="10"/>
      <c r="C612" s="10"/>
      <c r="D612" s="10"/>
      <c r="E612" s="11"/>
      <c r="F612" s="11"/>
    </row>
    <row r="613" spans="1:6" ht="12.75" x14ac:dyDescent="0.2">
      <c r="A613" s="8"/>
      <c r="B613" s="10"/>
      <c r="C613" s="10"/>
      <c r="D613" s="10"/>
      <c r="E613" s="11"/>
      <c r="F613" s="11"/>
    </row>
    <row r="614" spans="1:6" ht="12.75" x14ac:dyDescent="0.2">
      <c r="A614" s="8"/>
      <c r="B614" s="10"/>
      <c r="C614" s="10"/>
      <c r="D614" s="10"/>
      <c r="E614" s="11"/>
      <c r="F614" s="11"/>
    </row>
    <row r="615" spans="1:6" ht="12.75" x14ac:dyDescent="0.2">
      <c r="A615" s="8"/>
      <c r="B615" s="10"/>
      <c r="C615" s="10"/>
      <c r="D615" s="10"/>
      <c r="E615" s="11"/>
      <c r="F615" s="11"/>
    </row>
    <row r="616" spans="1:6" ht="12.75" x14ac:dyDescent="0.2">
      <c r="A616" s="8"/>
      <c r="B616" s="10"/>
      <c r="C616" s="10"/>
      <c r="D616" s="10"/>
      <c r="E616" s="11"/>
      <c r="F616" s="11"/>
    </row>
    <row r="617" spans="1:6" ht="12.75" x14ac:dyDescent="0.2">
      <c r="A617" s="8"/>
      <c r="B617" s="10"/>
      <c r="C617" s="10"/>
      <c r="D617" s="10"/>
      <c r="E617" s="11"/>
      <c r="F617" s="11"/>
    </row>
    <row r="618" spans="1:6" ht="12.75" x14ac:dyDescent="0.2">
      <c r="A618" s="8"/>
      <c r="B618" s="10"/>
      <c r="C618" s="10"/>
      <c r="D618" s="10"/>
      <c r="E618" s="11"/>
      <c r="F618" s="11"/>
    </row>
    <row r="619" spans="1:6" ht="12.75" x14ac:dyDescent="0.2">
      <c r="A619" s="8"/>
      <c r="B619" s="10"/>
      <c r="C619" s="10"/>
      <c r="D619" s="10"/>
      <c r="E619" s="11"/>
      <c r="F619" s="11"/>
    </row>
    <row r="620" spans="1:6" ht="12.75" x14ac:dyDescent="0.2">
      <c r="A620" s="8"/>
      <c r="B620" s="10"/>
      <c r="C620" s="10"/>
      <c r="D620" s="10"/>
      <c r="E620" s="11"/>
      <c r="F620" s="11"/>
    </row>
    <row r="621" spans="1:6" ht="12.75" x14ac:dyDescent="0.2">
      <c r="A621" s="8"/>
      <c r="B621" s="10"/>
      <c r="C621" s="10"/>
      <c r="D621" s="10"/>
      <c r="E621" s="11"/>
      <c r="F621" s="11"/>
    </row>
    <row r="622" spans="1:6" ht="12.75" x14ac:dyDescent="0.2">
      <c r="A622" s="8"/>
      <c r="B622" s="10"/>
      <c r="C622" s="10"/>
      <c r="D622" s="10"/>
      <c r="E622" s="11"/>
      <c r="F622" s="11"/>
    </row>
    <row r="623" spans="1:6" ht="12.75" x14ac:dyDescent="0.2">
      <c r="A623" s="8"/>
      <c r="B623" s="10"/>
      <c r="C623" s="10"/>
      <c r="D623" s="10"/>
      <c r="E623" s="11"/>
      <c r="F623" s="11"/>
    </row>
    <row r="624" spans="1:6" ht="12.75" x14ac:dyDescent="0.2">
      <c r="A624" s="8"/>
      <c r="B624" s="10"/>
      <c r="C624" s="10"/>
      <c r="D624" s="10"/>
      <c r="E624" s="11"/>
      <c r="F624" s="11"/>
    </row>
    <row r="625" spans="1:6" ht="12.75" x14ac:dyDescent="0.2">
      <c r="A625" s="8"/>
      <c r="B625" s="10"/>
      <c r="C625" s="10"/>
      <c r="D625" s="10"/>
      <c r="E625" s="11"/>
      <c r="F625" s="11"/>
    </row>
    <row r="626" spans="1:6" ht="12.75" x14ac:dyDescent="0.2">
      <c r="A626" s="8"/>
      <c r="B626" s="10"/>
      <c r="C626" s="10"/>
      <c r="D626" s="10"/>
      <c r="E626" s="11"/>
      <c r="F626" s="11"/>
    </row>
    <row r="627" spans="1:6" ht="12.75" x14ac:dyDescent="0.2">
      <c r="A627" s="8"/>
      <c r="B627" s="10"/>
      <c r="C627" s="10"/>
      <c r="D627" s="10"/>
      <c r="E627" s="11"/>
      <c r="F627" s="11"/>
    </row>
    <row r="628" spans="1:6" ht="12.75" x14ac:dyDescent="0.2">
      <c r="A628" s="8"/>
      <c r="B628" s="10"/>
      <c r="C628" s="10"/>
      <c r="D628" s="10"/>
      <c r="E628" s="11"/>
      <c r="F628" s="11"/>
    </row>
    <row r="629" spans="1:6" ht="12.75" x14ac:dyDescent="0.2">
      <c r="A629" s="8"/>
      <c r="B629" s="10"/>
      <c r="C629" s="10"/>
      <c r="D629" s="10"/>
      <c r="E629" s="11"/>
      <c r="F629" s="11"/>
    </row>
    <row r="630" spans="1:6" ht="12.75" x14ac:dyDescent="0.2">
      <c r="A630" s="8"/>
      <c r="B630" s="10"/>
      <c r="C630" s="10"/>
      <c r="D630" s="10"/>
      <c r="E630" s="11"/>
      <c r="F630" s="11"/>
    </row>
    <row r="631" spans="1:6" ht="12.75" x14ac:dyDescent="0.2">
      <c r="A631" s="8"/>
      <c r="B631" s="10"/>
      <c r="C631" s="10"/>
      <c r="D631" s="10"/>
      <c r="E631" s="11"/>
      <c r="F631" s="11"/>
    </row>
    <row r="632" spans="1:6" ht="12.75" x14ac:dyDescent="0.2">
      <c r="A632" s="8"/>
      <c r="B632" s="10"/>
      <c r="C632" s="10"/>
      <c r="D632" s="10"/>
      <c r="E632" s="11"/>
      <c r="F632" s="11"/>
    </row>
    <row r="633" spans="1:6" ht="12.75" x14ac:dyDescent="0.2">
      <c r="A633" s="8"/>
      <c r="B633" s="10"/>
      <c r="C633" s="10"/>
      <c r="D633" s="10"/>
      <c r="E633" s="11"/>
      <c r="F633" s="11"/>
    </row>
    <row r="634" spans="1:6" ht="12.75" x14ac:dyDescent="0.2">
      <c r="A634" s="8"/>
      <c r="B634" s="10"/>
      <c r="C634" s="10"/>
      <c r="D634" s="10"/>
      <c r="E634" s="11"/>
      <c r="F634" s="11"/>
    </row>
    <row r="635" spans="1:6" ht="12.75" x14ac:dyDescent="0.2">
      <c r="A635" s="8"/>
      <c r="B635" s="10"/>
      <c r="C635" s="10"/>
      <c r="D635" s="10"/>
      <c r="E635" s="11"/>
      <c r="F635" s="11"/>
    </row>
    <row r="636" spans="1:6" ht="12.75" x14ac:dyDescent="0.2">
      <c r="A636" s="8"/>
      <c r="B636" s="10"/>
      <c r="C636" s="10"/>
      <c r="D636" s="10"/>
      <c r="E636" s="11"/>
      <c r="F636" s="11"/>
    </row>
    <row r="637" spans="1:6" ht="12.75" x14ac:dyDescent="0.2">
      <c r="A637" s="8"/>
      <c r="B637" s="10"/>
      <c r="C637" s="10"/>
      <c r="D637" s="10"/>
      <c r="E637" s="11"/>
      <c r="F637" s="11"/>
    </row>
    <row r="638" spans="1:6" ht="12.75" x14ac:dyDescent="0.2">
      <c r="A638" s="8"/>
      <c r="B638" s="10"/>
      <c r="C638" s="10"/>
      <c r="D638" s="10"/>
      <c r="E638" s="11"/>
      <c r="F638" s="11"/>
    </row>
    <row r="639" spans="1:6" ht="12.75" x14ac:dyDescent="0.2">
      <c r="A639" s="8"/>
      <c r="B639" s="10"/>
      <c r="C639" s="10"/>
      <c r="D639" s="10"/>
      <c r="E639" s="11"/>
      <c r="F639" s="11"/>
    </row>
    <row r="640" spans="1:6" ht="12.75" x14ac:dyDescent="0.2">
      <c r="A640" s="8"/>
      <c r="B640" s="10"/>
      <c r="C640" s="10"/>
      <c r="D640" s="10"/>
      <c r="E640" s="11"/>
      <c r="F640" s="11"/>
    </row>
    <row r="641" spans="1:6" ht="12.75" x14ac:dyDescent="0.2">
      <c r="A641" s="8"/>
      <c r="B641" s="10"/>
      <c r="C641" s="10"/>
      <c r="D641" s="10"/>
      <c r="E641" s="11"/>
      <c r="F641" s="11"/>
    </row>
    <row r="642" spans="1:6" ht="12.75" x14ac:dyDescent="0.2">
      <c r="A642" s="8"/>
      <c r="B642" s="10"/>
      <c r="C642" s="10"/>
      <c r="D642" s="10"/>
      <c r="E642" s="11"/>
      <c r="F642" s="11"/>
    </row>
    <row r="643" spans="1:6" ht="12.75" x14ac:dyDescent="0.2">
      <c r="A643" s="8"/>
      <c r="B643" s="10"/>
      <c r="C643" s="10"/>
      <c r="D643" s="10"/>
      <c r="E643" s="11"/>
      <c r="F643" s="11"/>
    </row>
    <row r="644" spans="1:6" ht="12.75" x14ac:dyDescent="0.2">
      <c r="A644" s="8"/>
      <c r="B644" s="10"/>
      <c r="C644" s="10"/>
      <c r="D644" s="10"/>
      <c r="E644" s="11"/>
      <c r="F644" s="11"/>
    </row>
    <row r="645" spans="1:6" ht="12.75" x14ac:dyDescent="0.2">
      <c r="A645" s="8"/>
      <c r="B645" s="10"/>
      <c r="C645" s="10"/>
      <c r="D645" s="10"/>
      <c r="E645" s="11"/>
      <c r="F645" s="11"/>
    </row>
    <row r="646" spans="1:6" ht="12.75" x14ac:dyDescent="0.2">
      <c r="A646" s="8"/>
      <c r="B646" s="10"/>
      <c r="C646" s="10"/>
      <c r="D646" s="10"/>
      <c r="E646" s="11"/>
      <c r="F646" s="11"/>
    </row>
    <row r="647" spans="1:6" ht="12.75" x14ac:dyDescent="0.2">
      <c r="A647" s="8"/>
      <c r="B647" s="10"/>
      <c r="C647" s="10"/>
      <c r="D647" s="10"/>
      <c r="E647" s="11"/>
      <c r="F647" s="11"/>
    </row>
    <row r="648" spans="1:6" ht="12.75" x14ac:dyDescent="0.2">
      <c r="A648" s="8"/>
      <c r="B648" s="10"/>
      <c r="C648" s="10"/>
      <c r="D648" s="10"/>
      <c r="E648" s="11"/>
      <c r="F648" s="11"/>
    </row>
    <row r="649" spans="1:6" ht="12.75" x14ac:dyDescent="0.2">
      <c r="A649" s="8"/>
      <c r="B649" s="10"/>
      <c r="C649" s="10"/>
      <c r="D649" s="10"/>
      <c r="E649" s="11"/>
      <c r="F649" s="11"/>
    </row>
    <row r="650" spans="1:6" ht="12.75" x14ac:dyDescent="0.2">
      <c r="A650" s="8"/>
      <c r="B650" s="10"/>
      <c r="C650" s="10"/>
      <c r="D650" s="10"/>
      <c r="E650" s="11"/>
      <c r="F650" s="11"/>
    </row>
    <row r="651" spans="1:6" ht="12.75" x14ac:dyDescent="0.2">
      <c r="A651" s="8"/>
      <c r="B651" s="10"/>
      <c r="C651" s="10"/>
      <c r="D651" s="10"/>
      <c r="E651" s="11"/>
      <c r="F651" s="11"/>
    </row>
    <row r="652" spans="1:6" ht="12.75" x14ac:dyDescent="0.2">
      <c r="A652" s="8"/>
      <c r="B652" s="10"/>
      <c r="C652" s="10"/>
      <c r="D652" s="10"/>
      <c r="E652" s="11"/>
      <c r="F652" s="11"/>
    </row>
    <row r="653" spans="1:6" ht="12.75" x14ac:dyDescent="0.2">
      <c r="A653" s="8"/>
      <c r="B653" s="10"/>
      <c r="C653" s="10"/>
      <c r="D653" s="10"/>
      <c r="E653" s="11"/>
      <c r="F653" s="11"/>
    </row>
    <row r="654" spans="1:6" ht="12.75" x14ac:dyDescent="0.2">
      <c r="A654" s="8"/>
      <c r="B654" s="10"/>
      <c r="C654" s="10"/>
      <c r="D654" s="10"/>
      <c r="E654" s="11"/>
      <c r="F654" s="11"/>
    </row>
    <row r="655" spans="1:6" ht="12.75" x14ac:dyDescent="0.2">
      <c r="A655" s="8"/>
      <c r="B655" s="10"/>
      <c r="C655" s="10"/>
      <c r="D655" s="10"/>
      <c r="E655" s="11"/>
      <c r="F655" s="11"/>
    </row>
    <row r="656" spans="1:6" ht="12.75" x14ac:dyDescent="0.2">
      <c r="A656" s="8"/>
      <c r="B656" s="10"/>
      <c r="C656" s="10"/>
      <c r="D656" s="10"/>
      <c r="E656" s="11"/>
      <c r="F656" s="11"/>
    </row>
    <row r="657" spans="1:6" ht="12.75" x14ac:dyDescent="0.2">
      <c r="A657" s="8"/>
      <c r="B657" s="10"/>
      <c r="C657" s="10"/>
      <c r="D657" s="10"/>
      <c r="E657" s="11"/>
      <c r="F657" s="11"/>
    </row>
    <row r="658" spans="1:6" ht="12.75" x14ac:dyDescent="0.2">
      <c r="A658" s="8"/>
      <c r="B658" s="10"/>
      <c r="C658" s="10"/>
      <c r="D658" s="10"/>
      <c r="E658" s="11"/>
      <c r="F658" s="11"/>
    </row>
    <row r="659" spans="1:6" ht="12.75" x14ac:dyDescent="0.2">
      <c r="A659" s="8"/>
      <c r="B659" s="10"/>
      <c r="C659" s="10"/>
      <c r="D659" s="10"/>
      <c r="E659" s="11"/>
      <c r="F659" s="11"/>
    </row>
    <row r="660" spans="1:6" ht="12.75" x14ac:dyDescent="0.2">
      <c r="A660" s="8"/>
      <c r="B660" s="10"/>
      <c r="C660" s="10"/>
      <c r="D660" s="10"/>
      <c r="E660" s="11"/>
      <c r="F660" s="11"/>
    </row>
    <row r="661" spans="1:6" ht="12.75" x14ac:dyDescent="0.2">
      <c r="A661" s="8"/>
      <c r="B661" s="10"/>
      <c r="C661" s="10"/>
      <c r="D661" s="10"/>
      <c r="E661" s="11"/>
      <c r="F661" s="11"/>
    </row>
    <row r="662" spans="1:6" ht="12.75" x14ac:dyDescent="0.2">
      <c r="A662" s="8"/>
      <c r="B662" s="10"/>
      <c r="C662" s="10"/>
      <c r="D662" s="10"/>
      <c r="E662" s="11"/>
      <c r="F662" s="11"/>
    </row>
    <row r="663" spans="1:6" ht="12.75" x14ac:dyDescent="0.2">
      <c r="A663" s="8"/>
      <c r="B663" s="10"/>
      <c r="C663" s="10"/>
      <c r="D663" s="10"/>
      <c r="E663" s="11"/>
      <c r="F663" s="11"/>
    </row>
    <row r="664" spans="1:6" ht="12.75" x14ac:dyDescent="0.2">
      <c r="A664" s="8"/>
      <c r="B664" s="10"/>
      <c r="C664" s="10"/>
      <c r="D664" s="10"/>
      <c r="E664" s="11"/>
      <c r="F664" s="11"/>
    </row>
    <row r="665" spans="1:6" ht="12.75" x14ac:dyDescent="0.2">
      <c r="A665" s="8"/>
      <c r="B665" s="10"/>
      <c r="C665" s="10"/>
      <c r="D665" s="10"/>
      <c r="E665" s="11"/>
      <c r="F665" s="11"/>
    </row>
    <row r="666" spans="1:6" ht="12.75" x14ac:dyDescent="0.2">
      <c r="A666" s="8"/>
      <c r="B666" s="10"/>
      <c r="C666" s="10"/>
      <c r="D666" s="10"/>
      <c r="E666" s="11"/>
      <c r="F666" s="11"/>
    </row>
    <row r="667" spans="1:6" ht="12.75" x14ac:dyDescent="0.2">
      <c r="A667" s="8"/>
      <c r="B667" s="10"/>
      <c r="C667" s="10"/>
      <c r="D667" s="10"/>
      <c r="E667" s="11"/>
      <c r="F667" s="11"/>
    </row>
    <row r="668" spans="1:6" ht="12.75" x14ac:dyDescent="0.2">
      <c r="A668" s="8"/>
      <c r="B668" s="10"/>
      <c r="C668" s="10"/>
      <c r="D668" s="10"/>
      <c r="E668" s="11"/>
      <c r="F668" s="11"/>
    </row>
    <row r="669" spans="1:6" ht="12.75" x14ac:dyDescent="0.2">
      <c r="A669" s="8"/>
      <c r="B669" s="10"/>
      <c r="C669" s="10"/>
      <c r="D669" s="10"/>
      <c r="E669" s="11"/>
      <c r="F669" s="11"/>
    </row>
    <row r="670" spans="1:6" ht="12.75" x14ac:dyDescent="0.2">
      <c r="A670" s="8"/>
      <c r="B670" s="10"/>
      <c r="C670" s="10"/>
      <c r="D670" s="10"/>
      <c r="E670" s="11"/>
      <c r="F670" s="11"/>
    </row>
    <row r="671" spans="1:6" ht="12.75" x14ac:dyDescent="0.2">
      <c r="A671" s="8"/>
      <c r="B671" s="10"/>
      <c r="C671" s="10"/>
      <c r="D671" s="10"/>
      <c r="E671" s="11"/>
      <c r="F671" s="11"/>
    </row>
    <row r="672" spans="1:6" ht="12.75" x14ac:dyDescent="0.2">
      <c r="A672" s="8"/>
      <c r="B672" s="10"/>
      <c r="C672" s="10"/>
      <c r="D672" s="10"/>
      <c r="E672" s="11"/>
      <c r="F672" s="11"/>
    </row>
    <row r="673" spans="1:6" ht="12.75" x14ac:dyDescent="0.2">
      <c r="A673" s="8"/>
      <c r="B673" s="10"/>
      <c r="C673" s="10"/>
      <c r="D673" s="10"/>
      <c r="E673" s="11"/>
      <c r="F673" s="11"/>
    </row>
    <row r="674" spans="1:6" ht="12.75" x14ac:dyDescent="0.2">
      <c r="A674" s="8"/>
      <c r="B674" s="10"/>
      <c r="C674" s="10"/>
      <c r="D674" s="10"/>
      <c r="E674" s="11"/>
      <c r="F674" s="11"/>
    </row>
    <row r="675" spans="1:6" ht="12.75" x14ac:dyDescent="0.2">
      <c r="A675" s="8"/>
      <c r="B675" s="10"/>
      <c r="C675" s="10"/>
      <c r="D675" s="10"/>
      <c r="E675" s="11"/>
      <c r="F675" s="11"/>
    </row>
    <row r="676" spans="1:6" ht="12.75" x14ac:dyDescent="0.2">
      <c r="A676" s="8"/>
      <c r="B676" s="10"/>
      <c r="C676" s="10"/>
      <c r="D676" s="10"/>
      <c r="E676" s="11"/>
      <c r="F676" s="11"/>
    </row>
    <row r="677" spans="1:6" ht="12.75" x14ac:dyDescent="0.2">
      <c r="A677" s="8"/>
      <c r="B677" s="10"/>
      <c r="C677" s="10"/>
      <c r="D677" s="10"/>
      <c r="E677" s="11"/>
      <c r="F677" s="11"/>
    </row>
    <row r="678" spans="1:6" ht="12.75" x14ac:dyDescent="0.2">
      <c r="A678" s="8"/>
      <c r="B678" s="10"/>
      <c r="C678" s="10"/>
      <c r="D678" s="10"/>
      <c r="E678" s="11"/>
      <c r="F678" s="11"/>
    </row>
    <row r="679" spans="1:6" ht="12.75" x14ac:dyDescent="0.2">
      <c r="A679" s="8"/>
      <c r="B679" s="10"/>
      <c r="C679" s="10"/>
      <c r="D679" s="10"/>
      <c r="E679" s="11"/>
      <c r="F679" s="11"/>
    </row>
    <row r="680" spans="1:6" ht="12.75" x14ac:dyDescent="0.2">
      <c r="A680" s="8"/>
      <c r="B680" s="10"/>
      <c r="C680" s="10"/>
      <c r="D680" s="10"/>
      <c r="E680" s="11"/>
      <c r="F680" s="11"/>
    </row>
    <row r="681" spans="1:6" ht="12.75" x14ac:dyDescent="0.2">
      <c r="A681" s="8"/>
      <c r="B681" s="10"/>
      <c r="C681" s="10"/>
      <c r="D681" s="10"/>
      <c r="E681" s="11"/>
      <c r="F681" s="11"/>
    </row>
    <row r="682" spans="1:6" ht="12.75" x14ac:dyDescent="0.2">
      <c r="A682" s="8"/>
      <c r="B682" s="10"/>
      <c r="C682" s="10"/>
      <c r="D682" s="10"/>
      <c r="E682" s="11"/>
      <c r="F682" s="11"/>
    </row>
    <row r="683" spans="1:6" ht="12.75" x14ac:dyDescent="0.2">
      <c r="A683" s="8"/>
      <c r="B683" s="10"/>
      <c r="C683" s="10"/>
      <c r="D683" s="10"/>
      <c r="E683" s="11"/>
      <c r="F683" s="11"/>
    </row>
    <row r="684" spans="1:6" ht="12.75" x14ac:dyDescent="0.2">
      <c r="A684" s="8"/>
      <c r="B684" s="10"/>
      <c r="C684" s="10"/>
      <c r="D684" s="10"/>
      <c r="E684" s="11"/>
      <c r="F684" s="11"/>
    </row>
    <row r="685" spans="1:6" ht="12.75" x14ac:dyDescent="0.2">
      <c r="A685" s="8"/>
      <c r="B685" s="10"/>
      <c r="C685" s="10"/>
      <c r="D685" s="10"/>
      <c r="E685" s="11"/>
      <c r="F685" s="11"/>
    </row>
    <row r="686" spans="1:6" ht="12.75" x14ac:dyDescent="0.2">
      <c r="A686" s="8"/>
      <c r="B686" s="10"/>
      <c r="C686" s="10"/>
      <c r="D686" s="10"/>
      <c r="E686" s="11"/>
      <c r="F686" s="11"/>
    </row>
    <row r="687" spans="1:6" ht="12.75" x14ac:dyDescent="0.2">
      <c r="A687" s="8"/>
      <c r="B687" s="10"/>
      <c r="C687" s="10"/>
      <c r="D687" s="10"/>
      <c r="E687" s="11"/>
      <c r="F687" s="11"/>
    </row>
    <row r="688" spans="1:6" ht="12.75" x14ac:dyDescent="0.2">
      <c r="A688" s="8"/>
      <c r="B688" s="10"/>
      <c r="C688" s="10"/>
      <c r="D688" s="10"/>
      <c r="E688" s="11"/>
      <c r="F688" s="11"/>
    </row>
    <row r="689" spans="1:6" ht="12.75" x14ac:dyDescent="0.2">
      <c r="A689" s="8"/>
      <c r="B689" s="10"/>
      <c r="C689" s="10"/>
      <c r="D689" s="10"/>
      <c r="E689" s="11"/>
      <c r="F689" s="11"/>
    </row>
    <row r="690" spans="1:6" ht="12.75" x14ac:dyDescent="0.2">
      <c r="A690" s="8"/>
      <c r="B690" s="10"/>
      <c r="C690" s="10"/>
      <c r="D690" s="10"/>
      <c r="E690" s="11"/>
      <c r="F690" s="11"/>
    </row>
    <row r="691" spans="1:6" ht="12.75" x14ac:dyDescent="0.2">
      <c r="A691" s="8"/>
      <c r="B691" s="10"/>
      <c r="C691" s="10"/>
      <c r="D691" s="10"/>
      <c r="E691" s="11"/>
      <c r="F691" s="11"/>
    </row>
    <row r="692" spans="1:6" ht="12.75" x14ac:dyDescent="0.2">
      <c r="A692" s="8"/>
      <c r="B692" s="10"/>
      <c r="C692" s="10"/>
      <c r="D692" s="10"/>
      <c r="E692" s="11"/>
      <c r="F692" s="11"/>
    </row>
    <row r="693" spans="1:6" ht="12.75" x14ac:dyDescent="0.2">
      <c r="A693" s="8"/>
      <c r="B693" s="10"/>
      <c r="C693" s="10"/>
      <c r="D693" s="10"/>
      <c r="E693" s="11"/>
      <c r="F693" s="11"/>
    </row>
    <row r="694" spans="1:6" ht="12.75" x14ac:dyDescent="0.2">
      <c r="A694" s="8"/>
      <c r="B694" s="10"/>
      <c r="C694" s="10"/>
      <c r="D694" s="10"/>
      <c r="E694" s="11"/>
      <c r="F694" s="11"/>
    </row>
    <row r="695" spans="1:6" ht="12.75" x14ac:dyDescent="0.2">
      <c r="A695" s="8"/>
      <c r="B695" s="10"/>
      <c r="C695" s="10"/>
      <c r="D695" s="10"/>
      <c r="E695" s="11"/>
      <c r="F695" s="11"/>
    </row>
    <row r="696" spans="1:6" ht="12.75" x14ac:dyDescent="0.2">
      <c r="A696" s="8"/>
      <c r="B696" s="10"/>
      <c r="C696" s="10"/>
      <c r="D696" s="10"/>
      <c r="E696" s="11"/>
      <c r="F696" s="11"/>
    </row>
    <row r="697" spans="1:6" ht="12.75" x14ac:dyDescent="0.2">
      <c r="A697" s="8"/>
      <c r="B697" s="10"/>
      <c r="C697" s="10"/>
      <c r="D697" s="10"/>
      <c r="E697" s="11"/>
      <c r="F697" s="11"/>
    </row>
    <row r="698" spans="1:6" ht="12.75" x14ac:dyDescent="0.2">
      <c r="A698" s="8"/>
      <c r="B698" s="10"/>
      <c r="C698" s="10"/>
      <c r="D698" s="10"/>
      <c r="E698" s="11"/>
      <c r="F698" s="11"/>
    </row>
    <row r="699" spans="1:6" ht="12.75" x14ac:dyDescent="0.2">
      <c r="A699" s="8"/>
      <c r="B699" s="10"/>
      <c r="C699" s="10"/>
      <c r="D699" s="10"/>
      <c r="E699" s="11"/>
      <c r="F699" s="11"/>
    </row>
    <row r="700" spans="1:6" ht="12.75" x14ac:dyDescent="0.2">
      <c r="A700" s="8"/>
      <c r="B700" s="10"/>
      <c r="C700" s="10"/>
      <c r="D700" s="10"/>
      <c r="E700" s="11"/>
      <c r="F700" s="11"/>
    </row>
    <row r="701" spans="1:6" ht="12.75" x14ac:dyDescent="0.2">
      <c r="A701" s="8"/>
      <c r="B701" s="10"/>
      <c r="C701" s="10"/>
      <c r="D701" s="10"/>
      <c r="E701" s="11"/>
      <c r="F701" s="11"/>
    </row>
    <row r="702" spans="1:6" ht="12.75" x14ac:dyDescent="0.2">
      <c r="A702" s="8"/>
      <c r="B702" s="10"/>
      <c r="C702" s="10"/>
      <c r="D702" s="10"/>
      <c r="E702" s="11"/>
      <c r="F702" s="11"/>
    </row>
    <row r="703" spans="1:6" ht="12.75" x14ac:dyDescent="0.2">
      <c r="A703" s="8"/>
      <c r="B703" s="10"/>
      <c r="C703" s="10"/>
      <c r="D703" s="10"/>
      <c r="E703" s="11"/>
      <c r="F703" s="11"/>
    </row>
    <row r="704" spans="1:6" ht="12.75" x14ac:dyDescent="0.2">
      <c r="A704" s="8"/>
      <c r="B704" s="10"/>
      <c r="C704" s="10"/>
      <c r="D704" s="10"/>
      <c r="E704" s="11"/>
      <c r="F704" s="11"/>
    </row>
    <row r="705" spans="1:6" ht="12.75" x14ac:dyDescent="0.2">
      <c r="A705" s="8"/>
      <c r="B705" s="10"/>
      <c r="C705" s="10"/>
      <c r="D705" s="10"/>
      <c r="E705" s="11"/>
      <c r="F705" s="11"/>
    </row>
    <row r="706" spans="1:6" ht="12.75" x14ac:dyDescent="0.2">
      <c r="A706" s="8"/>
      <c r="B706" s="10"/>
      <c r="C706" s="10"/>
      <c r="D706" s="10"/>
      <c r="E706" s="11"/>
      <c r="F706" s="11"/>
    </row>
    <row r="707" spans="1:6" ht="12.75" x14ac:dyDescent="0.2">
      <c r="A707" s="8"/>
      <c r="B707" s="10"/>
      <c r="C707" s="10"/>
      <c r="D707" s="10"/>
      <c r="E707" s="11"/>
      <c r="F707" s="11"/>
    </row>
    <row r="708" spans="1:6" ht="12.75" x14ac:dyDescent="0.2">
      <c r="A708" s="8"/>
      <c r="B708" s="10"/>
      <c r="C708" s="10"/>
      <c r="D708" s="10"/>
      <c r="E708" s="11"/>
      <c r="F708" s="11"/>
    </row>
    <row r="709" spans="1:6" ht="12.75" x14ac:dyDescent="0.2">
      <c r="A709" s="8"/>
      <c r="B709" s="10"/>
      <c r="C709" s="10"/>
      <c r="D709" s="10"/>
      <c r="E709" s="11"/>
      <c r="F709" s="11"/>
    </row>
    <row r="710" spans="1:6" ht="12.75" x14ac:dyDescent="0.2">
      <c r="A710" s="8"/>
      <c r="B710" s="10"/>
      <c r="C710" s="10"/>
      <c r="D710" s="10"/>
      <c r="E710" s="11"/>
      <c r="F710" s="11"/>
    </row>
    <row r="711" spans="1:6" ht="12.75" x14ac:dyDescent="0.2">
      <c r="A711" s="8"/>
      <c r="B711" s="10"/>
      <c r="C711" s="10"/>
      <c r="D711" s="10"/>
      <c r="E711" s="11"/>
      <c r="F711" s="11"/>
    </row>
    <row r="712" spans="1:6" ht="12.75" x14ac:dyDescent="0.2">
      <c r="A712" s="8"/>
      <c r="B712" s="10"/>
      <c r="C712" s="10"/>
      <c r="D712" s="10"/>
      <c r="E712" s="11"/>
      <c r="F712" s="11"/>
    </row>
    <row r="713" spans="1:6" ht="12.75" x14ac:dyDescent="0.2">
      <c r="A713" s="8"/>
      <c r="B713" s="10"/>
      <c r="C713" s="10"/>
      <c r="D713" s="10"/>
      <c r="E713" s="11"/>
      <c r="F713" s="11"/>
    </row>
    <row r="714" spans="1:6" ht="12.75" x14ac:dyDescent="0.2">
      <c r="A714" s="8"/>
      <c r="B714" s="10"/>
      <c r="C714" s="10"/>
      <c r="D714" s="10"/>
      <c r="E714" s="11"/>
      <c r="F714" s="11"/>
    </row>
    <row r="715" spans="1:6" ht="12.75" x14ac:dyDescent="0.2">
      <c r="A715" s="8"/>
      <c r="B715" s="10"/>
      <c r="C715" s="10"/>
      <c r="D715" s="10"/>
      <c r="E715" s="11"/>
      <c r="F715" s="11"/>
    </row>
    <row r="716" spans="1:6" ht="12.75" x14ac:dyDescent="0.2">
      <c r="A716" s="8"/>
      <c r="B716" s="10"/>
      <c r="C716" s="10"/>
      <c r="D716" s="10"/>
      <c r="E716" s="11"/>
      <c r="F716" s="11"/>
    </row>
    <row r="717" spans="1:6" ht="12.75" x14ac:dyDescent="0.2">
      <c r="A717" s="8"/>
      <c r="B717" s="10"/>
      <c r="C717" s="10"/>
      <c r="D717" s="10"/>
      <c r="E717" s="11"/>
      <c r="F717" s="11"/>
    </row>
    <row r="718" spans="1:6" ht="12.75" x14ac:dyDescent="0.2">
      <c r="A718" s="8"/>
      <c r="B718" s="10"/>
      <c r="C718" s="10"/>
      <c r="D718" s="10"/>
      <c r="E718" s="11"/>
      <c r="F718" s="11"/>
    </row>
    <row r="719" spans="1:6" ht="12.75" x14ac:dyDescent="0.2">
      <c r="A719" s="8"/>
      <c r="B719" s="10"/>
      <c r="C719" s="10"/>
      <c r="D719" s="10"/>
      <c r="E719" s="11"/>
      <c r="F719" s="11"/>
    </row>
    <row r="720" spans="1:6" ht="12.75" x14ac:dyDescent="0.2">
      <c r="A720" s="8"/>
      <c r="B720" s="10"/>
      <c r="C720" s="10"/>
      <c r="D720" s="10"/>
      <c r="E720" s="11"/>
      <c r="F720" s="11"/>
    </row>
    <row r="721" spans="1:6" ht="12.75" x14ac:dyDescent="0.2">
      <c r="A721" s="8"/>
      <c r="B721" s="10"/>
      <c r="C721" s="10"/>
      <c r="D721" s="10"/>
      <c r="E721" s="11"/>
      <c r="F721" s="11"/>
    </row>
    <row r="722" spans="1:6" ht="12.75" x14ac:dyDescent="0.2">
      <c r="A722" s="8"/>
      <c r="B722" s="10"/>
      <c r="C722" s="10"/>
      <c r="D722" s="10"/>
      <c r="E722" s="11"/>
      <c r="F722" s="11"/>
    </row>
    <row r="723" spans="1:6" ht="12.75" x14ac:dyDescent="0.2">
      <c r="A723" s="8"/>
      <c r="B723" s="10"/>
      <c r="C723" s="10"/>
      <c r="D723" s="10"/>
      <c r="E723" s="11"/>
      <c r="F723" s="11"/>
    </row>
    <row r="724" spans="1:6" ht="12.75" x14ac:dyDescent="0.2">
      <c r="A724" s="8"/>
      <c r="B724" s="10"/>
      <c r="C724" s="10"/>
      <c r="D724" s="10"/>
      <c r="E724" s="11"/>
      <c r="F724" s="11"/>
    </row>
    <row r="725" spans="1:6" ht="12.75" x14ac:dyDescent="0.2">
      <c r="A725" s="8"/>
      <c r="B725" s="10"/>
      <c r="C725" s="10"/>
      <c r="D725" s="10"/>
      <c r="E725" s="11"/>
      <c r="F725" s="11"/>
    </row>
    <row r="726" spans="1:6" ht="12.75" x14ac:dyDescent="0.2">
      <c r="A726" s="8"/>
      <c r="B726" s="10"/>
      <c r="C726" s="10"/>
      <c r="D726" s="10"/>
      <c r="E726" s="11"/>
      <c r="F726" s="11"/>
    </row>
    <row r="727" spans="1:6" ht="12.75" x14ac:dyDescent="0.2">
      <c r="A727" s="8"/>
      <c r="B727" s="10"/>
      <c r="C727" s="10"/>
      <c r="D727" s="10"/>
      <c r="E727" s="11"/>
      <c r="F727" s="11"/>
    </row>
    <row r="728" spans="1:6" ht="12.75" x14ac:dyDescent="0.2">
      <c r="A728" s="8"/>
      <c r="B728" s="10"/>
      <c r="C728" s="10"/>
      <c r="D728" s="10"/>
      <c r="E728" s="11"/>
      <c r="F728" s="11"/>
    </row>
    <row r="729" spans="1:6" ht="12.75" x14ac:dyDescent="0.2">
      <c r="A729" s="8"/>
      <c r="B729" s="10"/>
      <c r="C729" s="10"/>
      <c r="D729" s="10"/>
      <c r="E729" s="11"/>
      <c r="F729" s="11"/>
    </row>
    <row r="730" spans="1:6" ht="12.75" x14ac:dyDescent="0.2">
      <c r="A730" s="8"/>
      <c r="B730" s="10"/>
      <c r="C730" s="10"/>
      <c r="D730" s="10"/>
      <c r="E730" s="11"/>
      <c r="F730" s="11"/>
    </row>
    <row r="731" spans="1:6" ht="12.75" x14ac:dyDescent="0.2">
      <c r="A731" s="8"/>
      <c r="B731" s="10"/>
      <c r="C731" s="10"/>
      <c r="D731" s="10"/>
      <c r="E731" s="11"/>
      <c r="F731" s="11"/>
    </row>
    <row r="732" spans="1:6" ht="12.75" x14ac:dyDescent="0.2">
      <c r="A732" s="8"/>
      <c r="B732" s="10"/>
      <c r="C732" s="10"/>
      <c r="D732" s="10"/>
      <c r="E732" s="11"/>
      <c r="F732" s="11"/>
    </row>
    <row r="733" spans="1:6" ht="12.75" x14ac:dyDescent="0.2">
      <c r="A733" s="8"/>
      <c r="B733" s="10"/>
      <c r="C733" s="10"/>
      <c r="D733" s="10"/>
      <c r="E733" s="11"/>
      <c r="F733" s="11"/>
    </row>
    <row r="734" spans="1:6" ht="12.75" x14ac:dyDescent="0.2">
      <c r="A734" s="8"/>
      <c r="B734" s="10"/>
      <c r="C734" s="10"/>
      <c r="D734" s="10"/>
      <c r="E734" s="11"/>
      <c r="F734" s="11"/>
    </row>
    <row r="735" spans="1:6" ht="12.75" x14ac:dyDescent="0.2">
      <c r="A735" s="8"/>
      <c r="B735" s="10"/>
      <c r="C735" s="10"/>
      <c r="D735" s="10"/>
      <c r="E735" s="11"/>
      <c r="F735" s="11"/>
    </row>
    <row r="736" spans="1:6" ht="12.75" x14ac:dyDescent="0.2">
      <c r="A736" s="8"/>
      <c r="B736" s="10"/>
      <c r="C736" s="10"/>
      <c r="D736" s="10"/>
      <c r="E736" s="11"/>
      <c r="F736" s="11"/>
    </row>
    <row r="737" spans="1:6" ht="12.75" x14ac:dyDescent="0.2">
      <c r="A737" s="8"/>
      <c r="B737" s="10"/>
      <c r="C737" s="10"/>
      <c r="D737" s="10"/>
      <c r="E737" s="11"/>
      <c r="F737" s="11"/>
    </row>
    <row r="738" spans="1:6" ht="12.75" x14ac:dyDescent="0.2">
      <c r="A738" s="8"/>
      <c r="B738" s="10"/>
      <c r="C738" s="10"/>
      <c r="D738" s="10"/>
      <c r="E738" s="11"/>
      <c r="F738" s="11"/>
    </row>
    <row r="739" spans="1:6" ht="12.75" x14ac:dyDescent="0.2">
      <c r="A739" s="8"/>
      <c r="B739" s="10"/>
      <c r="C739" s="10"/>
      <c r="D739" s="10"/>
      <c r="E739" s="11"/>
      <c r="F739" s="11"/>
    </row>
    <row r="740" spans="1:6" ht="12.75" x14ac:dyDescent="0.2">
      <c r="A740" s="8"/>
      <c r="B740" s="10"/>
      <c r="C740" s="10"/>
      <c r="D740" s="10"/>
      <c r="E740" s="11"/>
      <c r="F740" s="11"/>
    </row>
    <row r="741" spans="1:6" ht="12.75" x14ac:dyDescent="0.2">
      <c r="A741" s="8"/>
      <c r="B741" s="10"/>
      <c r="C741" s="10"/>
      <c r="D741" s="10"/>
      <c r="E741" s="11"/>
      <c r="F741" s="11"/>
    </row>
    <row r="742" spans="1:6" ht="12.75" x14ac:dyDescent="0.2">
      <c r="A742" s="8"/>
      <c r="B742" s="10"/>
      <c r="C742" s="10"/>
      <c r="D742" s="10"/>
      <c r="E742" s="11"/>
      <c r="F742" s="11"/>
    </row>
    <row r="743" spans="1:6" ht="12.75" x14ac:dyDescent="0.2">
      <c r="A743" s="8"/>
      <c r="B743" s="10"/>
      <c r="C743" s="10"/>
      <c r="D743" s="10"/>
      <c r="E743" s="11"/>
      <c r="F743" s="11"/>
    </row>
    <row r="744" spans="1:6" ht="12.75" x14ac:dyDescent="0.2">
      <c r="A744" s="8"/>
      <c r="B744" s="10"/>
      <c r="C744" s="10"/>
      <c r="D744" s="10"/>
      <c r="E744" s="11"/>
      <c r="F744" s="11"/>
    </row>
    <row r="745" spans="1:6" ht="12.75" x14ac:dyDescent="0.2">
      <c r="A745" s="8"/>
      <c r="B745" s="10"/>
      <c r="C745" s="10"/>
      <c r="D745" s="10"/>
      <c r="E745" s="11"/>
      <c r="F745" s="11"/>
    </row>
    <row r="746" spans="1:6" ht="12.75" x14ac:dyDescent="0.2">
      <c r="A746" s="8"/>
      <c r="B746" s="10"/>
      <c r="C746" s="10"/>
      <c r="D746" s="10"/>
      <c r="E746" s="11"/>
      <c r="F746" s="11"/>
    </row>
    <row r="747" spans="1:6" ht="12.75" x14ac:dyDescent="0.2">
      <c r="A747" s="8"/>
      <c r="B747" s="10"/>
      <c r="C747" s="10"/>
      <c r="D747" s="10"/>
      <c r="E747" s="11"/>
      <c r="F747" s="11"/>
    </row>
    <row r="748" spans="1:6" ht="12.75" x14ac:dyDescent="0.2">
      <c r="A748" s="8"/>
      <c r="B748" s="10"/>
      <c r="C748" s="10"/>
      <c r="D748" s="10"/>
      <c r="E748" s="11"/>
      <c r="F748" s="11"/>
    </row>
    <row r="749" spans="1:6" ht="12.75" x14ac:dyDescent="0.2">
      <c r="A749" s="8"/>
      <c r="B749" s="10"/>
      <c r="C749" s="10"/>
      <c r="D749" s="10"/>
      <c r="E749" s="11"/>
      <c r="F749" s="11"/>
    </row>
    <row r="750" spans="1:6" ht="12.75" x14ac:dyDescent="0.2">
      <c r="A750" s="8"/>
      <c r="B750" s="10"/>
      <c r="C750" s="10"/>
      <c r="D750" s="10"/>
      <c r="E750" s="11"/>
      <c r="F750" s="11"/>
    </row>
    <row r="751" spans="1:6" ht="12.75" x14ac:dyDescent="0.2">
      <c r="A751" s="8"/>
      <c r="B751" s="10"/>
      <c r="C751" s="10"/>
      <c r="D751" s="10"/>
      <c r="E751" s="11"/>
      <c r="F751" s="11"/>
    </row>
    <row r="752" spans="1:6" ht="12.75" x14ac:dyDescent="0.2">
      <c r="A752" s="8"/>
      <c r="B752" s="10"/>
      <c r="C752" s="10"/>
      <c r="D752" s="10"/>
      <c r="E752" s="11"/>
      <c r="F752" s="11"/>
    </row>
    <row r="753" spans="1:6" ht="12.75" x14ac:dyDescent="0.2">
      <c r="A753" s="8"/>
      <c r="B753" s="10"/>
      <c r="C753" s="10"/>
      <c r="D753" s="10"/>
      <c r="E753" s="11"/>
      <c r="F753" s="11"/>
    </row>
    <row r="754" spans="1:6" ht="12.75" x14ac:dyDescent="0.2">
      <c r="A754" s="8"/>
      <c r="B754" s="10"/>
      <c r="C754" s="10"/>
      <c r="D754" s="10"/>
      <c r="E754" s="11"/>
      <c r="F754" s="11"/>
    </row>
    <row r="755" spans="1:6" ht="12.75" x14ac:dyDescent="0.2">
      <c r="A755" s="8"/>
      <c r="B755" s="10"/>
      <c r="C755" s="10"/>
      <c r="D755" s="10"/>
      <c r="E755" s="11"/>
      <c r="F755" s="11"/>
    </row>
    <row r="756" spans="1:6" ht="12.75" x14ac:dyDescent="0.2">
      <c r="A756" s="8"/>
      <c r="B756" s="10"/>
      <c r="C756" s="10"/>
      <c r="D756" s="10"/>
      <c r="E756" s="11"/>
      <c r="F756" s="11"/>
    </row>
    <row r="757" spans="1:6" ht="12.75" x14ac:dyDescent="0.2">
      <c r="A757" s="8"/>
      <c r="B757" s="10"/>
      <c r="C757" s="10"/>
      <c r="D757" s="10"/>
      <c r="E757" s="11"/>
      <c r="F757" s="11"/>
    </row>
    <row r="758" spans="1:6" ht="12.75" x14ac:dyDescent="0.2">
      <c r="A758" s="8"/>
      <c r="B758" s="10"/>
      <c r="C758" s="10"/>
      <c r="D758" s="10"/>
      <c r="E758" s="11"/>
      <c r="F758" s="11"/>
    </row>
    <row r="759" spans="1:6" ht="12.75" x14ac:dyDescent="0.2">
      <c r="A759" s="8"/>
      <c r="B759" s="10"/>
      <c r="C759" s="10"/>
      <c r="D759" s="10"/>
      <c r="E759" s="11"/>
      <c r="F759" s="11"/>
    </row>
    <row r="760" spans="1:6" ht="12.75" x14ac:dyDescent="0.2">
      <c r="A760" s="8"/>
      <c r="B760" s="10"/>
      <c r="C760" s="10"/>
      <c r="D760" s="10"/>
      <c r="E760" s="11"/>
      <c r="F760" s="11"/>
    </row>
    <row r="761" spans="1:6" ht="12.75" x14ac:dyDescent="0.2">
      <c r="A761" s="8"/>
      <c r="B761" s="10"/>
      <c r="C761" s="10"/>
      <c r="D761" s="10"/>
      <c r="E761" s="11"/>
      <c r="F761" s="11"/>
    </row>
    <row r="762" spans="1:6" ht="12.75" x14ac:dyDescent="0.2">
      <c r="A762" s="8"/>
      <c r="B762" s="10"/>
      <c r="C762" s="10"/>
      <c r="D762" s="10"/>
      <c r="E762" s="11"/>
      <c r="F762" s="11"/>
    </row>
    <row r="763" spans="1:6" ht="12.75" x14ac:dyDescent="0.2">
      <c r="A763" s="8"/>
      <c r="B763" s="10"/>
      <c r="C763" s="10"/>
      <c r="D763" s="10"/>
      <c r="E763" s="11"/>
      <c r="F763" s="11"/>
    </row>
    <row r="764" spans="1:6" ht="12.75" x14ac:dyDescent="0.2">
      <c r="A764" s="8"/>
      <c r="B764" s="10"/>
      <c r="C764" s="10"/>
      <c r="D764" s="10"/>
      <c r="E764" s="11"/>
      <c r="F764" s="11"/>
    </row>
    <row r="765" spans="1:6" ht="12.75" x14ac:dyDescent="0.2">
      <c r="A765" s="8"/>
      <c r="B765" s="10"/>
      <c r="C765" s="10"/>
      <c r="D765" s="10"/>
      <c r="E765" s="11"/>
      <c r="F765" s="11"/>
    </row>
    <row r="766" spans="1:6" ht="12.75" x14ac:dyDescent="0.2">
      <c r="A766" s="8"/>
      <c r="B766" s="10"/>
      <c r="C766" s="10"/>
      <c r="D766" s="10"/>
      <c r="E766" s="11"/>
      <c r="F766" s="11"/>
    </row>
    <row r="767" spans="1:6" ht="12.75" x14ac:dyDescent="0.2">
      <c r="A767" s="8"/>
      <c r="B767" s="10"/>
      <c r="C767" s="10"/>
      <c r="D767" s="10"/>
      <c r="E767" s="11"/>
      <c r="F767" s="11"/>
    </row>
    <row r="768" spans="1:6" ht="12.75" x14ac:dyDescent="0.2">
      <c r="A768" s="8"/>
      <c r="B768" s="10"/>
      <c r="C768" s="10"/>
      <c r="D768" s="10"/>
      <c r="E768" s="11"/>
      <c r="F768" s="11"/>
    </row>
    <row r="769" spans="1:6" ht="12.75" x14ac:dyDescent="0.2">
      <c r="A769" s="8"/>
      <c r="B769" s="10"/>
      <c r="C769" s="10"/>
      <c r="D769" s="10"/>
      <c r="E769" s="11"/>
      <c r="F769" s="11"/>
    </row>
    <row r="770" spans="1:6" ht="12.75" x14ac:dyDescent="0.2">
      <c r="A770" s="8"/>
      <c r="B770" s="10"/>
      <c r="C770" s="10"/>
      <c r="D770" s="10"/>
      <c r="E770" s="11"/>
      <c r="F770" s="11"/>
    </row>
    <row r="771" spans="1:6" ht="12.75" x14ac:dyDescent="0.2">
      <c r="A771" s="8"/>
      <c r="B771" s="10"/>
      <c r="C771" s="10"/>
      <c r="D771" s="10"/>
      <c r="E771" s="11"/>
      <c r="F771" s="11"/>
    </row>
    <row r="772" spans="1:6" ht="12.75" x14ac:dyDescent="0.2">
      <c r="A772" s="8"/>
      <c r="B772" s="10"/>
      <c r="C772" s="10"/>
      <c r="D772" s="10"/>
      <c r="E772" s="11"/>
      <c r="F772" s="11"/>
    </row>
    <row r="773" spans="1:6" ht="12.75" x14ac:dyDescent="0.2">
      <c r="A773" s="8"/>
      <c r="B773" s="10"/>
      <c r="C773" s="10"/>
      <c r="D773" s="10"/>
      <c r="E773" s="11"/>
      <c r="F773" s="11"/>
    </row>
    <row r="774" spans="1:6" ht="12.75" x14ac:dyDescent="0.2">
      <c r="A774" s="8"/>
      <c r="B774" s="10"/>
      <c r="C774" s="10"/>
      <c r="D774" s="10"/>
      <c r="E774" s="11"/>
      <c r="F774" s="11"/>
    </row>
    <row r="775" spans="1:6" ht="12.75" x14ac:dyDescent="0.2">
      <c r="A775" s="8"/>
      <c r="B775" s="10"/>
      <c r="C775" s="10"/>
      <c r="D775" s="10"/>
      <c r="E775" s="11"/>
      <c r="F775" s="11"/>
    </row>
    <row r="776" spans="1:6" ht="12.75" x14ac:dyDescent="0.2">
      <c r="A776" s="8"/>
      <c r="B776" s="10"/>
      <c r="C776" s="10"/>
      <c r="D776" s="10"/>
      <c r="E776" s="11"/>
      <c r="F776" s="11"/>
    </row>
    <row r="777" spans="1:6" ht="12.75" x14ac:dyDescent="0.2">
      <c r="A777" s="8"/>
      <c r="B777" s="10"/>
      <c r="C777" s="10"/>
      <c r="D777" s="10"/>
      <c r="E777" s="11"/>
      <c r="F777" s="11"/>
    </row>
    <row r="778" spans="1:6" ht="12.75" x14ac:dyDescent="0.2">
      <c r="A778" s="8"/>
      <c r="B778" s="10"/>
      <c r="C778" s="10"/>
      <c r="D778" s="10"/>
      <c r="E778" s="11"/>
      <c r="F778" s="11"/>
    </row>
    <row r="779" spans="1:6" ht="12.75" x14ac:dyDescent="0.2">
      <c r="A779" s="8"/>
      <c r="B779" s="10"/>
      <c r="C779" s="10"/>
      <c r="D779" s="10"/>
      <c r="E779" s="11"/>
      <c r="F779" s="11"/>
    </row>
    <row r="780" spans="1:6" ht="12.75" x14ac:dyDescent="0.2">
      <c r="A780" s="8"/>
      <c r="B780" s="10"/>
      <c r="C780" s="10"/>
      <c r="D780" s="10"/>
      <c r="E780" s="11"/>
      <c r="F780" s="11"/>
    </row>
    <row r="781" spans="1:6" ht="12.75" x14ac:dyDescent="0.2">
      <c r="A781" s="8"/>
      <c r="B781" s="10"/>
      <c r="C781" s="10"/>
      <c r="D781" s="10"/>
      <c r="E781" s="11"/>
      <c r="F781" s="11"/>
    </row>
    <row r="782" spans="1:6" ht="12.75" x14ac:dyDescent="0.2">
      <c r="A782" s="8"/>
      <c r="B782" s="10"/>
      <c r="C782" s="10"/>
      <c r="D782" s="10"/>
      <c r="E782" s="11"/>
      <c r="F782" s="11"/>
    </row>
    <row r="783" spans="1:6" ht="12.75" x14ac:dyDescent="0.2">
      <c r="A783" s="8"/>
      <c r="B783" s="10"/>
      <c r="C783" s="10"/>
      <c r="D783" s="10"/>
      <c r="E783" s="11"/>
      <c r="F783" s="11"/>
    </row>
    <row r="784" spans="1:6" ht="12.75" x14ac:dyDescent="0.2">
      <c r="A784" s="8"/>
      <c r="B784" s="10"/>
      <c r="C784" s="10"/>
      <c r="D784" s="10"/>
      <c r="E784" s="11"/>
      <c r="F784" s="11"/>
    </row>
    <row r="785" spans="1:6" ht="12.75" x14ac:dyDescent="0.2">
      <c r="A785" s="8"/>
      <c r="B785" s="10"/>
      <c r="C785" s="10"/>
      <c r="D785" s="10"/>
      <c r="E785" s="11"/>
      <c r="F785" s="11"/>
    </row>
    <row r="786" spans="1:6" ht="12.75" x14ac:dyDescent="0.2">
      <c r="A786" s="8"/>
      <c r="B786" s="10"/>
      <c r="C786" s="10"/>
      <c r="D786" s="10"/>
      <c r="E786" s="11"/>
      <c r="F786" s="11"/>
    </row>
    <row r="787" spans="1:6" ht="12.75" x14ac:dyDescent="0.2">
      <c r="A787" s="8"/>
      <c r="B787" s="10"/>
      <c r="C787" s="10"/>
      <c r="D787" s="10"/>
      <c r="E787" s="11"/>
      <c r="F787" s="11"/>
    </row>
    <row r="788" spans="1:6" ht="12.75" x14ac:dyDescent="0.2">
      <c r="A788" s="8"/>
      <c r="B788" s="10"/>
      <c r="C788" s="10"/>
      <c r="D788" s="10"/>
      <c r="E788" s="11"/>
      <c r="F788" s="11"/>
    </row>
    <row r="789" spans="1:6" ht="12.75" x14ac:dyDescent="0.2">
      <c r="A789" s="8"/>
      <c r="B789" s="10"/>
      <c r="C789" s="10"/>
      <c r="D789" s="10"/>
      <c r="E789" s="11"/>
      <c r="F789" s="11"/>
    </row>
    <row r="790" spans="1:6" ht="12.75" x14ac:dyDescent="0.2">
      <c r="A790" s="8"/>
      <c r="B790" s="10"/>
      <c r="C790" s="10"/>
      <c r="D790" s="10"/>
      <c r="E790" s="11"/>
      <c r="F790" s="11"/>
    </row>
    <row r="791" spans="1:6" ht="12.75" x14ac:dyDescent="0.2">
      <c r="A791" s="8"/>
      <c r="B791" s="10"/>
      <c r="C791" s="10"/>
      <c r="D791" s="10"/>
      <c r="E791" s="11"/>
      <c r="F791" s="11"/>
    </row>
    <row r="792" spans="1:6" ht="12.75" x14ac:dyDescent="0.2">
      <c r="A792" s="8"/>
      <c r="B792" s="10"/>
      <c r="C792" s="10"/>
      <c r="D792" s="10"/>
      <c r="E792" s="11"/>
      <c r="F792" s="11"/>
    </row>
    <row r="793" spans="1:6" ht="12.75" x14ac:dyDescent="0.2">
      <c r="A793" s="8"/>
      <c r="B793" s="10"/>
      <c r="C793" s="10"/>
      <c r="D793" s="10"/>
      <c r="E793" s="11"/>
      <c r="F793" s="11"/>
    </row>
    <row r="794" spans="1:6" ht="12.75" x14ac:dyDescent="0.2">
      <c r="A794" s="8"/>
      <c r="B794" s="10"/>
      <c r="C794" s="10"/>
      <c r="D794" s="10"/>
      <c r="E794" s="11"/>
      <c r="F794" s="11"/>
    </row>
    <row r="795" spans="1:6" ht="12.75" x14ac:dyDescent="0.2">
      <c r="A795" s="8"/>
      <c r="B795" s="10"/>
      <c r="C795" s="10"/>
      <c r="D795" s="10"/>
      <c r="E795" s="11"/>
      <c r="F795" s="11"/>
    </row>
    <row r="796" spans="1:6" ht="12.75" x14ac:dyDescent="0.2">
      <c r="A796" s="8"/>
      <c r="B796" s="10"/>
      <c r="C796" s="10"/>
      <c r="D796" s="10"/>
      <c r="E796" s="11"/>
      <c r="F796" s="11"/>
    </row>
    <row r="797" spans="1:6" ht="12.75" x14ac:dyDescent="0.2">
      <c r="A797" s="8"/>
      <c r="B797" s="10"/>
      <c r="C797" s="10"/>
      <c r="D797" s="10"/>
      <c r="E797" s="11"/>
      <c r="F797" s="11"/>
    </row>
    <row r="798" spans="1:6" ht="12.75" x14ac:dyDescent="0.2">
      <c r="A798" s="8"/>
      <c r="B798" s="10"/>
      <c r="C798" s="10"/>
      <c r="D798" s="10"/>
      <c r="E798" s="11"/>
      <c r="F798" s="11"/>
    </row>
    <row r="799" spans="1:6" ht="12.75" x14ac:dyDescent="0.2">
      <c r="A799" s="8"/>
      <c r="B799" s="10"/>
      <c r="C799" s="10"/>
      <c r="D799" s="10"/>
      <c r="E799" s="11"/>
      <c r="F799" s="11"/>
    </row>
    <row r="800" spans="1:6" ht="12.75" x14ac:dyDescent="0.2">
      <c r="A800" s="8"/>
      <c r="B800" s="10"/>
      <c r="C800" s="10"/>
      <c r="D800" s="10"/>
      <c r="E800" s="11"/>
      <c r="F800" s="11"/>
    </row>
    <row r="801" spans="1:6" ht="12.75" x14ac:dyDescent="0.2">
      <c r="A801" s="8"/>
      <c r="B801" s="10"/>
      <c r="C801" s="10"/>
      <c r="D801" s="10"/>
      <c r="E801" s="11"/>
      <c r="F801" s="11"/>
    </row>
    <row r="802" spans="1:6" ht="12.75" x14ac:dyDescent="0.2">
      <c r="A802" s="8"/>
      <c r="B802" s="10"/>
      <c r="C802" s="10"/>
      <c r="D802" s="10"/>
      <c r="E802" s="11"/>
      <c r="F802" s="11"/>
    </row>
    <row r="803" spans="1:6" ht="12.75" x14ac:dyDescent="0.2">
      <c r="A803" s="8"/>
      <c r="B803" s="10"/>
      <c r="C803" s="10"/>
      <c r="D803" s="10"/>
      <c r="E803" s="11"/>
      <c r="F803" s="11"/>
    </row>
    <row r="804" spans="1:6" ht="12.75" x14ac:dyDescent="0.2">
      <c r="A804" s="8"/>
      <c r="B804" s="10"/>
      <c r="C804" s="10"/>
      <c r="D804" s="10"/>
      <c r="E804" s="11"/>
      <c r="F804" s="11"/>
    </row>
    <row r="805" spans="1:6" ht="12.75" x14ac:dyDescent="0.2">
      <c r="A805" s="8"/>
      <c r="B805" s="10"/>
      <c r="C805" s="10"/>
      <c r="D805" s="10"/>
      <c r="E805" s="11"/>
      <c r="F805" s="11"/>
    </row>
    <row r="806" spans="1:6" ht="12.75" x14ac:dyDescent="0.2">
      <c r="A806" s="8"/>
      <c r="B806" s="10"/>
      <c r="C806" s="10"/>
      <c r="D806" s="10"/>
      <c r="E806" s="11"/>
      <c r="F806" s="11"/>
    </row>
    <row r="807" spans="1:6" ht="12.75" x14ac:dyDescent="0.2">
      <c r="A807" s="8"/>
      <c r="B807" s="10"/>
      <c r="C807" s="10"/>
      <c r="D807" s="10"/>
      <c r="E807" s="11"/>
      <c r="F807" s="11"/>
    </row>
    <row r="808" spans="1:6" ht="12.75" x14ac:dyDescent="0.2">
      <c r="A808" s="8"/>
      <c r="B808" s="10"/>
      <c r="C808" s="10"/>
      <c r="D808" s="10"/>
      <c r="E808" s="11"/>
      <c r="F808" s="11"/>
    </row>
    <row r="809" spans="1:6" ht="12.75" x14ac:dyDescent="0.2">
      <c r="A809" s="8"/>
      <c r="B809" s="10"/>
      <c r="C809" s="10"/>
      <c r="D809" s="10"/>
      <c r="E809" s="11"/>
      <c r="F809" s="11"/>
    </row>
    <row r="810" spans="1:6" ht="12.75" x14ac:dyDescent="0.2">
      <c r="A810" s="8"/>
      <c r="B810" s="10"/>
      <c r="C810" s="10"/>
      <c r="D810" s="10"/>
      <c r="E810" s="11"/>
      <c r="F810" s="11"/>
    </row>
    <row r="811" spans="1:6" ht="12.75" x14ac:dyDescent="0.2">
      <c r="A811" s="8"/>
      <c r="B811" s="10"/>
      <c r="C811" s="10"/>
      <c r="D811" s="10"/>
      <c r="E811" s="11"/>
      <c r="F811" s="11"/>
    </row>
    <row r="812" spans="1:6" ht="12.75" x14ac:dyDescent="0.2">
      <c r="A812" s="8"/>
      <c r="B812" s="10"/>
      <c r="C812" s="10"/>
      <c r="D812" s="10"/>
      <c r="E812" s="11"/>
      <c r="F812" s="11"/>
    </row>
    <row r="813" spans="1:6" ht="12.75" x14ac:dyDescent="0.2">
      <c r="A813" s="8"/>
      <c r="B813" s="10"/>
      <c r="C813" s="10"/>
      <c r="D813" s="10"/>
      <c r="E813" s="11"/>
      <c r="F813" s="11"/>
    </row>
    <row r="814" spans="1:6" ht="12.75" x14ac:dyDescent="0.2">
      <c r="A814" s="8"/>
      <c r="B814" s="10"/>
      <c r="C814" s="10"/>
      <c r="D814" s="10"/>
      <c r="E814" s="11"/>
      <c r="F814" s="11"/>
    </row>
    <row r="815" spans="1:6" ht="12.75" x14ac:dyDescent="0.2">
      <c r="A815" s="8"/>
      <c r="B815" s="10"/>
      <c r="C815" s="10"/>
      <c r="D815" s="10"/>
      <c r="E815" s="11"/>
      <c r="F815" s="11"/>
    </row>
    <row r="816" spans="1:6" ht="12.75" x14ac:dyDescent="0.2">
      <c r="A816" s="8"/>
      <c r="B816" s="10"/>
      <c r="C816" s="10"/>
      <c r="D816" s="10"/>
      <c r="E816" s="11"/>
      <c r="F816" s="11"/>
    </row>
    <row r="817" spans="1:6" ht="12.75" x14ac:dyDescent="0.2">
      <c r="A817" s="8"/>
      <c r="B817" s="10"/>
      <c r="C817" s="10"/>
      <c r="D817" s="10"/>
      <c r="E817" s="11"/>
      <c r="F817" s="11"/>
    </row>
    <row r="818" spans="1:6" ht="12.75" x14ac:dyDescent="0.2">
      <c r="A818" s="8"/>
      <c r="B818" s="10"/>
      <c r="C818" s="10"/>
      <c r="D818" s="10"/>
      <c r="E818" s="11"/>
      <c r="F818" s="11"/>
    </row>
    <row r="819" spans="1:6" ht="12.75" x14ac:dyDescent="0.2">
      <c r="A819" s="8"/>
      <c r="B819" s="10"/>
      <c r="C819" s="10"/>
      <c r="D819" s="10"/>
      <c r="E819" s="11"/>
      <c r="F819" s="11"/>
    </row>
    <row r="820" spans="1:6" ht="12.75" x14ac:dyDescent="0.2">
      <c r="A820" s="8"/>
      <c r="B820" s="10"/>
      <c r="C820" s="10"/>
      <c r="D820" s="10"/>
      <c r="E820" s="11"/>
      <c r="F820" s="11"/>
    </row>
    <row r="821" spans="1:6" ht="12.75" x14ac:dyDescent="0.2">
      <c r="A821" s="8"/>
      <c r="B821" s="10"/>
      <c r="C821" s="10"/>
      <c r="D821" s="10"/>
      <c r="E821" s="11"/>
      <c r="F821" s="11"/>
    </row>
    <row r="822" spans="1:6" ht="12.75" x14ac:dyDescent="0.2">
      <c r="A822" s="8"/>
      <c r="B822" s="10"/>
      <c r="C822" s="10"/>
      <c r="D822" s="10"/>
      <c r="E822" s="11"/>
      <c r="F822" s="11"/>
    </row>
    <row r="823" spans="1:6" ht="12.75" x14ac:dyDescent="0.2">
      <c r="A823" s="8"/>
      <c r="B823" s="10"/>
      <c r="C823" s="10"/>
      <c r="D823" s="10"/>
      <c r="E823" s="11"/>
      <c r="F823" s="11"/>
    </row>
    <row r="824" spans="1:6" ht="12.75" x14ac:dyDescent="0.2">
      <c r="A824" s="8"/>
      <c r="B824" s="10"/>
      <c r="C824" s="10"/>
      <c r="D824" s="10"/>
      <c r="E824" s="11"/>
      <c r="F824" s="11"/>
    </row>
    <row r="825" spans="1:6" ht="12.75" x14ac:dyDescent="0.2">
      <c r="A825" s="8"/>
      <c r="B825" s="10"/>
      <c r="C825" s="10"/>
      <c r="D825" s="10"/>
      <c r="E825" s="11"/>
      <c r="F825" s="11"/>
    </row>
    <row r="826" spans="1:6" ht="12.75" x14ac:dyDescent="0.2">
      <c r="A826" s="8"/>
      <c r="B826" s="10"/>
      <c r="C826" s="10"/>
      <c r="D826" s="10"/>
      <c r="E826" s="11"/>
      <c r="F826" s="11"/>
    </row>
    <row r="827" spans="1:6" ht="12.75" x14ac:dyDescent="0.2">
      <c r="A827" s="8"/>
      <c r="B827" s="10"/>
      <c r="C827" s="10"/>
      <c r="D827" s="10"/>
      <c r="E827" s="11"/>
      <c r="F827" s="11"/>
    </row>
    <row r="828" spans="1:6" ht="12.75" x14ac:dyDescent="0.2">
      <c r="A828" s="8"/>
      <c r="B828" s="10"/>
      <c r="C828" s="10"/>
      <c r="D828" s="10"/>
      <c r="E828" s="11"/>
      <c r="F828" s="11"/>
    </row>
    <row r="829" spans="1:6" ht="12.75" x14ac:dyDescent="0.2">
      <c r="A829" s="8"/>
      <c r="B829" s="10"/>
      <c r="C829" s="10"/>
      <c r="D829" s="10"/>
      <c r="E829" s="11"/>
      <c r="F829" s="11"/>
    </row>
    <row r="830" spans="1:6" ht="12.75" x14ac:dyDescent="0.2">
      <c r="A830" s="8"/>
      <c r="B830" s="10"/>
      <c r="C830" s="10"/>
      <c r="D830" s="10"/>
      <c r="E830" s="11"/>
      <c r="F830" s="11"/>
    </row>
    <row r="831" spans="1:6" ht="12.75" x14ac:dyDescent="0.2">
      <c r="A831" s="8"/>
      <c r="B831" s="10"/>
      <c r="C831" s="10"/>
      <c r="D831" s="10"/>
      <c r="E831" s="11"/>
      <c r="F831" s="11"/>
    </row>
    <row r="832" spans="1:6" ht="12.75" x14ac:dyDescent="0.2">
      <c r="A832" s="8"/>
      <c r="B832" s="10"/>
      <c r="C832" s="10"/>
      <c r="D832" s="10"/>
      <c r="E832" s="11"/>
      <c r="F832" s="11"/>
    </row>
    <row r="833" spans="1:6" ht="12.75" x14ac:dyDescent="0.2">
      <c r="A833" s="8"/>
      <c r="B833" s="10"/>
      <c r="C833" s="10"/>
      <c r="D833" s="10"/>
      <c r="E833" s="11"/>
      <c r="F833" s="11"/>
    </row>
    <row r="834" spans="1:6" ht="12.75" x14ac:dyDescent="0.2">
      <c r="A834" s="8"/>
      <c r="B834" s="10"/>
      <c r="C834" s="10"/>
      <c r="D834" s="10"/>
      <c r="E834" s="11"/>
      <c r="F834" s="11"/>
    </row>
    <row r="835" spans="1:6" ht="12.75" x14ac:dyDescent="0.2">
      <c r="A835" s="8"/>
      <c r="B835" s="10"/>
      <c r="C835" s="10"/>
      <c r="D835" s="10"/>
      <c r="E835" s="11"/>
      <c r="F835" s="11"/>
    </row>
    <row r="836" spans="1:6" ht="12.75" x14ac:dyDescent="0.2">
      <c r="A836" s="8"/>
      <c r="B836" s="10"/>
      <c r="C836" s="10"/>
      <c r="D836" s="10"/>
      <c r="E836" s="11"/>
      <c r="F836" s="11"/>
    </row>
    <row r="837" spans="1:6" ht="12.75" x14ac:dyDescent="0.2">
      <c r="A837" s="8"/>
      <c r="B837" s="10"/>
      <c r="C837" s="10"/>
      <c r="D837" s="10"/>
      <c r="E837" s="11"/>
      <c r="F837" s="11"/>
    </row>
    <row r="838" spans="1:6" ht="12.75" x14ac:dyDescent="0.2">
      <c r="A838" s="8"/>
      <c r="B838" s="10"/>
      <c r="C838" s="10"/>
      <c r="D838" s="10"/>
      <c r="E838" s="11"/>
      <c r="F838" s="11"/>
    </row>
    <row r="839" spans="1:6" ht="12.75" x14ac:dyDescent="0.2">
      <c r="A839" s="8"/>
      <c r="B839" s="10"/>
      <c r="C839" s="10"/>
      <c r="D839" s="10"/>
      <c r="E839" s="11"/>
      <c r="F839" s="11"/>
    </row>
    <row r="840" spans="1:6" ht="12.75" x14ac:dyDescent="0.2">
      <c r="A840" s="8"/>
      <c r="B840" s="10"/>
      <c r="C840" s="10"/>
      <c r="D840" s="10"/>
      <c r="E840" s="11"/>
      <c r="F840" s="11"/>
    </row>
    <row r="841" spans="1:6" ht="12.75" x14ac:dyDescent="0.2">
      <c r="A841" s="8"/>
      <c r="B841" s="10"/>
      <c r="C841" s="10"/>
      <c r="D841" s="10"/>
      <c r="E841" s="11"/>
      <c r="F841" s="11"/>
    </row>
    <row r="842" spans="1:6" ht="12.75" x14ac:dyDescent="0.2">
      <c r="A842" s="8"/>
      <c r="B842" s="10"/>
      <c r="C842" s="10"/>
      <c r="D842" s="10"/>
      <c r="E842" s="11"/>
      <c r="F842" s="11"/>
    </row>
    <row r="843" spans="1:6" ht="12.75" x14ac:dyDescent="0.2">
      <c r="A843" s="8"/>
      <c r="B843" s="10"/>
      <c r="C843" s="10"/>
      <c r="D843" s="10"/>
      <c r="E843" s="11"/>
      <c r="F843" s="11"/>
    </row>
    <row r="844" spans="1:6" ht="12.75" x14ac:dyDescent="0.2">
      <c r="A844" s="8"/>
      <c r="B844" s="10"/>
      <c r="C844" s="10"/>
      <c r="D844" s="10"/>
      <c r="E844" s="11"/>
      <c r="F844" s="11"/>
    </row>
    <row r="845" spans="1:6" ht="12.75" x14ac:dyDescent="0.2">
      <c r="A845" s="8"/>
      <c r="B845" s="10"/>
      <c r="C845" s="10"/>
      <c r="D845" s="10"/>
      <c r="E845" s="11"/>
      <c r="F845" s="11"/>
    </row>
    <row r="846" spans="1:6" ht="12.75" x14ac:dyDescent="0.2">
      <c r="A846" s="8"/>
      <c r="B846" s="10"/>
      <c r="C846" s="10"/>
      <c r="D846" s="10"/>
      <c r="E846" s="11"/>
      <c r="F846" s="11"/>
    </row>
    <row r="847" spans="1:6" ht="12.75" x14ac:dyDescent="0.2">
      <c r="A847" s="8"/>
      <c r="B847" s="10"/>
      <c r="C847" s="10"/>
      <c r="D847" s="10"/>
      <c r="E847" s="11"/>
      <c r="F847" s="11"/>
    </row>
    <row r="848" spans="1:6" ht="12.75" x14ac:dyDescent="0.2">
      <c r="A848" s="8"/>
      <c r="B848" s="10"/>
      <c r="C848" s="10"/>
      <c r="D848" s="10"/>
      <c r="E848" s="11"/>
      <c r="F848" s="11"/>
    </row>
    <row r="849" spans="1:6" ht="12.75" x14ac:dyDescent="0.2">
      <c r="A849" s="8"/>
      <c r="B849" s="10"/>
      <c r="C849" s="10"/>
      <c r="D849" s="10"/>
      <c r="E849" s="11"/>
      <c r="F849" s="11"/>
    </row>
    <row r="850" spans="1:6" ht="12.75" x14ac:dyDescent="0.2">
      <c r="A850" s="8"/>
      <c r="B850" s="10"/>
      <c r="C850" s="10"/>
      <c r="D850" s="10"/>
      <c r="E850" s="11"/>
      <c r="F850" s="11"/>
    </row>
    <row r="851" spans="1:6" ht="12.75" x14ac:dyDescent="0.2">
      <c r="A851" s="8"/>
      <c r="B851" s="10"/>
      <c r="C851" s="10"/>
      <c r="D851" s="10"/>
      <c r="E851" s="11"/>
      <c r="F851" s="11"/>
    </row>
    <row r="852" spans="1:6" ht="12.75" x14ac:dyDescent="0.2">
      <c r="A852" s="8"/>
      <c r="B852" s="10"/>
      <c r="C852" s="10"/>
      <c r="D852" s="10"/>
      <c r="E852" s="11"/>
      <c r="F852" s="11"/>
    </row>
    <row r="853" spans="1:6" ht="12.75" x14ac:dyDescent="0.2">
      <c r="A853" s="8"/>
      <c r="B853" s="10"/>
      <c r="C853" s="10"/>
      <c r="D853" s="10"/>
      <c r="E853" s="11"/>
      <c r="F853" s="11"/>
    </row>
    <row r="854" spans="1:6" ht="12.75" x14ac:dyDescent="0.2">
      <c r="A854" s="8"/>
      <c r="B854" s="10"/>
      <c r="C854" s="10"/>
      <c r="D854" s="10"/>
      <c r="E854" s="11"/>
      <c r="F854" s="11"/>
    </row>
    <row r="855" spans="1:6" ht="12.75" x14ac:dyDescent="0.2">
      <c r="A855" s="8"/>
      <c r="B855" s="10"/>
      <c r="C855" s="10"/>
      <c r="D855" s="10"/>
      <c r="E855" s="11"/>
      <c r="F855" s="11"/>
    </row>
    <row r="856" spans="1:6" ht="12.75" x14ac:dyDescent="0.2">
      <c r="A856" s="8"/>
      <c r="B856" s="10"/>
      <c r="C856" s="10"/>
      <c r="D856" s="10"/>
      <c r="E856" s="11"/>
      <c r="F856" s="11"/>
    </row>
    <row r="857" spans="1:6" ht="12.75" x14ac:dyDescent="0.2">
      <c r="A857" s="8"/>
      <c r="B857" s="10"/>
      <c r="C857" s="10"/>
      <c r="D857" s="10"/>
      <c r="E857" s="11"/>
      <c r="F857" s="11"/>
    </row>
    <row r="858" spans="1:6" ht="12.75" x14ac:dyDescent="0.2">
      <c r="A858" s="8"/>
      <c r="B858" s="10"/>
      <c r="C858" s="10"/>
      <c r="D858" s="10"/>
      <c r="E858" s="11"/>
      <c r="F858" s="11"/>
    </row>
    <row r="859" spans="1:6" ht="12.75" x14ac:dyDescent="0.2">
      <c r="A859" s="8"/>
      <c r="B859" s="10"/>
      <c r="C859" s="10"/>
      <c r="D859" s="10"/>
      <c r="E859" s="11"/>
      <c r="F859" s="11"/>
    </row>
    <row r="860" spans="1:6" ht="12.75" x14ac:dyDescent="0.2">
      <c r="A860" s="8"/>
      <c r="B860" s="10"/>
      <c r="C860" s="10"/>
      <c r="D860" s="10"/>
      <c r="E860" s="11"/>
      <c r="F860" s="11"/>
    </row>
    <row r="861" spans="1:6" ht="12.75" x14ac:dyDescent="0.2">
      <c r="A861" s="8"/>
      <c r="B861" s="10"/>
      <c r="C861" s="10"/>
      <c r="D861" s="10"/>
      <c r="E861" s="11"/>
      <c r="F861" s="11"/>
    </row>
    <row r="862" spans="1:6" ht="12.75" x14ac:dyDescent="0.2">
      <c r="A862" s="8"/>
      <c r="B862" s="10"/>
      <c r="C862" s="10"/>
      <c r="D862" s="10"/>
      <c r="E862" s="11"/>
      <c r="F862" s="11"/>
    </row>
    <row r="863" spans="1:6" ht="12.75" x14ac:dyDescent="0.2">
      <c r="A863" s="8"/>
      <c r="B863" s="10"/>
      <c r="C863" s="10"/>
      <c r="D863" s="10"/>
      <c r="E863" s="11"/>
      <c r="F863" s="11"/>
    </row>
    <row r="864" spans="1:6" ht="12.75" x14ac:dyDescent="0.2">
      <c r="A864" s="8"/>
      <c r="B864" s="10"/>
      <c r="C864" s="10"/>
      <c r="D864" s="10"/>
      <c r="E864" s="11"/>
      <c r="F864" s="11"/>
    </row>
    <row r="865" spans="1:6" ht="12.75" x14ac:dyDescent="0.2">
      <c r="A865" s="8"/>
      <c r="B865" s="10"/>
      <c r="C865" s="10"/>
      <c r="D865" s="10"/>
      <c r="E865" s="11"/>
      <c r="F865" s="11"/>
    </row>
    <row r="866" spans="1:6" ht="12.75" x14ac:dyDescent="0.2">
      <c r="A866" s="8"/>
      <c r="B866" s="10"/>
      <c r="C866" s="10"/>
      <c r="D866" s="10"/>
      <c r="E866" s="11"/>
      <c r="F866" s="11"/>
    </row>
    <row r="867" spans="1:6" ht="12.75" x14ac:dyDescent="0.2">
      <c r="A867" s="8"/>
      <c r="B867" s="10"/>
      <c r="C867" s="10"/>
      <c r="D867" s="10"/>
      <c r="E867" s="11"/>
      <c r="F867" s="11"/>
    </row>
    <row r="868" spans="1:6" ht="12.75" x14ac:dyDescent="0.2">
      <c r="A868" s="8"/>
      <c r="B868" s="10"/>
      <c r="C868" s="10"/>
      <c r="D868" s="10"/>
      <c r="E868" s="11"/>
      <c r="F868" s="11"/>
    </row>
    <row r="869" spans="1:6" ht="12.75" x14ac:dyDescent="0.2">
      <c r="A869" s="8"/>
      <c r="B869" s="10"/>
      <c r="C869" s="10"/>
      <c r="D869" s="10"/>
      <c r="E869" s="11"/>
      <c r="F869" s="11"/>
    </row>
    <row r="870" spans="1:6" ht="12.75" x14ac:dyDescent="0.2">
      <c r="A870" s="8"/>
      <c r="B870" s="10"/>
      <c r="C870" s="10"/>
      <c r="D870" s="10"/>
      <c r="E870" s="11"/>
      <c r="F870" s="11"/>
    </row>
    <row r="871" spans="1:6" ht="12.75" x14ac:dyDescent="0.2">
      <c r="A871" s="8"/>
      <c r="B871" s="10"/>
      <c r="C871" s="10"/>
      <c r="D871" s="10"/>
      <c r="E871" s="11"/>
      <c r="F871" s="11"/>
    </row>
    <row r="872" spans="1:6" ht="12.75" x14ac:dyDescent="0.2">
      <c r="A872" s="8"/>
      <c r="B872" s="10"/>
      <c r="C872" s="10"/>
      <c r="D872" s="10"/>
      <c r="E872" s="11"/>
      <c r="F872" s="11"/>
    </row>
    <row r="873" spans="1:6" ht="12.75" x14ac:dyDescent="0.2">
      <c r="A873" s="8"/>
      <c r="B873" s="10"/>
      <c r="C873" s="10"/>
      <c r="D873" s="10"/>
      <c r="E873" s="11"/>
      <c r="F873" s="11"/>
    </row>
    <row r="874" spans="1:6" ht="12.75" x14ac:dyDescent="0.2">
      <c r="A874" s="8"/>
      <c r="B874" s="10"/>
      <c r="C874" s="10"/>
      <c r="D874" s="10"/>
      <c r="E874" s="11"/>
      <c r="F874" s="11"/>
    </row>
    <row r="875" spans="1:6" ht="12.75" x14ac:dyDescent="0.2">
      <c r="A875" s="8"/>
      <c r="B875" s="10"/>
      <c r="C875" s="10"/>
      <c r="D875" s="10"/>
      <c r="E875" s="11"/>
      <c r="F875" s="11"/>
    </row>
    <row r="876" spans="1:6" ht="12.75" x14ac:dyDescent="0.2">
      <c r="A876" s="8"/>
      <c r="B876" s="10"/>
      <c r="C876" s="10"/>
      <c r="D876" s="10"/>
      <c r="E876" s="11"/>
      <c r="F876" s="11"/>
    </row>
    <row r="877" spans="1:6" ht="12.75" x14ac:dyDescent="0.2">
      <c r="A877" s="8"/>
      <c r="B877" s="10"/>
      <c r="C877" s="10"/>
      <c r="D877" s="10"/>
      <c r="E877" s="11"/>
      <c r="F877" s="11"/>
    </row>
    <row r="878" spans="1:6" ht="12.75" x14ac:dyDescent="0.2">
      <c r="A878" s="8"/>
      <c r="B878" s="10"/>
      <c r="C878" s="10"/>
      <c r="D878" s="10"/>
      <c r="E878" s="11"/>
      <c r="F878" s="11"/>
    </row>
    <row r="879" spans="1:6" ht="12.75" x14ac:dyDescent="0.2">
      <c r="A879" s="8"/>
      <c r="B879" s="10"/>
      <c r="C879" s="10"/>
      <c r="D879" s="10"/>
      <c r="E879" s="11"/>
      <c r="F879" s="11"/>
    </row>
    <row r="880" spans="1:6" ht="12.75" x14ac:dyDescent="0.2">
      <c r="A880" s="8"/>
      <c r="B880" s="10"/>
      <c r="C880" s="10"/>
      <c r="D880" s="10"/>
      <c r="E880" s="11"/>
      <c r="F880" s="11"/>
    </row>
    <row r="881" spans="1:6" ht="12.75" x14ac:dyDescent="0.2">
      <c r="A881" s="8"/>
      <c r="B881" s="10"/>
      <c r="C881" s="10"/>
      <c r="D881" s="10"/>
      <c r="E881" s="11"/>
      <c r="F881" s="11"/>
    </row>
    <row r="882" spans="1:6" ht="12.75" x14ac:dyDescent="0.2">
      <c r="A882" s="8"/>
      <c r="B882" s="10"/>
      <c r="C882" s="10"/>
      <c r="D882" s="10"/>
      <c r="E882" s="11"/>
      <c r="F882" s="11"/>
    </row>
    <row r="883" spans="1:6" ht="12.75" x14ac:dyDescent="0.2">
      <c r="A883" s="8"/>
      <c r="B883" s="10"/>
      <c r="C883" s="10"/>
      <c r="D883" s="10"/>
      <c r="E883" s="11"/>
      <c r="F883" s="11"/>
    </row>
    <row r="884" spans="1:6" ht="12.75" x14ac:dyDescent="0.2">
      <c r="A884" s="8"/>
      <c r="B884" s="10"/>
      <c r="C884" s="10"/>
      <c r="D884" s="10"/>
      <c r="E884" s="11"/>
      <c r="F884" s="11"/>
    </row>
    <row r="885" spans="1:6" ht="12.75" x14ac:dyDescent="0.2">
      <c r="A885" s="8"/>
      <c r="B885" s="10"/>
      <c r="C885" s="10"/>
      <c r="D885" s="10"/>
      <c r="E885" s="11"/>
      <c r="F885" s="11"/>
    </row>
    <row r="886" spans="1:6" ht="12.75" x14ac:dyDescent="0.2">
      <c r="A886" s="8"/>
      <c r="B886" s="10"/>
      <c r="C886" s="10"/>
      <c r="D886" s="10"/>
      <c r="E886" s="11"/>
      <c r="F886" s="11"/>
    </row>
    <row r="887" spans="1:6" ht="12.75" x14ac:dyDescent="0.2">
      <c r="A887" s="8"/>
      <c r="B887" s="10"/>
      <c r="C887" s="10"/>
      <c r="D887" s="10"/>
      <c r="E887" s="11"/>
      <c r="F887" s="11"/>
    </row>
    <row r="888" spans="1:6" ht="12.75" x14ac:dyDescent="0.2">
      <c r="A888" s="8"/>
      <c r="B888" s="10"/>
      <c r="C888" s="10"/>
      <c r="D888" s="10"/>
      <c r="E888" s="11"/>
      <c r="F888" s="11"/>
    </row>
    <row r="889" spans="1:6" ht="12.75" x14ac:dyDescent="0.2">
      <c r="A889" s="8"/>
      <c r="B889" s="10"/>
      <c r="C889" s="10"/>
      <c r="D889" s="10"/>
      <c r="E889" s="11"/>
      <c r="F889" s="11"/>
    </row>
    <row r="890" spans="1:6" ht="12.75" x14ac:dyDescent="0.2">
      <c r="A890" s="8"/>
      <c r="B890" s="10"/>
      <c r="C890" s="10"/>
      <c r="D890" s="10"/>
      <c r="E890" s="11"/>
      <c r="F890" s="11"/>
    </row>
    <row r="891" spans="1:6" ht="12.75" x14ac:dyDescent="0.2">
      <c r="A891" s="8"/>
      <c r="B891" s="10"/>
      <c r="C891" s="10"/>
      <c r="D891" s="10"/>
      <c r="E891" s="11"/>
      <c r="F891" s="11"/>
    </row>
    <row r="892" spans="1:6" ht="12.75" x14ac:dyDescent="0.2">
      <c r="A892" s="8"/>
      <c r="B892" s="10"/>
      <c r="C892" s="10"/>
      <c r="D892" s="10"/>
      <c r="E892" s="11"/>
      <c r="F892" s="11"/>
    </row>
    <row r="893" spans="1:6" ht="12.75" x14ac:dyDescent="0.2">
      <c r="A893" s="8"/>
      <c r="B893" s="10"/>
      <c r="C893" s="10"/>
      <c r="D893" s="10"/>
      <c r="E893" s="11"/>
      <c r="F893" s="11"/>
    </row>
    <row r="894" spans="1:6" ht="12.75" x14ac:dyDescent="0.2">
      <c r="A894" s="8"/>
      <c r="B894" s="10"/>
      <c r="C894" s="10"/>
      <c r="D894" s="10"/>
      <c r="E894" s="11"/>
      <c r="F894" s="11"/>
    </row>
    <row r="895" spans="1:6" ht="12.75" x14ac:dyDescent="0.2">
      <c r="A895" s="8"/>
      <c r="B895" s="10"/>
      <c r="C895" s="10"/>
      <c r="D895" s="10"/>
      <c r="E895" s="11"/>
      <c r="F895" s="11"/>
    </row>
    <row r="896" spans="1:6" ht="12.75" x14ac:dyDescent="0.2">
      <c r="A896" s="8"/>
      <c r="B896" s="10"/>
      <c r="C896" s="10"/>
      <c r="D896" s="10"/>
      <c r="E896" s="11"/>
      <c r="F896" s="11"/>
    </row>
    <row r="897" spans="1:6" ht="12.75" x14ac:dyDescent="0.2">
      <c r="A897" s="8"/>
      <c r="B897" s="10"/>
      <c r="C897" s="10"/>
      <c r="D897" s="10"/>
      <c r="E897" s="11"/>
      <c r="F897" s="11"/>
    </row>
    <row r="898" spans="1:6" ht="12.75" x14ac:dyDescent="0.2">
      <c r="A898" s="8"/>
      <c r="B898" s="10"/>
      <c r="C898" s="10"/>
      <c r="D898" s="10"/>
      <c r="E898" s="11"/>
      <c r="F898" s="11"/>
    </row>
    <row r="899" spans="1:6" ht="12.75" x14ac:dyDescent="0.2">
      <c r="A899" s="8"/>
      <c r="B899" s="10"/>
      <c r="C899" s="10"/>
      <c r="D899" s="10"/>
      <c r="E899" s="11"/>
      <c r="F899" s="11"/>
    </row>
    <row r="900" spans="1:6" ht="12.75" x14ac:dyDescent="0.2">
      <c r="A900" s="8"/>
      <c r="B900" s="10"/>
      <c r="C900" s="10"/>
      <c r="D900" s="10"/>
      <c r="E900" s="11"/>
      <c r="F900" s="11"/>
    </row>
    <row r="901" spans="1:6" ht="12.75" x14ac:dyDescent="0.2">
      <c r="A901" s="8"/>
      <c r="B901" s="10"/>
      <c r="C901" s="10"/>
      <c r="D901" s="10"/>
      <c r="E901" s="11"/>
      <c r="F901" s="11"/>
    </row>
    <row r="902" spans="1:6" ht="12.75" x14ac:dyDescent="0.2">
      <c r="A902" s="8"/>
      <c r="B902" s="10"/>
      <c r="C902" s="10"/>
      <c r="D902" s="10"/>
      <c r="E902" s="11"/>
      <c r="F902" s="11"/>
    </row>
    <row r="903" spans="1:6" ht="12.75" x14ac:dyDescent="0.2">
      <c r="A903" s="8"/>
      <c r="B903" s="10"/>
      <c r="C903" s="10"/>
      <c r="D903" s="10"/>
      <c r="E903" s="11"/>
      <c r="F903" s="11"/>
    </row>
    <row r="904" spans="1:6" ht="12.75" x14ac:dyDescent="0.2">
      <c r="A904" s="8"/>
      <c r="B904" s="10"/>
      <c r="C904" s="10"/>
      <c r="D904" s="10"/>
      <c r="E904" s="11"/>
      <c r="F904" s="11"/>
    </row>
    <row r="905" spans="1:6" ht="12.75" x14ac:dyDescent="0.2">
      <c r="A905" s="8"/>
      <c r="B905" s="10"/>
      <c r="C905" s="10"/>
      <c r="D905" s="10"/>
      <c r="E905" s="11"/>
      <c r="F905" s="11"/>
    </row>
    <row r="906" spans="1:6" ht="12.75" x14ac:dyDescent="0.2">
      <c r="A906" s="8"/>
      <c r="B906" s="10"/>
      <c r="C906" s="10"/>
      <c r="D906" s="10"/>
      <c r="E906" s="11"/>
      <c r="F906" s="11"/>
    </row>
    <row r="907" spans="1:6" ht="12.75" x14ac:dyDescent="0.2">
      <c r="A907" s="8"/>
      <c r="B907" s="10"/>
      <c r="C907" s="10"/>
      <c r="D907" s="10"/>
      <c r="E907" s="11"/>
      <c r="F907" s="11"/>
    </row>
    <row r="908" spans="1:6" ht="12.75" x14ac:dyDescent="0.2">
      <c r="A908" s="8"/>
      <c r="B908" s="10"/>
      <c r="C908" s="10"/>
      <c r="D908" s="10"/>
      <c r="E908" s="11"/>
      <c r="F908" s="11"/>
    </row>
    <row r="909" spans="1:6" ht="12.75" x14ac:dyDescent="0.2">
      <c r="A909" s="8"/>
      <c r="B909" s="10"/>
      <c r="C909" s="10"/>
      <c r="D909" s="10"/>
      <c r="E909" s="11"/>
      <c r="F909" s="11"/>
    </row>
    <row r="910" spans="1:6" ht="12.75" x14ac:dyDescent="0.2">
      <c r="A910" s="8"/>
      <c r="B910" s="10"/>
      <c r="C910" s="10"/>
      <c r="D910" s="10"/>
      <c r="E910" s="11"/>
      <c r="F910" s="11"/>
    </row>
    <row r="911" spans="1:6" ht="12.75" x14ac:dyDescent="0.2">
      <c r="A911" s="8"/>
      <c r="B911" s="10"/>
      <c r="C911" s="10"/>
      <c r="D911" s="10"/>
      <c r="E911" s="11"/>
      <c r="F911" s="11"/>
    </row>
    <row r="912" spans="1:6" ht="12.75" x14ac:dyDescent="0.2">
      <c r="A912" s="8"/>
      <c r="B912" s="10"/>
      <c r="C912" s="10"/>
      <c r="D912" s="10"/>
      <c r="E912" s="11"/>
      <c r="F912" s="11"/>
    </row>
    <row r="913" spans="1:6" ht="12.75" x14ac:dyDescent="0.2">
      <c r="A913" s="8"/>
      <c r="B913" s="10"/>
      <c r="C913" s="10"/>
      <c r="D913" s="10"/>
      <c r="E913" s="11"/>
      <c r="F913" s="11"/>
    </row>
    <row r="914" spans="1:6" ht="12.75" x14ac:dyDescent="0.2">
      <c r="A914" s="8"/>
      <c r="B914" s="10"/>
      <c r="C914" s="10"/>
      <c r="D914" s="10"/>
      <c r="E914" s="11"/>
      <c r="F914" s="11"/>
    </row>
    <row r="915" spans="1:6" ht="12.75" x14ac:dyDescent="0.2">
      <c r="A915" s="8"/>
      <c r="B915" s="10"/>
      <c r="C915" s="10"/>
      <c r="D915" s="10"/>
      <c r="E915" s="11"/>
      <c r="F915" s="11"/>
    </row>
    <row r="916" spans="1:6" ht="12.75" x14ac:dyDescent="0.2">
      <c r="A916" s="8"/>
      <c r="B916" s="10"/>
      <c r="C916" s="10"/>
      <c r="D916" s="10"/>
      <c r="E916" s="11"/>
      <c r="F916" s="11"/>
    </row>
    <row r="917" spans="1:6" ht="12.75" x14ac:dyDescent="0.2">
      <c r="A917" s="8"/>
      <c r="B917" s="10"/>
      <c r="C917" s="10"/>
      <c r="D917" s="10"/>
      <c r="E917" s="11"/>
      <c r="F917" s="11"/>
    </row>
    <row r="918" spans="1:6" ht="12.75" x14ac:dyDescent="0.2">
      <c r="A918" s="8"/>
      <c r="B918" s="10"/>
      <c r="C918" s="10"/>
      <c r="D918" s="10"/>
      <c r="E918" s="11"/>
      <c r="F918" s="11"/>
    </row>
    <row r="919" spans="1:6" ht="12.75" x14ac:dyDescent="0.2">
      <c r="A919" s="8"/>
      <c r="B919" s="10"/>
      <c r="C919" s="10"/>
      <c r="D919" s="10"/>
      <c r="E919" s="11"/>
      <c r="F919" s="11"/>
    </row>
    <row r="920" spans="1:6" ht="12.75" x14ac:dyDescent="0.2">
      <c r="A920" s="8"/>
      <c r="B920" s="10"/>
      <c r="C920" s="10"/>
      <c r="D920" s="10"/>
      <c r="E920" s="11"/>
      <c r="F920" s="11"/>
    </row>
    <row r="921" spans="1:6" ht="12.75" x14ac:dyDescent="0.2">
      <c r="A921" s="8"/>
      <c r="B921" s="10"/>
      <c r="C921" s="10"/>
      <c r="D921" s="10"/>
      <c r="E921" s="11"/>
      <c r="F921" s="11"/>
    </row>
    <row r="922" spans="1:6" ht="12.75" x14ac:dyDescent="0.2">
      <c r="A922" s="8"/>
      <c r="B922" s="10"/>
      <c r="C922" s="10"/>
      <c r="D922" s="10"/>
      <c r="E922" s="11"/>
      <c r="F922" s="11"/>
    </row>
    <row r="923" spans="1:6" ht="12.75" x14ac:dyDescent="0.2">
      <c r="A923" s="8"/>
      <c r="B923" s="10"/>
      <c r="C923" s="10"/>
      <c r="D923" s="10"/>
      <c r="E923" s="11"/>
      <c r="F923" s="11"/>
    </row>
    <row r="924" spans="1:6" ht="12.75" x14ac:dyDescent="0.2">
      <c r="A924" s="8"/>
      <c r="B924" s="10"/>
      <c r="C924" s="10"/>
      <c r="D924" s="10"/>
      <c r="E924" s="11"/>
      <c r="F924" s="11"/>
    </row>
    <row r="925" spans="1:6" ht="12.75" x14ac:dyDescent="0.2">
      <c r="A925" s="8"/>
      <c r="B925" s="10"/>
      <c r="C925" s="10"/>
      <c r="D925" s="10"/>
      <c r="E925" s="11"/>
      <c r="F925" s="11"/>
    </row>
    <row r="926" spans="1:6" ht="12.75" x14ac:dyDescent="0.2">
      <c r="A926" s="8"/>
      <c r="B926" s="10"/>
      <c r="C926" s="10"/>
      <c r="D926" s="10"/>
      <c r="E926" s="11"/>
      <c r="F926" s="11"/>
    </row>
    <row r="927" spans="1:6" ht="12.75" x14ac:dyDescent="0.2">
      <c r="A927" s="8"/>
      <c r="B927" s="10"/>
      <c r="C927" s="10"/>
      <c r="D927" s="10"/>
      <c r="E927" s="11"/>
      <c r="F927" s="11"/>
    </row>
    <row r="928" spans="1:6" ht="12.75" x14ac:dyDescent="0.2">
      <c r="A928" s="8"/>
      <c r="B928" s="10"/>
      <c r="C928" s="10"/>
      <c r="D928" s="10"/>
      <c r="E928" s="11"/>
      <c r="F928" s="11"/>
    </row>
    <row r="929" spans="1:6" ht="12.75" x14ac:dyDescent="0.2">
      <c r="A929" s="8"/>
      <c r="B929" s="10"/>
      <c r="C929" s="10"/>
      <c r="D929" s="10"/>
      <c r="E929" s="11"/>
      <c r="F929" s="11"/>
    </row>
    <row r="930" spans="1:6" ht="12.75" x14ac:dyDescent="0.2">
      <c r="A930" s="8"/>
      <c r="B930" s="10"/>
      <c r="C930" s="10"/>
      <c r="D930" s="10"/>
      <c r="E930" s="11"/>
      <c r="F930" s="11"/>
    </row>
    <row r="931" spans="1:6" ht="12.75" x14ac:dyDescent="0.2">
      <c r="A931" s="8"/>
      <c r="B931" s="10"/>
      <c r="C931" s="10"/>
      <c r="D931" s="10"/>
      <c r="E931" s="11"/>
      <c r="F931" s="11"/>
    </row>
    <row r="932" spans="1:6" ht="12.75" x14ac:dyDescent="0.2">
      <c r="A932" s="8"/>
      <c r="B932" s="10"/>
      <c r="C932" s="10"/>
      <c r="D932" s="10"/>
      <c r="E932" s="11"/>
      <c r="F932" s="11"/>
    </row>
    <row r="933" spans="1:6" ht="12.75" x14ac:dyDescent="0.2">
      <c r="A933" s="8"/>
      <c r="B933" s="10"/>
      <c r="C933" s="10"/>
      <c r="D933" s="10"/>
      <c r="E933" s="11"/>
      <c r="F933" s="11"/>
    </row>
    <row r="934" spans="1:6" ht="12.75" x14ac:dyDescent="0.2">
      <c r="A934" s="8"/>
      <c r="B934" s="10"/>
      <c r="C934" s="10"/>
      <c r="D934" s="10"/>
      <c r="E934" s="11"/>
      <c r="F934" s="11"/>
    </row>
    <row r="935" spans="1:6" ht="12.75" x14ac:dyDescent="0.2">
      <c r="A935" s="8"/>
      <c r="B935" s="10"/>
      <c r="C935" s="10"/>
      <c r="D935" s="10"/>
      <c r="E935" s="11"/>
      <c r="F935" s="11"/>
    </row>
    <row r="936" spans="1:6" ht="12.75" x14ac:dyDescent="0.2">
      <c r="A936" s="8"/>
      <c r="B936" s="10"/>
      <c r="C936" s="10"/>
      <c r="D936" s="10"/>
      <c r="E936" s="11"/>
      <c r="F936" s="11"/>
    </row>
    <row r="937" spans="1:6" ht="12.75" x14ac:dyDescent="0.2">
      <c r="A937" s="8"/>
      <c r="B937" s="10"/>
      <c r="C937" s="10"/>
      <c r="D937" s="10"/>
      <c r="E937" s="11"/>
      <c r="F937" s="11"/>
    </row>
    <row r="938" spans="1:6" ht="12.75" x14ac:dyDescent="0.2">
      <c r="A938" s="8"/>
      <c r="B938" s="10"/>
      <c r="C938" s="10"/>
      <c r="D938" s="10"/>
      <c r="E938" s="11"/>
      <c r="F938" s="11"/>
    </row>
    <row r="939" spans="1:6" ht="12.75" x14ac:dyDescent="0.2">
      <c r="A939" s="8"/>
      <c r="B939" s="10"/>
      <c r="C939" s="10"/>
      <c r="D939" s="10"/>
      <c r="E939" s="11"/>
      <c r="F939" s="11"/>
    </row>
    <row r="940" spans="1:6" ht="12.75" x14ac:dyDescent="0.2">
      <c r="A940" s="8"/>
      <c r="B940" s="10"/>
      <c r="C940" s="10"/>
      <c r="D940" s="10"/>
      <c r="E940" s="11"/>
      <c r="F940" s="11"/>
    </row>
    <row r="941" spans="1:6" ht="12.75" x14ac:dyDescent="0.2">
      <c r="A941" s="8"/>
      <c r="B941" s="10"/>
      <c r="C941" s="10"/>
      <c r="D941" s="10"/>
      <c r="E941" s="11"/>
      <c r="F941" s="11"/>
    </row>
    <row r="942" spans="1:6" ht="12.75" x14ac:dyDescent="0.2">
      <c r="A942" s="8"/>
      <c r="B942" s="10"/>
      <c r="C942" s="10"/>
      <c r="D942" s="10"/>
      <c r="E942" s="11"/>
      <c r="F942" s="11"/>
    </row>
    <row r="943" spans="1:6" ht="12.75" x14ac:dyDescent="0.2">
      <c r="A943" s="8"/>
      <c r="B943" s="10"/>
      <c r="C943" s="10"/>
      <c r="D943" s="10"/>
      <c r="E943" s="11"/>
      <c r="F943" s="11"/>
    </row>
    <row r="944" spans="1:6" ht="12.75" x14ac:dyDescent="0.2">
      <c r="A944" s="8"/>
      <c r="B944" s="10"/>
      <c r="C944" s="10"/>
      <c r="D944" s="10"/>
      <c r="E944" s="11"/>
      <c r="F944" s="11"/>
    </row>
    <row r="945" spans="1:6" ht="12.75" x14ac:dyDescent="0.2">
      <c r="A945" s="8"/>
      <c r="B945" s="10"/>
      <c r="C945" s="10"/>
      <c r="D945" s="10"/>
      <c r="E945" s="11"/>
      <c r="F945" s="11"/>
    </row>
    <row r="946" spans="1:6" ht="12.75" x14ac:dyDescent="0.2">
      <c r="A946" s="8"/>
      <c r="B946" s="10"/>
      <c r="C946" s="10"/>
      <c r="D946" s="10"/>
      <c r="E946" s="11"/>
      <c r="F946" s="11"/>
    </row>
    <row r="947" spans="1:6" ht="12.75" x14ac:dyDescent="0.2">
      <c r="A947" s="8"/>
      <c r="B947" s="10"/>
      <c r="C947" s="10"/>
      <c r="D947" s="10"/>
      <c r="E947" s="11"/>
      <c r="F947" s="11"/>
    </row>
    <row r="948" spans="1:6" ht="12.75" x14ac:dyDescent="0.2">
      <c r="A948" s="8"/>
      <c r="B948" s="10"/>
      <c r="C948" s="10"/>
      <c r="D948" s="10"/>
      <c r="E948" s="11"/>
      <c r="F948" s="11"/>
    </row>
    <row r="949" spans="1:6" ht="12.75" x14ac:dyDescent="0.2">
      <c r="A949" s="8"/>
      <c r="B949" s="10"/>
      <c r="C949" s="10"/>
      <c r="D949" s="10"/>
      <c r="E949" s="11"/>
      <c r="F949" s="11"/>
    </row>
    <row r="950" spans="1:6" ht="12.75" x14ac:dyDescent="0.2">
      <c r="A950" s="8"/>
      <c r="B950" s="10"/>
      <c r="C950" s="10"/>
      <c r="D950" s="10"/>
      <c r="E950" s="11"/>
      <c r="F950" s="11"/>
    </row>
    <row r="951" spans="1:6" ht="12.75" x14ac:dyDescent="0.2">
      <c r="A951" s="8"/>
      <c r="B951" s="10"/>
      <c r="C951" s="10"/>
      <c r="D951" s="10"/>
      <c r="E951" s="11"/>
      <c r="F951" s="11"/>
    </row>
    <row r="952" spans="1:6" ht="12.75" x14ac:dyDescent="0.2">
      <c r="A952" s="8"/>
      <c r="B952" s="10"/>
      <c r="C952" s="10"/>
      <c r="D952" s="10"/>
      <c r="E952" s="11"/>
      <c r="F952" s="11"/>
    </row>
    <row r="953" spans="1:6" ht="12.75" x14ac:dyDescent="0.2">
      <c r="A953" s="8"/>
      <c r="B953" s="10"/>
      <c r="C953" s="10"/>
      <c r="D953" s="10"/>
      <c r="E953" s="11"/>
      <c r="F953" s="11"/>
    </row>
    <row r="954" spans="1:6" ht="12.75" x14ac:dyDescent="0.2">
      <c r="A954" s="8"/>
      <c r="B954" s="10"/>
      <c r="C954" s="10"/>
      <c r="D954" s="10"/>
      <c r="E954" s="11"/>
      <c r="F954" s="11"/>
    </row>
    <row r="955" spans="1:6" ht="12.75" x14ac:dyDescent="0.2">
      <c r="A955" s="8"/>
      <c r="B955" s="10"/>
      <c r="C955" s="10"/>
      <c r="D955" s="10"/>
      <c r="E955" s="11"/>
      <c r="F955" s="11"/>
    </row>
    <row r="956" spans="1:6" ht="12.75" x14ac:dyDescent="0.2">
      <c r="A956" s="8"/>
      <c r="B956" s="10"/>
      <c r="C956" s="10"/>
      <c r="D956" s="10"/>
      <c r="E956" s="11"/>
      <c r="F956" s="11"/>
    </row>
    <row r="957" spans="1:6" ht="12.75" x14ac:dyDescent="0.2">
      <c r="A957" s="8"/>
      <c r="B957" s="10"/>
      <c r="C957" s="10"/>
      <c r="D957" s="10"/>
      <c r="E957" s="11"/>
      <c r="F957" s="11"/>
    </row>
    <row r="958" spans="1:6" ht="12.75" x14ac:dyDescent="0.2">
      <c r="A958" s="8"/>
      <c r="B958" s="10"/>
      <c r="C958" s="10"/>
      <c r="D958" s="10"/>
      <c r="E958" s="11"/>
      <c r="F958" s="11"/>
    </row>
    <row r="959" spans="1:6" ht="12.75" x14ac:dyDescent="0.2">
      <c r="A959" s="8"/>
      <c r="B959" s="10"/>
      <c r="C959" s="10"/>
      <c r="D959" s="10"/>
      <c r="E959" s="11"/>
      <c r="F959" s="11"/>
    </row>
    <row r="960" spans="1:6" ht="12.75" x14ac:dyDescent="0.2">
      <c r="A960" s="8"/>
      <c r="B960" s="10"/>
      <c r="C960" s="10"/>
      <c r="D960" s="10"/>
      <c r="E960" s="11"/>
      <c r="F960" s="11"/>
    </row>
    <row r="961" spans="1:6" ht="12.75" x14ac:dyDescent="0.2">
      <c r="A961" s="8"/>
      <c r="B961" s="10"/>
      <c r="C961" s="10"/>
      <c r="D961" s="10"/>
      <c r="E961" s="11"/>
      <c r="F961" s="11"/>
    </row>
    <row r="962" spans="1:6" ht="12.75" x14ac:dyDescent="0.2">
      <c r="A962" s="8"/>
      <c r="B962" s="10"/>
      <c r="C962" s="10"/>
      <c r="D962" s="10"/>
      <c r="E962" s="11"/>
      <c r="F962" s="11"/>
    </row>
    <row r="963" spans="1:6" ht="12.75" x14ac:dyDescent="0.2">
      <c r="A963" s="8"/>
      <c r="B963" s="10"/>
      <c r="C963" s="10"/>
      <c r="D963" s="10"/>
      <c r="E963" s="11"/>
      <c r="F963" s="11"/>
    </row>
    <row r="964" spans="1:6" ht="12.75" x14ac:dyDescent="0.2">
      <c r="A964" s="8"/>
      <c r="B964" s="10"/>
      <c r="C964" s="10"/>
      <c r="D964" s="10"/>
      <c r="E964" s="11"/>
      <c r="F964" s="11"/>
    </row>
    <row r="965" spans="1:6" ht="12.75" x14ac:dyDescent="0.2">
      <c r="A965" s="8"/>
      <c r="B965" s="10"/>
      <c r="C965" s="10"/>
      <c r="D965" s="10"/>
      <c r="E965" s="11"/>
      <c r="F965" s="11"/>
    </row>
    <row r="966" spans="1:6" ht="12.75" x14ac:dyDescent="0.2">
      <c r="A966" s="8"/>
      <c r="B966" s="10"/>
      <c r="C966" s="10"/>
      <c r="D966" s="10"/>
      <c r="E966" s="11"/>
      <c r="F966" s="11"/>
    </row>
    <row r="967" spans="1:6" ht="12.75" x14ac:dyDescent="0.2">
      <c r="A967" s="8"/>
      <c r="B967" s="10"/>
      <c r="C967" s="10"/>
      <c r="D967" s="10"/>
      <c r="E967" s="11"/>
      <c r="F967" s="11"/>
    </row>
    <row r="968" spans="1:6" ht="12.75" x14ac:dyDescent="0.2">
      <c r="A968" s="8"/>
      <c r="B968" s="10"/>
      <c r="C968" s="10"/>
      <c r="D968" s="10"/>
      <c r="E968" s="11"/>
      <c r="F968" s="11"/>
    </row>
    <row r="969" spans="1:6" ht="12.75" x14ac:dyDescent="0.2">
      <c r="A969" s="8"/>
      <c r="B969" s="10"/>
      <c r="C969" s="10"/>
      <c r="D969" s="10"/>
      <c r="E969" s="11"/>
      <c r="F969" s="11"/>
    </row>
    <row r="970" spans="1:6" ht="12.75" x14ac:dyDescent="0.2">
      <c r="A970" s="8"/>
      <c r="B970" s="10"/>
      <c r="C970" s="10"/>
      <c r="D970" s="10"/>
      <c r="E970" s="11"/>
      <c r="F970" s="11"/>
    </row>
    <row r="971" spans="1:6" ht="12.75" x14ac:dyDescent="0.2">
      <c r="A971" s="8"/>
      <c r="B971" s="10"/>
      <c r="C971" s="10"/>
      <c r="D971" s="10"/>
      <c r="E971" s="11"/>
      <c r="F971" s="11"/>
    </row>
    <row r="972" spans="1:6" ht="12.75" x14ac:dyDescent="0.2">
      <c r="A972" s="8"/>
      <c r="B972" s="10"/>
      <c r="C972" s="10"/>
      <c r="D972" s="10"/>
      <c r="E972" s="11"/>
      <c r="F972" s="11"/>
    </row>
    <row r="973" spans="1:6" ht="12.75" x14ac:dyDescent="0.2">
      <c r="A973" s="8"/>
      <c r="B973" s="10"/>
      <c r="C973" s="10"/>
      <c r="D973" s="10"/>
      <c r="E973" s="11"/>
      <c r="F973" s="11"/>
    </row>
    <row r="974" spans="1:6" ht="12.75" x14ac:dyDescent="0.2">
      <c r="A974" s="8"/>
      <c r="B974" s="10"/>
      <c r="C974" s="10"/>
      <c r="D974" s="10"/>
      <c r="E974" s="11"/>
      <c r="F974" s="11"/>
    </row>
    <row r="975" spans="1:6" ht="12.75" x14ac:dyDescent="0.2">
      <c r="A975" s="8"/>
      <c r="B975" s="10"/>
      <c r="C975" s="10"/>
      <c r="D975" s="10"/>
      <c r="E975" s="11"/>
      <c r="F975" s="11"/>
    </row>
    <row r="976" spans="1:6" ht="12.75" x14ac:dyDescent="0.2">
      <c r="A976" s="8"/>
      <c r="B976" s="10"/>
      <c r="C976" s="10"/>
      <c r="D976" s="10"/>
      <c r="E976" s="11"/>
      <c r="F976" s="11"/>
    </row>
    <row r="977" spans="1:6" ht="12.75" x14ac:dyDescent="0.2">
      <c r="A977" s="8"/>
      <c r="B977" s="10"/>
      <c r="C977" s="10"/>
      <c r="D977" s="10"/>
      <c r="E977" s="11"/>
      <c r="F977" s="11"/>
    </row>
    <row r="978" spans="1:6" ht="12.75" x14ac:dyDescent="0.2">
      <c r="A978" s="8"/>
      <c r="B978" s="10"/>
      <c r="C978" s="10"/>
      <c r="D978" s="10"/>
      <c r="E978" s="11"/>
      <c r="F978" s="11"/>
    </row>
    <row r="979" spans="1:6" ht="12.75" x14ac:dyDescent="0.2">
      <c r="A979" s="8"/>
      <c r="B979" s="10"/>
      <c r="C979" s="10"/>
      <c r="D979" s="10"/>
      <c r="E979" s="11"/>
      <c r="F979" s="11"/>
    </row>
    <row r="980" spans="1:6" ht="12.75" x14ac:dyDescent="0.2">
      <c r="A980" s="8"/>
      <c r="B980" s="10"/>
      <c r="C980" s="10"/>
      <c r="D980" s="10"/>
      <c r="E980" s="11"/>
      <c r="F980" s="11"/>
    </row>
    <row r="981" spans="1:6" ht="12.75" x14ac:dyDescent="0.2">
      <c r="A981" s="8"/>
      <c r="B981" s="10"/>
      <c r="C981" s="10"/>
      <c r="D981" s="10"/>
      <c r="E981" s="11"/>
      <c r="F981" s="11"/>
    </row>
    <row r="982" spans="1:6" ht="12.75" x14ac:dyDescent="0.2">
      <c r="A982" s="8"/>
      <c r="B982" s="10"/>
      <c r="C982" s="10"/>
      <c r="D982" s="10"/>
      <c r="E982" s="11"/>
      <c r="F982" s="11"/>
    </row>
    <row r="983" spans="1:6" ht="12.75" x14ac:dyDescent="0.2">
      <c r="A983" s="8"/>
      <c r="B983" s="10"/>
      <c r="C983" s="10"/>
      <c r="D983" s="10"/>
      <c r="E983" s="11"/>
      <c r="F983" s="11"/>
    </row>
    <row r="984" spans="1:6" ht="12.75" x14ac:dyDescent="0.2">
      <c r="A984" s="8"/>
      <c r="B984" s="10"/>
      <c r="C984" s="10"/>
      <c r="D984" s="10"/>
      <c r="E984" s="11"/>
      <c r="F984" s="11"/>
    </row>
    <row r="985" spans="1:6" ht="12.75" x14ac:dyDescent="0.2">
      <c r="A985" s="8"/>
      <c r="B985" s="10"/>
      <c r="C985" s="10"/>
      <c r="D985" s="10"/>
      <c r="E985" s="11"/>
      <c r="F985" s="11"/>
    </row>
    <row r="986" spans="1:6" ht="12.75" x14ac:dyDescent="0.2">
      <c r="A986" s="8"/>
      <c r="B986" s="10"/>
      <c r="C986" s="10"/>
      <c r="D986" s="10"/>
      <c r="E986" s="11"/>
      <c r="F986" s="11"/>
    </row>
    <row r="987" spans="1:6" ht="12.75" x14ac:dyDescent="0.2">
      <c r="A987" s="8"/>
      <c r="B987" s="10"/>
      <c r="C987" s="10"/>
      <c r="D987" s="10"/>
      <c r="E987" s="11"/>
      <c r="F987" s="11"/>
    </row>
    <row r="988" spans="1:6" ht="12.75" x14ac:dyDescent="0.2">
      <c r="A988" s="8"/>
      <c r="B988" s="10"/>
      <c r="C988" s="10"/>
      <c r="D988" s="10"/>
      <c r="E988" s="11"/>
      <c r="F988" s="11"/>
    </row>
    <row r="989" spans="1:6" ht="12.75" x14ac:dyDescent="0.2">
      <c r="A989" s="8"/>
      <c r="B989" s="10"/>
      <c r="C989" s="10"/>
      <c r="D989" s="10"/>
      <c r="E989" s="11"/>
      <c r="F989" s="11"/>
    </row>
    <row r="990" spans="1:6" ht="12.75" x14ac:dyDescent="0.2">
      <c r="A990" s="8"/>
      <c r="B990" s="10"/>
      <c r="C990" s="10"/>
      <c r="D990" s="10"/>
      <c r="E990" s="11"/>
      <c r="F990" s="11"/>
    </row>
    <row r="991" spans="1:6" ht="12.75" x14ac:dyDescent="0.2">
      <c r="A991" s="8"/>
      <c r="B991" s="10"/>
      <c r="C991" s="10"/>
      <c r="D991" s="10"/>
      <c r="E991" s="11"/>
      <c r="F991" s="11"/>
    </row>
    <row r="992" spans="1:6" ht="12.75" x14ac:dyDescent="0.2">
      <c r="A992" s="8"/>
      <c r="B992" s="10"/>
      <c r="C992" s="10"/>
      <c r="D992" s="10"/>
      <c r="E992" s="11"/>
      <c r="F992" s="11"/>
    </row>
    <row r="993" spans="1:6" ht="12.75" x14ac:dyDescent="0.2">
      <c r="A993" s="8"/>
      <c r="B993" s="10"/>
      <c r="C993" s="10"/>
      <c r="D993" s="10"/>
      <c r="E993" s="11"/>
      <c r="F993" s="11"/>
    </row>
    <row r="994" spans="1:6" ht="12.75" x14ac:dyDescent="0.2">
      <c r="A994" s="8"/>
      <c r="B994" s="10"/>
      <c r="C994" s="10"/>
      <c r="D994" s="10"/>
      <c r="E994" s="11"/>
      <c r="F994" s="11"/>
    </row>
    <row r="995" spans="1:6" ht="12.75" x14ac:dyDescent="0.2">
      <c r="A995" s="8"/>
      <c r="B995" s="10"/>
      <c r="C995" s="10"/>
      <c r="D995" s="10"/>
      <c r="E995" s="11"/>
      <c r="F995" s="11"/>
    </row>
    <row r="996" spans="1:6" ht="12.75" x14ac:dyDescent="0.2">
      <c r="A996" s="8"/>
      <c r="B996" s="10"/>
      <c r="C996" s="10"/>
      <c r="D996" s="10"/>
      <c r="E996" s="11"/>
      <c r="F996" s="11"/>
    </row>
    <row r="997" spans="1:6" ht="12.75" x14ac:dyDescent="0.2">
      <c r="A997" s="8"/>
      <c r="B997" s="10"/>
      <c r="C997" s="10"/>
      <c r="D997" s="10"/>
      <c r="E997" s="11"/>
      <c r="F997" s="11"/>
    </row>
    <row r="998" spans="1:6" ht="12.75" x14ac:dyDescent="0.2">
      <c r="A998" s="8"/>
      <c r="B998" s="10"/>
      <c r="C998" s="10"/>
      <c r="D998" s="10"/>
      <c r="E998" s="11"/>
      <c r="F998" s="11"/>
    </row>
    <row r="999" spans="1:6" ht="12.75" x14ac:dyDescent="0.2">
      <c r="A999" s="8"/>
      <c r="B999" s="10"/>
      <c r="C999" s="10"/>
      <c r="D999" s="10"/>
      <c r="E999" s="11"/>
      <c r="F999" s="11"/>
    </row>
    <row r="1000" spans="1:6" ht="12.75" x14ac:dyDescent="0.2">
      <c r="A1000" s="8"/>
      <c r="B1000" s="10"/>
      <c r="C1000" s="10"/>
      <c r="D1000" s="10"/>
      <c r="E1000" s="11"/>
      <c r="F1000" s="11"/>
    </row>
    <row r="1001" spans="1:6" ht="12.75" x14ac:dyDescent="0.2">
      <c r="A1001" s="8"/>
      <c r="B1001" s="10"/>
      <c r="C1001" s="10"/>
      <c r="D1001" s="10"/>
      <c r="E1001" s="11"/>
      <c r="F1001" s="11"/>
    </row>
    <row r="1002" spans="1:6" ht="12.75" x14ac:dyDescent="0.2">
      <c r="A1002" s="8"/>
      <c r="B1002" s="10"/>
      <c r="C1002" s="10"/>
      <c r="D1002" s="10"/>
      <c r="E1002" s="11"/>
      <c r="F1002" s="11"/>
    </row>
    <row r="1003" spans="1:6" ht="12.75" x14ac:dyDescent="0.2">
      <c r="A1003" s="8"/>
      <c r="B1003" s="10"/>
      <c r="C1003" s="10"/>
      <c r="D1003" s="10"/>
      <c r="E1003" s="11"/>
      <c r="F1003" s="11"/>
    </row>
    <row r="1004" spans="1:6" ht="12.75" x14ac:dyDescent="0.2">
      <c r="A1004" s="8"/>
      <c r="B1004" s="10"/>
      <c r="C1004" s="10"/>
      <c r="D1004" s="10"/>
      <c r="E1004" s="11"/>
      <c r="F1004" s="11"/>
    </row>
    <row r="1005" spans="1:6" ht="12.75" x14ac:dyDescent="0.2">
      <c r="A1005" s="8"/>
      <c r="B1005" s="10"/>
      <c r="C1005" s="10"/>
      <c r="D1005" s="10"/>
      <c r="E1005" s="11"/>
      <c r="F1005" s="11"/>
    </row>
    <row r="1006" spans="1:6" ht="12.75" x14ac:dyDescent="0.2">
      <c r="A1006" s="8"/>
      <c r="B1006" s="10"/>
      <c r="C1006" s="10"/>
      <c r="D1006" s="10"/>
      <c r="E1006" s="11"/>
      <c r="F1006" s="11"/>
    </row>
    <row r="1007" spans="1:6" ht="12.75" x14ac:dyDescent="0.2">
      <c r="A1007" s="8"/>
      <c r="B1007" s="10"/>
      <c r="C1007" s="10"/>
      <c r="D1007" s="10"/>
      <c r="E1007" s="11"/>
      <c r="F1007" s="11"/>
    </row>
    <row r="1008" spans="1:6" ht="12.75" x14ac:dyDescent="0.2">
      <c r="A1008" s="8"/>
      <c r="B1008" s="10"/>
      <c r="C1008" s="10"/>
      <c r="D1008" s="10"/>
      <c r="E1008" s="11"/>
      <c r="F1008" s="11"/>
    </row>
    <row r="1009" spans="1:6" ht="12.75" x14ac:dyDescent="0.2">
      <c r="A1009" s="8"/>
      <c r="B1009" s="10"/>
      <c r="C1009" s="10"/>
      <c r="D1009" s="10"/>
      <c r="E1009" s="11"/>
      <c r="F1009" s="11"/>
    </row>
    <row r="1010" spans="1:6" ht="12.75" x14ac:dyDescent="0.2">
      <c r="A1010" s="8"/>
      <c r="B1010" s="10"/>
      <c r="C1010" s="10"/>
      <c r="D1010" s="10"/>
      <c r="E1010" s="11"/>
      <c r="F1010" s="11"/>
    </row>
    <row r="1011" spans="1:6" ht="12.75" x14ac:dyDescent="0.2">
      <c r="A1011" s="8"/>
      <c r="B1011" s="10"/>
      <c r="C1011" s="10"/>
      <c r="D1011" s="10"/>
      <c r="E1011" s="11"/>
      <c r="F1011" s="11"/>
    </row>
    <row r="1012" spans="1:6" ht="12.75" x14ac:dyDescent="0.2">
      <c r="A1012" s="8"/>
      <c r="B1012" s="10"/>
      <c r="C1012" s="10"/>
      <c r="D1012" s="10"/>
      <c r="E1012" s="11"/>
      <c r="F1012" s="11"/>
    </row>
    <row r="1013" spans="1:6" ht="12.75" x14ac:dyDescent="0.2">
      <c r="A1013" s="8"/>
      <c r="B1013" s="10"/>
      <c r="C1013" s="10"/>
      <c r="D1013" s="10"/>
      <c r="E1013" s="11"/>
      <c r="F1013" s="11"/>
    </row>
    <row r="1014" spans="1:6" ht="12.75" x14ac:dyDescent="0.2">
      <c r="A1014" s="8"/>
      <c r="B1014" s="10"/>
      <c r="C1014" s="10"/>
      <c r="D1014" s="10"/>
      <c r="E1014" s="11"/>
      <c r="F1014" s="11"/>
    </row>
    <row r="1015" spans="1:6" ht="12.75" x14ac:dyDescent="0.2">
      <c r="A1015" s="8"/>
      <c r="B1015" s="10"/>
      <c r="C1015" s="10"/>
      <c r="D1015" s="10"/>
      <c r="E1015" s="11"/>
      <c r="F1015" s="11"/>
    </row>
    <row r="1016" spans="1:6" ht="12.75" x14ac:dyDescent="0.2">
      <c r="A1016" s="8"/>
      <c r="B1016" s="10"/>
      <c r="C1016" s="10"/>
      <c r="D1016" s="10"/>
      <c r="E1016" s="11"/>
      <c r="F1016" s="11"/>
    </row>
    <row r="1017" spans="1:6" ht="12.75" x14ac:dyDescent="0.2">
      <c r="A1017" s="8"/>
      <c r="B1017" s="10"/>
      <c r="C1017" s="10"/>
      <c r="D1017" s="10"/>
      <c r="E1017" s="11"/>
      <c r="F1017" s="11"/>
    </row>
    <row r="1018" spans="1:6" ht="12.75" x14ac:dyDescent="0.2">
      <c r="A1018" s="8"/>
      <c r="B1018" s="10"/>
      <c r="C1018" s="10"/>
      <c r="D1018" s="10"/>
      <c r="E1018" s="11"/>
      <c r="F1018" s="11"/>
    </row>
    <row r="1019" spans="1:6" ht="12.75" x14ac:dyDescent="0.2">
      <c r="A1019" s="8"/>
      <c r="B1019" s="10"/>
      <c r="C1019" s="10"/>
      <c r="D1019" s="10"/>
      <c r="E1019" s="11"/>
      <c r="F1019" s="11"/>
    </row>
    <row r="1020" spans="1:6" ht="12.75" x14ac:dyDescent="0.2">
      <c r="A1020" s="8"/>
      <c r="B1020" s="10"/>
      <c r="C1020" s="10"/>
      <c r="D1020" s="10"/>
      <c r="E1020" s="11"/>
      <c r="F1020" s="11"/>
    </row>
    <row r="1021" spans="1:6" ht="12.75" x14ac:dyDescent="0.2">
      <c r="A1021" s="8"/>
      <c r="B1021" s="10"/>
      <c r="C1021" s="10"/>
      <c r="D1021" s="10"/>
      <c r="E1021" s="11"/>
      <c r="F1021" s="11"/>
    </row>
    <row r="1022" spans="1:6" ht="12.75" x14ac:dyDescent="0.2">
      <c r="A1022" s="8"/>
      <c r="B1022" s="10"/>
      <c r="C1022" s="10"/>
      <c r="D1022" s="10"/>
      <c r="E1022" s="11"/>
      <c r="F1022" s="11"/>
    </row>
    <row r="1023" spans="1:6" ht="12.75" x14ac:dyDescent="0.2">
      <c r="A1023" s="8"/>
      <c r="B1023" s="10"/>
      <c r="C1023" s="10"/>
      <c r="D1023" s="10"/>
      <c r="E1023" s="11"/>
      <c r="F1023" s="11"/>
    </row>
    <row r="1024" spans="1:6" ht="12.75" x14ac:dyDescent="0.2">
      <c r="A1024" s="8"/>
      <c r="B1024" s="10"/>
      <c r="C1024" s="10"/>
      <c r="D1024" s="10"/>
      <c r="E1024" s="11"/>
      <c r="F1024" s="11"/>
    </row>
    <row r="1025" spans="1:6" ht="12.75" x14ac:dyDescent="0.2">
      <c r="A1025" s="8"/>
      <c r="B1025" s="10"/>
      <c r="C1025" s="10"/>
      <c r="D1025" s="10"/>
      <c r="E1025" s="11"/>
      <c r="F1025" s="11"/>
    </row>
    <row r="1026" spans="1:6" ht="12.75" x14ac:dyDescent="0.2">
      <c r="A1026" s="8"/>
      <c r="B1026" s="10"/>
      <c r="C1026" s="10"/>
      <c r="D1026" s="10"/>
      <c r="E1026" s="11"/>
      <c r="F1026" s="11"/>
    </row>
    <row r="1027" spans="1:6" ht="12.75" x14ac:dyDescent="0.2">
      <c r="A1027" s="8"/>
      <c r="B1027" s="10"/>
      <c r="C1027" s="10"/>
      <c r="D1027" s="10"/>
      <c r="E1027" s="11"/>
      <c r="F1027" s="11"/>
    </row>
    <row r="1028" spans="1:6" ht="12.75" x14ac:dyDescent="0.2">
      <c r="A1028" s="8"/>
      <c r="B1028" s="10"/>
      <c r="C1028" s="10"/>
      <c r="D1028" s="10"/>
      <c r="E1028" s="11"/>
      <c r="F1028" s="11"/>
    </row>
    <row r="1029" spans="1:6" ht="12.75" x14ac:dyDescent="0.2">
      <c r="A1029" s="8"/>
      <c r="B1029" s="10"/>
      <c r="C1029" s="10"/>
      <c r="D1029" s="10"/>
      <c r="E1029" s="11"/>
      <c r="F1029" s="11"/>
    </row>
    <row r="1030" spans="1:6" ht="12.75" x14ac:dyDescent="0.2">
      <c r="A1030" s="8"/>
      <c r="B1030" s="10"/>
      <c r="C1030" s="10"/>
      <c r="D1030" s="10"/>
      <c r="E1030" s="11"/>
      <c r="F1030" s="11"/>
    </row>
    <row r="1031" spans="1:6" ht="12.75" x14ac:dyDescent="0.2">
      <c r="A1031" s="8"/>
      <c r="B1031" s="10"/>
      <c r="C1031" s="10"/>
      <c r="D1031" s="10"/>
      <c r="E1031" s="11"/>
      <c r="F1031" s="11"/>
    </row>
    <row r="1032" spans="1:6" ht="12.75" x14ac:dyDescent="0.2">
      <c r="A1032" s="8"/>
      <c r="B1032" s="10"/>
      <c r="C1032" s="10"/>
      <c r="D1032" s="10"/>
      <c r="E1032" s="11"/>
      <c r="F1032" s="11"/>
    </row>
    <row r="1033" spans="1:6" ht="12.75" x14ac:dyDescent="0.2">
      <c r="A1033" s="8"/>
      <c r="B1033" s="10"/>
      <c r="C1033" s="10"/>
      <c r="D1033" s="10"/>
      <c r="E1033" s="11"/>
      <c r="F1033" s="11"/>
    </row>
    <row r="1034" spans="1:6" ht="12.75" x14ac:dyDescent="0.2">
      <c r="A1034" s="8"/>
      <c r="B1034" s="10"/>
      <c r="C1034" s="10"/>
      <c r="D1034" s="10"/>
      <c r="E1034" s="11"/>
      <c r="F1034" s="11"/>
    </row>
    <row r="1035" spans="1:6" ht="12.75" x14ac:dyDescent="0.2">
      <c r="A1035" s="8"/>
      <c r="B1035" s="10"/>
      <c r="C1035" s="10"/>
      <c r="D1035" s="10"/>
      <c r="E1035" s="11"/>
      <c r="F1035" s="11"/>
    </row>
    <row r="1036" spans="1:6" ht="12.75" x14ac:dyDescent="0.2">
      <c r="A1036" s="8"/>
      <c r="B1036" s="10"/>
      <c r="C1036" s="10"/>
      <c r="D1036" s="10"/>
      <c r="E1036" s="11"/>
      <c r="F1036" s="11"/>
    </row>
    <row r="1037" spans="1:6" ht="12.75" x14ac:dyDescent="0.2">
      <c r="A1037" s="8"/>
      <c r="B1037" s="10"/>
      <c r="C1037" s="10"/>
      <c r="D1037" s="10"/>
      <c r="E1037" s="11"/>
      <c r="F1037" s="11"/>
    </row>
    <row r="1038" spans="1:6" ht="12.75" x14ac:dyDescent="0.2">
      <c r="A1038" s="8"/>
      <c r="B1038" s="10"/>
      <c r="C1038" s="10"/>
      <c r="D1038" s="10"/>
      <c r="E1038" s="11"/>
      <c r="F1038" s="11"/>
    </row>
    <row r="1039" spans="1:6" ht="12.75" x14ac:dyDescent="0.2">
      <c r="A1039" s="8"/>
      <c r="B1039" s="10"/>
      <c r="C1039" s="10"/>
      <c r="D1039" s="10"/>
      <c r="E1039" s="11"/>
      <c r="F1039" s="11"/>
    </row>
    <row r="1040" spans="1:6" ht="12.75" x14ac:dyDescent="0.2">
      <c r="A1040" s="8"/>
      <c r="B1040" s="10"/>
      <c r="C1040" s="10"/>
      <c r="D1040" s="10"/>
      <c r="E1040" s="11"/>
      <c r="F1040" s="11"/>
    </row>
    <row r="1041" spans="1:6" ht="12.75" x14ac:dyDescent="0.2">
      <c r="A1041" s="8"/>
      <c r="B1041" s="10"/>
      <c r="C1041" s="10"/>
      <c r="D1041" s="10"/>
      <c r="E1041" s="11"/>
      <c r="F1041" s="11"/>
    </row>
    <row r="1042" spans="1:6" ht="12.75" x14ac:dyDescent="0.2">
      <c r="A1042" s="8"/>
      <c r="B1042" s="10"/>
      <c r="C1042" s="10"/>
      <c r="D1042" s="10"/>
      <c r="E1042" s="11"/>
      <c r="F1042" s="11"/>
    </row>
    <row r="1043" spans="1:6" ht="12.75" x14ac:dyDescent="0.2">
      <c r="A1043" s="8"/>
      <c r="B1043" s="10"/>
      <c r="C1043" s="10"/>
      <c r="D1043" s="10"/>
      <c r="E1043" s="11"/>
      <c r="F1043" s="11"/>
    </row>
    <row r="1044" spans="1:6" ht="12.75" x14ac:dyDescent="0.2">
      <c r="A1044" s="8"/>
      <c r="B1044" s="10"/>
      <c r="C1044" s="10"/>
      <c r="D1044" s="10"/>
      <c r="E1044" s="11"/>
      <c r="F1044" s="11"/>
    </row>
    <row r="1045" spans="1:6" ht="12.75" x14ac:dyDescent="0.2">
      <c r="A1045" s="8"/>
      <c r="B1045" s="10"/>
      <c r="C1045" s="10"/>
      <c r="D1045" s="10"/>
      <c r="E1045" s="11"/>
      <c r="F1045" s="11"/>
    </row>
    <row r="1046" spans="1:6" ht="12.75" x14ac:dyDescent="0.2">
      <c r="A1046" s="8"/>
      <c r="B1046" s="10"/>
      <c r="C1046" s="10"/>
      <c r="D1046" s="10"/>
      <c r="E1046" s="11"/>
      <c r="F1046" s="11"/>
    </row>
    <row r="1047" spans="1:6" ht="12.75" x14ac:dyDescent="0.2">
      <c r="A1047" s="8"/>
      <c r="B1047" s="10"/>
      <c r="C1047" s="10"/>
      <c r="D1047" s="10"/>
      <c r="E1047" s="11"/>
      <c r="F1047" s="11"/>
    </row>
    <row r="1048" spans="1:6" ht="12.75" x14ac:dyDescent="0.2">
      <c r="A1048" s="8"/>
      <c r="B1048" s="10"/>
      <c r="C1048" s="10"/>
      <c r="D1048" s="10"/>
      <c r="E1048" s="11"/>
      <c r="F1048" s="11"/>
    </row>
    <row r="1049" spans="1:6" ht="12.75" x14ac:dyDescent="0.2">
      <c r="A1049" s="8"/>
      <c r="B1049" s="10"/>
      <c r="C1049" s="10"/>
      <c r="D1049" s="10"/>
      <c r="E1049" s="11"/>
      <c r="F1049" s="11"/>
    </row>
    <row r="1050" spans="1:6" ht="12.75" x14ac:dyDescent="0.2">
      <c r="A1050" s="8"/>
      <c r="B1050" s="10"/>
      <c r="C1050" s="10"/>
      <c r="D1050" s="10"/>
      <c r="E1050" s="11"/>
      <c r="F1050" s="11"/>
    </row>
    <row r="1051" spans="1:6" ht="12.75" x14ac:dyDescent="0.2">
      <c r="A1051" s="8"/>
      <c r="B1051" s="10"/>
      <c r="C1051" s="10"/>
      <c r="D1051" s="10"/>
      <c r="E1051" s="11"/>
      <c r="F1051" s="11"/>
    </row>
    <row r="1052" spans="1:6" ht="12.75" x14ac:dyDescent="0.2">
      <c r="A1052" s="8"/>
      <c r="B1052" s="10"/>
      <c r="C1052" s="10"/>
      <c r="D1052" s="10"/>
      <c r="E1052" s="11"/>
      <c r="F1052" s="11"/>
    </row>
    <row r="1053" spans="1:6" ht="12.75" x14ac:dyDescent="0.2">
      <c r="A1053" s="8"/>
      <c r="B1053" s="10"/>
      <c r="C1053" s="10"/>
      <c r="D1053" s="10"/>
      <c r="E1053" s="11"/>
      <c r="F1053" s="11"/>
    </row>
    <row r="1054" spans="1:6" ht="12.75" x14ac:dyDescent="0.2">
      <c r="A1054" s="8"/>
      <c r="B1054" s="10"/>
      <c r="C1054" s="10"/>
      <c r="D1054" s="10"/>
      <c r="E1054" s="11"/>
      <c r="F1054" s="11"/>
    </row>
    <row r="1055" spans="1:6" ht="12.75" x14ac:dyDescent="0.2">
      <c r="A1055" s="8"/>
      <c r="B1055" s="10"/>
      <c r="C1055" s="10"/>
      <c r="D1055" s="10"/>
      <c r="E1055" s="11"/>
      <c r="F1055" s="11"/>
    </row>
    <row r="1056" spans="1:6" ht="12.75" x14ac:dyDescent="0.2">
      <c r="A1056" s="8"/>
      <c r="B1056" s="10"/>
      <c r="C1056" s="10"/>
      <c r="D1056" s="10"/>
      <c r="E1056" s="11"/>
      <c r="F1056" s="11"/>
    </row>
    <row r="1057" spans="1:6" ht="12.75" x14ac:dyDescent="0.2">
      <c r="A1057" s="8"/>
      <c r="B1057" s="10"/>
      <c r="C1057" s="10"/>
      <c r="D1057" s="10"/>
      <c r="E1057" s="11"/>
      <c r="F1057" s="11"/>
    </row>
    <row r="1058" spans="1:6" ht="12.75" x14ac:dyDescent="0.2">
      <c r="A1058" s="8"/>
      <c r="B1058" s="10"/>
      <c r="C1058" s="10"/>
      <c r="D1058" s="10"/>
      <c r="E1058" s="11"/>
      <c r="F1058" s="11"/>
    </row>
    <row r="1059" spans="1:6" ht="12.75" x14ac:dyDescent="0.2">
      <c r="A1059" s="8"/>
      <c r="B1059" s="10"/>
      <c r="C1059" s="10"/>
      <c r="D1059" s="10"/>
      <c r="E1059" s="11"/>
      <c r="F1059" s="11"/>
    </row>
    <row r="1060" spans="1:6" ht="12.75" x14ac:dyDescent="0.2">
      <c r="A1060" s="8"/>
      <c r="B1060" s="10"/>
      <c r="C1060" s="10"/>
      <c r="D1060" s="10"/>
      <c r="E1060" s="11"/>
      <c r="F1060" s="11"/>
    </row>
    <row r="1061" spans="1:6" ht="12.75" x14ac:dyDescent="0.2">
      <c r="A1061" s="8"/>
      <c r="B1061" s="10"/>
      <c r="C1061" s="10"/>
      <c r="D1061" s="10"/>
      <c r="E1061" s="11"/>
      <c r="F1061" s="11"/>
    </row>
    <row r="1062" spans="1:6" ht="12.75" x14ac:dyDescent="0.2">
      <c r="A1062" s="8"/>
      <c r="B1062" s="10"/>
      <c r="C1062" s="10"/>
      <c r="D1062" s="10"/>
      <c r="E1062" s="11"/>
      <c r="F1062" s="11"/>
    </row>
    <row r="1063" spans="1:6" ht="12.75" x14ac:dyDescent="0.2">
      <c r="A1063" s="8"/>
      <c r="B1063" s="10"/>
      <c r="C1063" s="10"/>
      <c r="D1063" s="10"/>
      <c r="E1063" s="11"/>
      <c r="F1063" s="11"/>
    </row>
    <row r="1064" spans="1:6" ht="12.75" x14ac:dyDescent="0.2">
      <c r="A1064" s="8"/>
      <c r="B1064" s="10"/>
      <c r="C1064" s="10"/>
      <c r="D1064" s="10"/>
      <c r="E1064" s="11"/>
      <c r="F1064" s="11"/>
    </row>
    <row r="1065" spans="1:6" ht="12.75" x14ac:dyDescent="0.2">
      <c r="A1065" s="8"/>
      <c r="B1065" s="10"/>
      <c r="C1065" s="10"/>
      <c r="D1065" s="10"/>
      <c r="E1065" s="11"/>
      <c r="F1065" s="11"/>
    </row>
    <row r="1066" spans="1:6" ht="12.75" x14ac:dyDescent="0.2">
      <c r="A1066" s="8"/>
      <c r="B1066" s="10"/>
      <c r="C1066" s="10"/>
      <c r="D1066" s="10"/>
      <c r="E1066" s="11"/>
      <c r="F1066" s="11"/>
    </row>
    <row r="1067" spans="1:6" ht="12.75" x14ac:dyDescent="0.2">
      <c r="A1067" s="8"/>
      <c r="B1067" s="10"/>
      <c r="C1067" s="10"/>
      <c r="D1067" s="10"/>
      <c r="E1067" s="11"/>
      <c r="F1067" s="11"/>
    </row>
    <row r="1068" spans="1:6" ht="12.75" x14ac:dyDescent="0.2">
      <c r="A1068" s="8"/>
      <c r="B1068" s="10"/>
      <c r="C1068" s="10"/>
      <c r="D1068" s="10"/>
      <c r="E1068" s="11"/>
      <c r="F1068" s="11"/>
    </row>
    <row r="1069" spans="1:6" ht="12.75" x14ac:dyDescent="0.2">
      <c r="A1069" s="8"/>
      <c r="B1069" s="10"/>
      <c r="C1069" s="10"/>
      <c r="D1069" s="10"/>
      <c r="E1069" s="11"/>
      <c r="F1069" s="11"/>
    </row>
    <row r="1070" spans="1:6" ht="12.75" x14ac:dyDescent="0.2">
      <c r="A1070" s="8"/>
      <c r="B1070" s="10"/>
      <c r="C1070" s="10"/>
      <c r="D1070" s="10"/>
      <c r="E1070" s="11"/>
      <c r="F1070" s="11"/>
    </row>
    <row r="1071" spans="1:6" ht="12.75" x14ac:dyDescent="0.2">
      <c r="A1071" s="8"/>
      <c r="B1071" s="10"/>
      <c r="C1071" s="10"/>
      <c r="D1071" s="10"/>
      <c r="E1071" s="11"/>
      <c r="F1071" s="11"/>
    </row>
    <row r="1072" spans="1:6" ht="12.75" x14ac:dyDescent="0.2">
      <c r="A1072" s="8"/>
      <c r="B1072" s="10"/>
      <c r="C1072" s="10"/>
      <c r="D1072" s="10"/>
      <c r="E1072" s="11"/>
      <c r="F1072" s="11"/>
    </row>
    <row r="1073" spans="1:6" ht="12.75" x14ac:dyDescent="0.2">
      <c r="A1073" s="8"/>
      <c r="B1073" s="10"/>
      <c r="C1073" s="10"/>
      <c r="D1073" s="10"/>
      <c r="E1073" s="11"/>
      <c r="F1073" s="11"/>
    </row>
    <row r="1074" spans="1:6" ht="12.75" x14ac:dyDescent="0.2">
      <c r="A1074" s="8"/>
      <c r="B1074" s="10"/>
      <c r="C1074" s="10"/>
      <c r="D1074" s="10"/>
      <c r="E1074" s="11"/>
      <c r="F1074" s="11"/>
    </row>
    <row r="1075" spans="1:6" ht="12.75" x14ac:dyDescent="0.2">
      <c r="A1075" s="8"/>
      <c r="B1075" s="10"/>
      <c r="C1075" s="10"/>
      <c r="D1075" s="10"/>
      <c r="E1075" s="11"/>
      <c r="F1075" s="11"/>
    </row>
    <row r="1076" spans="1:6" ht="12.75" x14ac:dyDescent="0.2">
      <c r="A1076" s="8"/>
      <c r="B1076" s="10"/>
      <c r="C1076" s="10"/>
      <c r="D1076" s="10"/>
      <c r="E1076" s="11"/>
      <c r="F1076" s="11"/>
    </row>
    <row r="1077" spans="1:6" ht="12.75" x14ac:dyDescent="0.2">
      <c r="A1077" s="8"/>
      <c r="B1077" s="10"/>
      <c r="C1077" s="10"/>
      <c r="D1077" s="10"/>
      <c r="E1077" s="11"/>
      <c r="F1077" s="11"/>
    </row>
    <row r="1078" spans="1:6" ht="12.75" x14ac:dyDescent="0.2">
      <c r="A1078" s="8"/>
      <c r="B1078" s="10"/>
      <c r="C1078" s="10"/>
      <c r="D1078" s="10"/>
      <c r="E1078" s="11"/>
      <c r="F1078" s="11"/>
    </row>
    <row r="1079" spans="1:6" ht="12.75" x14ac:dyDescent="0.2">
      <c r="A1079" s="8"/>
      <c r="B1079" s="10"/>
      <c r="C1079" s="10"/>
      <c r="D1079" s="10"/>
      <c r="E1079" s="11"/>
      <c r="F1079" s="11"/>
    </row>
    <row r="1080" spans="1:6" ht="12.75" x14ac:dyDescent="0.2">
      <c r="A1080" s="8"/>
      <c r="B1080" s="10"/>
      <c r="C1080" s="10"/>
      <c r="D1080" s="10"/>
      <c r="E1080" s="11"/>
      <c r="F1080" s="11"/>
    </row>
    <row r="1081" spans="1:6" ht="12.75" x14ac:dyDescent="0.2">
      <c r="A1081" s="8"/>
      <c r="B1081" s="10"/>
      <c r="C1081" s="10"/>
      <c r="D1081" s="10"/>
      <c r="E1081" s="11"/>
      <c r="F1081" s="11"/>
    </row>
    <row r="1082" spans="1:6" ht="12.75" x14ac:dyDescent="0.2">
      <c r="A1082" s="8"/>
      <c r="B1082" s="10"/>
      <c r="C1082" s="10"/>
      <c r="D1082" s="10"/>
      <c r="E1082" s="11"/>
      <c r="F1082" s="11"/>
    </row>
    <row r="1083" spans="1:6" ht="12.75" x14ac:dyDescent="0.2">
      <c r="A1083" s="8"/>
      <c r="B1083" s="10"/>
      <c r="C1083" s="10"/>
      <c r="D1083" s="10"/>
      <c r="E1083" s="11"/>
      <c r="F1083" s="11"/>
    </row>
    <row r="1084" spans="1:6" ht="12.75" x14ac:dyDescent="0.2">
      <c r="A1084" s="8"/>
      <c r="B1084" s="10"/>
      <c r="C1084" s="10"/>
      <c r="D1084" s="10"/>
      <c r="E1084" s="11"/>
      <c r="F1084" s="11"/>
    </row>
    <row r="1085" spans="1:6" ht="12.75" x14ac:dyDescent="0.2">
      <c r="A1085" s="8"/>
      <c r="B1085" s="10"/>
      <c r="C1085" s="10"/>
      <c r="D1085" s="10"/>
      <c r="E1085" s="11"/>
      <c r="F1085" s="11"/>
    </row>
    <row r="1086" spans="1:6" ht="12.75" x14ac:dyDescent="0.2">
      <c r="A1086" s="8"/>
      <c r="B1086" s="10"/>
      <c r="C1086" s="10"/>
      <c r="D1086" s="10"/>
      <c r="E1086" s="11"/>
      <c r="F1086" s="11"/>
    </row>
    <row r="1087" spans="1:6" ht="12.75" x14ac:dyDescent="0.2">
      <c r="A1087" s="8"/>
      <c r="B1087" s="10"/>
      <c r="C1087" s="10"/>
      <c r="D1087" s="10"/>
      <c r="E1087" s="11"/>
      <c r="F1087" s="11"/>
    </row>
    <row r="1088" spans="1:6" ht="12.75" x14ac:dyDescent="0.2">
      <c r="A1088" s="8"/>
      <c r="B1088" s="10"/>
      <c r="C1088" s="10"/>
      <c r="D1088" s="10"/>
      <c r="E1088" s="11"/>
      <c r="F1088" s="11"/>
    </row>
    <row r="1089" spans="1:6" ht="12.75" x14ac:dyDescent="0.2">
      <c r="A1089" s="8"/>
      <c r="B1089" s="10"/>
      <c r="C1089" s="10"/>
      <c r="D1089" s="10"/>
      <c r="E1089" s="11"/>
      <c r="F1089" s="11"/>
    </row>
    <row r="1090" spans="1:6" ht="12.75" x14ac:dyDescent="0.2">
      <c r="A1090" s="8"/>
      <c r="B1090" s="10"/>
      <c r="C1090" s="10"/>
      <c r="D1090" s="10"/>
      <c r="E1090" s="11"/>
      <c r="F1090" s="11"/>
    </row>
    <row r="1091" spans="1:6" ht="12.75" x14ac:dyDescent="0.2">
      <c r="A1091" s="8"/>
      <c r="B1091" s="10"/>
      <c r="C1091" s="10"/>
      <c r="D1091" s="10"/>
      <c r="E1091" s="11"/>
      <c r="F1091" s="11"/>
    </row>
    <row r="1092" spans="1:6" ht="12.75" x14ac:dyDescent="0.2">
      <c r="A1092" s="8"/>
      <c r="B1092" s="10"/>
      <c r="C1092" s="10"/>
      <c r="D1092" s="10"/>
      <c r="E1092" s="11"/>
      <c r="F1092" s="11"/>
    </row>
    <row r="1093" spans="1:6" ht="12.75" x14ac:dyDescent="0.2">
      <c r="A1093" s="8"/>
      <c r="B1093" s="10"/>
      <c r="C1093" s="10"/>
      <c r="D1093" s="10"/>
      <c r="E1093" s="11"/>
      <c r="F1093" s="11"/>
    </row>
    <row r="1094" spans="1:6" ht="12.75" x14ac:dyDescent="0.2">
      <c r="A1094" s="8"/>
      <c r="B1094" s="10"/>
      <c r="C1094" s="10"/>
      <c r="D1094" s="10"/>
      <c r="E1094" s="11"/>
      <c r="F1094" s="11"/>
    </row>
    <row r="1095" spans="1:6" ht="12.75" x14ac:dyDescent="0.2">
      <c r="A1095" s="8"/>
      <c r="B1095" s="10"/>
      <c r="C1095" s="10"/>
      <c r="D1095" s="10"/>
      <c r="E1095" s="11"/>
      <c r="F1095" s="11"/>
    </row>
    <row r="1096" spans="1:6" ht="12.75" x14ac:dyDescent="0.2">
      <c r="A1096" s="8"/>
      <c r="B1096" s="10"/>
      <c r="C1096" s="10"/>
      <c r="D1096" s="10"/>
      <c r="E1096" s="11"/>
      <c r="F1096" s="11"/>
    </row>
    <row r="1097" spans="1:6" ht="12.75" x14ac:dyDescent="0.2">
      <c r="A1097" s="8"/>
      <c r="B1097" s="10"/>
      <c r="C1097" s="10"/>
      <c r="D1097" s="10"/>
      <c r="E1097" s="11"/>
      <c r="F1097" s="11"/>
    </row>
    <row r="1098" spans="1:6" ht="12.75" x14ac:dyDescent="0.2">
      <c r="A1098" s="8"/>
      <c r="B1098" s="10"/>
      <c r="C1098" s="10"/>
      <c r="D1098" s="10"/>
      <c r="E1098" s="11"/>
      <c r="F1098" s="11"/>
    </row>
    <row r="1099" spans="1:6" ht="12.75" x14ac:dyDescent="0.2">
      <c r="A1099" s="8"/>
      <c r="B1099" s="10"/>
      <c r="C1099" s="10"/>
      <c r="D1099" s="10"/>
      <c r="E1099" s="11"/>
      <c r="F1099" s="11"/>
    </row>
    <row r="1100" spans="1:6" ht="12.75" x14ac:dyDescent="0.2">
      <c r="A1100" s="8"/>
      <c r="B1100" s="10"/>
      <c r="C1100" s="10"/>
      <c r="D1100" s="10"/>
      <c r="E1100" s="11"/>
      <c r="F1100" s="11"/>
    </row>
    <row r="1101" spans="1:6" ht="12.75" x14ac:dyDescent="0.2">
      <c r="A1101" s="8"/>
      <c r="B1101" s="10"/>
      <c r="C1101" s="10"/>
      <c r="D1101" s="10"/>
      <c r="E1101" s="11"/>
      <c r="F1101" s="11"/>
    </row>
    <row r="1102" spans="1:6" ht="12.75" x14ac:dyDescent="0.2">
      <c r="A1102" s="8"/>
      <c r="B1102" s="10"/>
      <c r="C1102" s="10"/>
      <c r="D1102" s="10"/>
      <c r="E1102" s="11"/>
      <c r="F1102" s="11"/>
    </row>
    <row r="1103" spans="1:6" ht="12.75" x14ac:dyDescent="0.2">
      <c r="A1103" s="8"/>
      <c r="B1103" s="10"/>
      <c r="C1103" s="10"/>
      <c r="D1103" s="10"/>
      <c r="E1103" s="11"/>
      <c r="F1103" s="11"/>
    </row>
    <row r="1104" spans="1:6" ht="12.75" x14ac:dyDescent="0.2">
      <c r="A1104" s="8"/>
      <c r="B1104" s="10"/>
      <c r="C1104" s="10"/>
      <c r="D1104" s="10"/>
      <c r="E1104" s="11"/>
      <c r="F1104" s="11"/>
    </row>
    <row r="1105" spans="1:6" ht="12.75" x14ac:dyDescent="0.2">
      <c r="A1105" s="8"/>
      <c r="B1105" s="10"/>
      <c r="C1105" s="10"/>
      <c r="D1105" s="10"/>
      <c r="E1105" s="11"/>
      <c r="F1105" s="11"/>
    </row>
    <row r="1106" spans="1:6" ht="12.75" x14ac:dyDescent="0.2">
      <c r="A1106" s="8"/>
      <c r="B1106" s="10"/>
      <c r="C1106" s="10"/>
      <c r="D1106" s="10"/>
      <c r="E1106" s="11"/>
      <c r="F1106" s="11"/>
    </row>
    <row r="1107" spans="1:6" ht="12.75" x14ac:dyDescent="0.2">
      <c r="A1107" s="8"/>
      <c r="B1107" s="10"/>
      <c r="C1107" s="10"/>
      <c r="D1107" s="10"/>
      <c r="E1107" s="11"/>
      <c r="F1107" s="11"/>
    </row>
    <row r="1108" spans="1:6" ht="12.75" x14ac:dyDescent="0.2">
      <c r="A1108" s="8"/>
      <c r="B1108" s="10"/>
      <c r="C1108" s="10"/>
      <c r="D1108" s="10"/>
      <c r="E1108" s="11"/>
      <c r="F1108" s="11"/>
    </row>
    <row r="1109" spans="1:6" ht="12.75" x14ac:dyDescent="0.2">
      <c r="A1109" s="8"/>
      <c r="B1109" s="10"/>
      <c r="C1109" s="10"/>
      <c r="D1109" s="10"/>
      <c r="E1109" s="11"/>
      <c r="F1109" s="11"/>
    </row>
    <row r="1110" spans="1:6" ht="12.75" x14ac:dyDescent="0.2">
      <c r="A1110" s="8"/>
      <c r="B1110" s="10"/>
      <c r="C1110" s="10"/>
      <c r="D1110" s="10"/>
      <c r="E1110" s="11"/>
      <c r="F1110" s="11"/>
    </row>
    <row r="1111" spans="1:6" ht="12.75" x14ac:dyDescent="0.2">
      <c r="A1111" s="8"/>
      <c r="B1111" s="10"/>
      <c r="C1111" s="10"/>
      <c r="D1111" s="10"/>
      <c r="E1111" s="11"/>
      <c r="F1111" s="11"/>
    </row>
    <row r="1112" spans="1:6" ht="12.75" x14ac:dyDescent="0.2">
      <c r="A1112" s="8"/>
      <c r="B1112" s="10"/>
      <c r="C1112" s="10"/>
      <c r="D1112" s="10"/>
      <c r="E1112" s="11"/>
      <c r="F1112" s="11"/>
    </row>
    <row r="1113" spans="1:6" ht="12.75" x14ac:dyDescent="0.2">
      <c r="A1113" s="8"/>
      <c r="B1113" s="10"/>
      <c r="C1113" s="10"/>
      <c r="D1113" s="10"/>
      <c r="E1113" s="11"/>
      <c r="F1113" s="11"/>
    </row>
    <row r="1114" spans="1:6" ht="12.75" x14ac:dyDescent="0.2">
      <c r="A1114" s="8"/>
      <c r="B1114" s="10"/>
      <c r="C1114" s="10"/>
      <c r="D1114" s="10"/>
      <c r="E1114" s="11"/>
      <c r="F1114" s="11"/>
    </row>
    <row r="1115" spans="1:6" ht="12.75" x14ac:dyDescent="0.2">
      <c r="A1115" s="8"/>
      <c r="B1115" s="10"/>
      <c r="C1115" s="10"/>
      <c r="D1115" s="10"/>
      <c r="E1115" s="11"/>
      <c r="F1115" s="11"/>
    </row>
    <row r="1116" spans="1:6" ht="12.75" x14ac:dyDescent="0.2">
      <c r="A1116" s="8"/>
      <c r="B1116" s="10"/>
      <c r="C1116" s="10"/>
      <c r="D1116" s="10"/>
      <c r="E1116" s="11"/>
      <c r="F1116" s="11"/>
    </row>
    <row r="1117" spans="1:6" ht="12.75" x14ac:dyDescent="0.2">
      <c r="A1117" s="8"/>
      <c r="B1117" s="10"/>
      <c r="C1117" s="10"/>
      <c r="D1117" s="10"/>
      <c r="E1117" s="11"/>
      <c r="F1117" s="11"/>
    </row>
    <row r="1118" spans="1:6" ht="12.75" x14ac:dyDescent="0.2">
      <c r="A1118" s="8"/>
      <c r="B1118" s="10"/>
      <c r="C1118" s="10"/>
      <c r="D1118" s="10"/>
      <c r="E1118" s="11"/>
      <c r="F1118" s="11"/>
    </row>
    <row r="1119" spans="1:6" ht="12.75" x14ac:dyDescent="0.2">
      <c r="A1119" s="8"/>
      <c r="B1119" s="10"/>
      <c r="C1119" s="10"/>
      <c r="D1119" s="10"/>
      <c r="E1119" s="11"/>
      <c r="F1119" s="11"/>
    </row>
    <row r="1120" spans="1:6" ht="12.75" x14ac:dyDescent="0.2">
      <c r="A1120" s="8"/>
      <c r="B1120" s="10"/>
      <c r="C1120" s="10"/>
      <c r="D1120" s="10"/>
      <c r="E1120" s="11"/>
      <c r="F1120" s="11"/>
    </row>
    <row r="1121" spans="1:6" ht="12.75" x14ac:dyDescent="0.2">
      <c r="A1121" s="8"/>
      <c r="B1121" s="10"/>
      <c r="C1121" s="10"/>
      <c r="D1121" s="10"/>
      <c r="E1121" s="11"/>
      <c r="F1121" s="11"/>
    </row>
    <row r="1122" spans="1:6" ht="12.75" x14ac:dyDescent="0.2">
      <c r="A1122" s="8"/>
      <c r="B1122" s="10"/>
      <c r="C1122" s="10"/>
      <c r="D1122" s="10"/>
      <c r="E1122" s="11"/>
      <c r="F1122" s="11"/>
    </row>
    <row r="1123" spans="1:6" ht="12.75" x14ac:dyDescent="0.2">
      <c r="A1123" s="8"/>
      <c r="B1123" s="10"/>
      <c r="C1123" s="10"/>
      <c r="D1123" s="10"/>
      <c r="E1123" s="11"/>
      <c r="F1123" s="11"/>
    </row>
    <row r="1124" spans="1:6" ht="12.75" x14ac:dyDescent="0.2">
      <c r="A1124" s="8"/>
      <c r="B1124" s="10"/>
      <c r="C1124" s="10"/>
      <c r="D1124" s="10"/>
      <c r="E1124" s="11"/>
      <c r="F1124" s="11"/>
    </row>
    <row r="1125" spans="1:6" ht="12.75" x14ac:dyDescent="0.2">
      <c r="A1125" s="8"/>
      <c r="B1125" s="10"/>
      <c r="C1125" s="10"/>
      <c r="D1125" s="10"/>
      <c r="E1125" s="11"/>
      <c r="F1125" s="11"/>
    </row>
    <row r="1126" spans="1:6" ht="12.75" x14ac:dyDescent="0.2">
      <c r="A1126" s="8"/>
      <c r="B1126" s="10"/>
      <c r="C1126" s="10"/>
      <c r="D1126" s="10"/>
      <c r="E1126" s="11"/>
      <c r="F1126" s="11"/>
    </row>
    <row r="1127" spans="1:6" ht="12.75" x14ac:dyDescent="0.2">
      <c r="A1127" s="8"/>
      <c r="B1127" s="10"/>
      <c r="C1127" s="10"/>
      <c r="D1127" s="10"/>
      <c r="E1127" s="11"/>
      <c r="F1127" s="11"/>
    </row>
    <row r="1128" spans="1:6" ht="12.75" x14ac:dyDescent="0.2">
      <c r="A1128" s="8"/>
      <c r="B1128" s="10"/>
      <c r="C1128" s="10"/>
      <c r="D1128" s="10"/>
      <c r="E1128" s="11"/>
      <c r="F1128" s="11"/>
    </row>
    <row r="1129" spans="1:6" ht="12.75" x14ac:dyDescent="0.2">
      <c r="A1129" s="8"/>
      <c r="B1129" s="10"/>
      <c r="C1129" s="10"/>
      <c r="D1129" s="10"/>
      <c r="E1129" s="11"/>
      <c r="F1129" s="11"/>
    </row>
    <row r="1130" spans="1:6" ht="12.75" x14ac:dyDescent="0.2">
      <c r="A1130" s="8"/>
      <c r="B1130" s="10"/>
      <c r="C1130" s="10"/>
      <c r="D1130" s="10"/>
      <c r="E1130" s="11"/>
      <c r="F1130" s="11"/>
    </row>
    <row r="1131" spans="1:6" ht="12.75" x14ac:dyDescent="0.2">
      <c r="A1131" s="8"/>
      <c r="B1131" s="10"/>
      <c r="C1131" s="10"/>
      <c r="D1131" s="10"/>
      <c r="E1131" s="11"/>
      <c r="F1131" s="11"/>
    </row>
    <row r="1132" spans="1:6" ht="12.75" x14ac:dyDescent="0.2">
      <c r="A1132" s="8"/>
      <c r="B1132" s="10"/>
      <c r="C1132" s="10"/>
      <c r="D1132" s="10"/>
      <c r="E1132" s="11"/>
      <c r="F1132" s="11"/>
    </row>
    <row r="1133" spans="1:6" ht="12.75" x14ac:dyDescent="0.2">
      <c r="A1133" s="8"/>
      <c r="B1133" s="10"/>
      <c r="C1133" s="10"/>
      <c r="D1133" s="10"/>
      <c r="E1133" s="11"/>
      <c r="F1133" s="11"/>
    </row>
    <row r="1134" spans="1:6" ht="12.75" x14ac:dyDescent="0.2">
      <c r="A1134" s="8"/>
      <c r="B1134" s="10"/>
      <c r="C1134" s="10"/>
      <c r="D1134" s="10"/>
      <c r="E1134" s="11"/>
      <c r="F1134" s="11"/>
    </row>
    <row r="1135" spans="1:6" ht="12.75" x14ac:dyDescent="0.2">
      <c r="A1135" s="8"/>
      <c r="B1135" s="10"/>
      <c r="C1135" s="10"/>
      <c r="D1135" s="10"/>
      <c r="E1135" s="11"/>
      <c r="F1135" s="11"/>
    </row>
    <row r="1136" spans="1:6" ht="12.75" x14ac:dyDescent="0.2">
      <c r="A1136" s="8"/>
      <c r="B1136" s="10"/>
      <c r="C1136" s="10"/>
      <c r="D1136" s="10"/>
      <c r="E1136" s="11"/>
      <c r="F1136" s="11"/>
    </row>
    <row r="1137" spans="1:6" ht="12.75" x14ac:dyDescent="0.2">
      <c r="A1137" s="8"/>
      <c r="B1137" s="10"/>
      <c r="C1137" s="10"/>
      <c r="D1137" s="10"/>
      <c r="E1137" s="11"/>
      <c r="F1137" s="11"/>
    </row>
    <row r="1138" spans="1:6" ht="12.75" x14ac:dyDescent="0.2">
      <c r="A1138" s="8"/>
      <c r="B1138" s="10"/>
      <c r="C1138" s="10"/>
      <c r="D1138" s="10"/>
      <c r="E1138" s="11"/>
      <c r="F1138" s="11"/>
    </row>
    <row r="1139" spans="1:6" ht="12.75" x14ac:dyDescent="0.2">
      <c r="A1139" s="8"/>
      <c r="B1139" s="10"/>
      <c r="C1139" s="10"/>
      <c r="D1139" s="10"/>
      <c r="E1139" s="11"/>
      <c r="F1139" s="11"/>
    </row>
    <row r="1140" spans="1:6" ht="12.75" x14ac:dyDescent="0.2">
      <c r="A1140" s="8"/>
      <c r="B1140" s="10"/>
      <c r="C1140" s="10"/>
      <c r="D1140" s="10"/>
      <c r="E1140" s="11"/>
      <c r="F1140" s="11"/>
    </row>
    <row r="1141" spans="1:6" ht="12.75" x14ac:dyDescent="0.2">
      <c r="A1141" s="8"/>
      <c r="B1141" s="10"/>
      <c r="C1141" s="10"/>
      <c r="D1141" s="10"/>
      <c r="E1141" s="11"/>
      <c r="F1141" s="11"/>
    </row>
    <row r="1142" spans="1:6" ht="12.75" x14ac:dyDescent="0.2">
      <c r="A1142" s="8"/>
      <c r="B1142" s="10"/>
      <c r="C1142" s="10"/>
      <c r="D1142" s="10"/>
      <c r="E1142" s="11"/>
      <c r="F1142" s="11"/>
    </row>
    <row r="1143" spans="1:6" ht="12.75" x14ac:dyDescent="0.2">
      <c r="A1143" s="8"/>
      <c r="B1143" s="10"/>
      <c r="C1143" s="10"/>
      <c r="D1143" s="10"/>
      <c r="E1143" s="11"/>
      <c r="F1143" s="11"/>
    </row>
    <row r="1144" spans="1:6" ht="12.75" x14ac:dyDescent="0.2">
      <c r="A1144" s="8"/>
      <c r="B1144" s="10"/>
      <c r="C1144" s="10"/>
      <c r="D1144" s="10"/>
      <c r="E1144" s="11"/>
      <c r="F1144" s="11"/>
    </row>
    <row r="1145" spans="1:6" ht="12.75" x14ac:dyDescent="0.2">
      <c r="A1145" s="8"/>
      <c r="B1145" s="10"/>
      <c r="C1145" s="10"/>
      <c r="D1145" s="10"/>
      <c r="E1145" s="11"/>
      <c r="F1145" s="11"/>
    </row>
    <row r="1146" spans="1:6" ht="12.75" x14ac:dyDescent="0.2">
      <c r="A1146" s="8"/>
      <c r="B1146" s="10"/>
      <c r="C1146" s="10"/>
      <c r="D1146" s="10"/>
      <c r="E1146" s="11"/>
      <c r="F1146" s="11"/>
    </row>
    <row r="1147" spans="1:6" ht="12.75" x14ac:dyDescent="0.2">
      <c r="A1147" s="8"/>
      <c r="B1147" s="10"/>
      <c r="C1147" s="10"/>
      <c r="D1147" s="10"/>
      <c r="E1147" s="11"/>
      <c r="F1147" s="11"/>
    </row>
    <row r="1148" spans="1:6" ht="12.75" x14ac:dyDescent="0.2">
      <c r="A1148" s="8"/>
      <c r="B1148" s="10"/>
      <c r="C1148" s="10"/>
      <c r="D1148" s="10"/>
      <c r="E1148" s="11"/>
      <c r="F1148" s="11"/>
    </row>
    <row r="1149" spans="1:6" ht="12.75" x14ac:dyDescent="0.2">
      <c r="A1149" s="8"/>
      <c r="B1149" s="10"/>
      <c r="C1149" s="10"/>
      <c r="D1149" s="10"/>
      <c r="E1149" s="11"/>
      <c r="F1149" s="11"/>
    </row>
    <row r="1150" spans="1:6" ht="12.75" x14ac:dyDescent="0.2">
      <c r="A1150" s="8"/>
      <c r="B1150" s="10"/>
      <c r="C1150" s="10"/>
      <c r="D1150" s="10"/>
      <c r="E1150" s="11"/>
      <c r="F1150" s="11"/>
    </row>
    <row r="1151" spans="1:6" ht="12.75" x14ac:dyDescent="0.2">
      <c r="A1151" s="8"/>
      <c r="B1151" s="10"/>
      <c r="C1151" s="10"/>
      <c r="D1151" s="10"/>
      <c r="E1151" s="11"/>
      <c r="F1151" s="11"/>
    </row>
    <row r="1152" spans="1:6" ht="12.75" x14ac:dyDescent="0.2">
      <c r="A1152" s="8"/>
      <c r="B1152" s="10"/>
      <c r="C1152" s="10"/>
      <c r="D1152" s="10"/>
      <c r="E1152" s="11"/>
      <c r="F1152" s="11"/>
    </row>
    <row r="1153" spans="1:6" ht="12.75" x14ac:dyDescent="0.2">
      <c r="A1153" s="8"/>
      <c r="B1153" s="10"/>
      <c r="C1153" s="10"/>
      <c r="D1153" s="10"/>
      <c r="E1153" s="11"/>
      <c r="F1153" s="11"/>
    </row>
    <row r="1154" spans="1:6" ht="12.75" x14ac:dyDescent="0.2">
      <c r="A1154" s="8"/>
      <c r="B1154" s="10"/>
      <c r="C1154" s="10"/>
      <c r="D1154" s="10"/>
      <c r="E1154" s="11"/>
      <c r="F1154" s="11"/>
    </row>
    <row r="1155" spans="1:6" ht="12.75" x14ac:dyDescent="0.2">
      <c r="A1155" s="8"/>
      <c r="B1155" s="10"/>
      <c r="C1155" s="10"/>
      <c r="D1155" s="10"/>
      <c r="E1155" s="11"/>
      <c r="F1155" s="11"/>
    </row>
    <row r="1156" spans="1:6" ht="12.75" x14ac:dyDescent="0.2">
      <c r="A1156" s="8"/>
      <c r="B1156" s="10"/>
      <c r="C1156" s="10"/>
      <c r="D1156" s="10"/>
      <c r="E1156" s="11"/>
      <c r="F1156" s="11"/>
    </row>
    <row r="1157" spans="1:6" ht="12.75" x14ac:dyDescent="0.2">
      <c r="A1157" s="8"/>
      <c r="B1157" s="10"/>
      <c r="C1157" s="10"/>
      <c r="D1157" s="10"/>
      <c r="E1157" s="11"/>
      <c r="F1157" s="11"/>
    </row>
    <row r="1158" spans="1:6" ht="12.75" x14ac:dyDescent="0.2">
      <c r="A1158" s="8"/>
      <c r="B1158" s="10"/>
      <c r="C1158" s="10"/>
      <c r="D1158" s="10"/>
      <c r="E1158" s="11"/>
      <c r="F1158" s="11"/>
    </row>
    <row r="1159" spans="1:6" ht="12.75" x14ac:dyDescent="0.2">
      <c r="A1159" s="8"/>
      <c r="B1159" s="10"/>
      <c r="C1159" s="10"/>
      <c r="D1159" s="10"/>
      <c r="E1159" s="11"/>
      <c r="F1159" s="11"/>
    </row>
    <row r="1160" spans="1:6" ht="12.75" x14ac:dyDescent="0.2">
      <c r="A1160" s="8"/>
      <c r="B1160" s="10"/>
      <c r="C1160" s="10"/>
      <c r="D1160" s="10"/>
      <c r="E1160" s="11"/>
      <c r="F1160" s="11"/>
    </row>
    <row r="1161" spans="1:6" ht="12.75" x14ac:dyDescent="0.2">
      <c r="A1161" s="8"/>
      <c r="B1161" s="10"/>
      <c r="C1161" s="10"/>
      <c r="D1161" s="10"/>
      <c r="E1161" s="11"/>
      <c r="F1161" s="11"/>
    </row>
    <row r="1162" spans="1:6" ht="12.75" x14ac:dyDescent="0.2">
      <c r="A1162" s="8"/>
      <c r="B1162" s="10"/>
      <c r="C1162" s="10"/>
      <c r="D1162" s="10"/>
      <c r="E1162" s="11"/>
      <c r="F1162" s="11"/>
    </row>
    <row r="1163" spans="1:6" ht="12.75" x14ac:dyDescent="0.2">
      <c r="A1163" s="8"/>
      <c r="B1163" s="10"/>
      <c r="C1163" s="10"/>
      <c r="D1163" s="10"/>
      <c r="E1163" s="11"/>
      <c r="F1163" s="11"/>
    </row>
    <row r="1164" spans="1:6" ht="12.75" x14ac:dyDescent="0.2">
      <c r="A1164" s="8"/>
      <c r="B1164" s="10"/>
      <c r="C1164" s="10"/>
      <c r="D1164" s="10"/>
      <c r="E1164" s="11"/>
      <c r="F1164" s="11"/>
    </row>
    <row r="1165" spans="1:6" ht="12.75" x14ac:dyDescent="0.2">
      <c r="A1165" s="8"/>
      <c r="B1165" s="10"/>
      <c r="C1165" s="10"/>
      <c r="D1165" s="10"/>
      <c r="E1165" s="11"/>
      <c r="F1165" s="11"/>
    </row>
    <row r="1166" spans="1:6" ht="12.75" x14ac:dyDescent="0.2">
      <c r="A1166" s="8"/>
      <c r="B1166" s="10"/>
      <c r="C1166" s="10"/>
      <c r="D1166" s="10"/>
      <c r="E1166" s="11"/>
      <c r="F1166" s="11"/>
    </row>
    <row r="1167" spans="1:6" ht="12.75" x14ac:dyDescent="0.2">
      <c r="A1167" s="8"/>
      <c r="B1167" s="10"/>
      <c r="C1167" s="10"/>
      <c r="D1167" s="10"/>
      <c r="E1167" s="11"/>
      <c r="F1167" s="11"/>
    </row>
    <row r="1168" spans="1:6" ht="12.75" x14ac:dyDescent="0.2">
      <c r="A1168" s="8"/>
      <c r="B1168" s="10"/>
      <c r="C1168" s="10"/>
      <c r="D1168" s="10"/>
      <c r="E1168" s="11"/>
      <c r="F1168" s="11"/>
    </row>
    <row r="1169" spans="1:6" ht="12.75" x14ac:dyDescent="0.2">
      <c r="A1169" s="8"/>
      <c r="B1169" s="10"/>
      <c r="C1169" s="10"/>
      <c r="D1169" s="10"/>
      <c r="E1169" s="11"/>
      <c r="F1169" s="11"/>
    </row>
    <row r="1170" spans="1:6" ht="12.75" x14ac:dyDescent="0.2">
      <c r="A1170" s="8"/>
      <c r="B1170" s="10"/>
      <c r="C1170" s="10"/>
      <c r="D1170" s="10"/>
      <c r="E1170" s="11"/>
      <c r="F1170" s="11"/>
    </row>
    <row r="1171" spans="1:6" ht="12.75" x14ac:dyDescent="0.2">
      <c r="A1171" s="8"/>
      <c r="B1171" s="10"/>
      <c r="C1171" s="10"/>
      <c r="D1171" s="10"/>
      <c r="E1171" s="11"/>
      <c r="F1171" s="11"/>
    </row>
    <row r="1172" spans="1:6" ht="12.75" x14ac:dyDescent="0.2">
      <c r="A1172" s="8"/>
      <c r="B1172" s="10"/>
      <c r="C1172" s="10"/>
      <c r="D1172" s="10"/>
      <c r="E1172" s="11"/>
      <c r="F1172" s="11"/>
    </row>
    <row r="1173" spans="1:6" ht="12.75" x14ac:dyDescent="0.2">
      <c r="A1173" s="8"/>
      <c r="B1173" s="10"/>
      <c r="C1173" s="10"/>
      <c r="D1173" s="10"/>
      <c r="E1173" s="11"/>
      <c r="F1173" s="11"/>
    </row>
    <row r="1174" spans="1:6" ht="12.75" x14ac:dyDescent="0.2">
      <c r="A1174" s="8"/>
      <c r="B1174" s="10"/>
      <c r="C1174" s="10"/>
      <c r="D1174" s="10"/>
      <c r="E1174" s="11"/>
      <c r="F1174" s="11"/>
    </row>
    <row r="1175" spans="1:6" ht="12.75" x14ac:dyDescent="0.2">
      <c r="A1175" s="8"/>
      <c r="B1175" s="10"/>
      <c r="C1175" s="10"/>
      <c r="D1175" s="10"/>
      <c r="E1175" s="11"/>
      <c r="F1175" s="11"/>
    </row>
    <row r="1176" spans="1:6" ht="12.75" x14ac:dyDescent="0.2">
      <c r="A1176" s="8"/>
      <c r="B1176" s="10"/>
      <c r="C1176" s="10"/>
      <c r="D1176" s="10"/>
      <c r="E1176" s="11"/>
      <c r="F1176" s="11"/>
    </row>
    <row r="1177" spans="1:6" ht="12.75" x14ac:dyDescent="0.2">
      <c r="A1177" s="8"/>
      <c r="B1177" s="10"/>
      <c r="C1177" s="10"/>
      <c r="D1177" s="10"/>
      <c r="E1177" s="11"/>
      <c r="F1177" s="11"/>
    </row>
    <row r="1178" spans="1:6" ht="12.75" x14ac:dyDescent="0.2">
      <c r="A1178" s="8"/>
      <c r="B1178" s="10"/>
      <c r="C1178" s="10"/>
      <c r="D1178" s="10"/>
      <c r="E1178" s="11"/>
      <c r="F1178" s="11"/>
    </row>
    <row r="1179" spans="1:6" ht="12.75" x14ac:dyDescent="0.2">
      <c r="A1179" s="8"/>
      <c r="B1179" s="10"/>
      <c r="C1179" s="10"/>
      <c r="D1179" s="10"/>
      <c r="E1179" s="11"/>
      <c r="F1179" s="11"/>
    </row>
    <row r="1180" spans="1:6" ht="12.75" x14ac:dyDescent="0.2">
      <c r="A1180" s="8"/>
      <c r="B1180" s="10"/>
      <c r="C1180" s="10"/>
      <c r="D1180" s="10"/>
      <c r="E1180" s="11"/>
      <c r="F1180" s="11"/>
    </row>
    <row r="1181" spans="1:6" ht="12.75" x14ac:dyDescent="0.2">
      <c r="A1181" s="8"/>
      <c r="B1181" s="10"/>
      <c r="C1181" s="10"/>
      <c r="D1181" s="10"/>
      <c r="E1181" s="11"/>
      <c r="F1181" s="11"/>
    </row>
    <row r="1182" spans="1:6" ht="12.75" x14ac:dyDescent="0.2">
      <c r="A1182" s="8"/>
      <c r="B1182" s="10"/>
      <c r="C1182" s="10"/>
      <c r="D1182" s="10"/>
      <c r="E1182" s="11"/>
      <c r="F1182" s="11"/>
    </row>
    <row r="1183" spans="1:6" ht="12.75" x14ac:dyDescent="0.2">
      <c r="A1183" s="8"/>
      <c r="B1183" s="10"/>
      <c r="C1183" s="10"/>
      <c r="D1183" s="10"/>
      <c r="E1183" s="11"/>
      <c r="F1183" s="11"/>
    </row>
    <row r="1184" spans="1:6" ht="12.75" x14ac:dyDescent="0.2">
      <c r="A1184" s="8"/>
      <c r="B1184" s="10"/>
      <c r="C1184" s="10"/>
      <c r="D1184" s="10"/>
      <c r="E1184" s="11"/>
      <c r="F1184" s="11"/>
    </row>
    <row r="1185" spans="1:6" ht="12.75" x14ac:dyDescent="0.2">
      <c r="A1185" s="8"/>
      <c r="B1185" s="10"/>
      <c r="C1185" s="10"/>
      <c r="D1185" s="10"/>
      <c r="E1185" s="11"/>
      <c r="F1185" s="11"/>
    </row>
    <row r="1186" spans="1:6" ht="12.75" x14ac:dyDescent="0.2">
      <c r="A1186" s="8"/>
      <c r="B1186" s="10"/>
      <c r="C1186" s="10"/>
      <c r="D1186" s="10"/>
      <c r="E1186" s="11"/>
      <c r="F1186" s="11"/>
    </row>
    <row r="1187" spans="1:6" ht="12.75" x14ac:dyDescent="0.2">
      <c r="A1187" s="8"/>
      <c r="B1187" s="10"/>
      <c r="C1187" s="10"/>
      <c r="D1187" s="10"/>
      <c r="E1187" s="11"/>
      <c r="F1187" s="11"/>
    </row>
    <row r="1188" spans="1:6" ht="12.75" x14ac:dyDescent="0.2">
      <c r="A1188" s="8"/>
      <c r="B1188" s="10"/>
      <c r="C1188" s="10"/>
      <c r="D1188" s="10"/>
      <c r="E1188" s="11"/>
      <c r="F1188" s="11"/>
    </row>
    <row r="1189" spans="1:6" ht="12.75" x14ac:dyDescent="0.2">
      <c r="A1189" s="8"/>
      <c r="B1189" s="10"/>
      <c r="C1189" s="10"/>
      <c r="D1189" s="10"/>
      <c r="E1189" s="11"/>
      <c r="F1189" s="11"/>
    </row>
    <row r="1190" spans="1:6" ht="12.75" x14ac:dyDescent="0.2">
      <c r="A1190" s="8"/>
      <c r="B1190" s="10"/>
      <c r="C1190" s="10"/>
      <c r="D1190" s="10"/>
      <c r="E1190" s="11"/>
      <c r="F1190" s="11"/>
    </row>
    <row r="1191" spans="1:6" ht="12.75" x14ac:dyDescent="0.2">
      <c r="A1191" s="8"/>
      <c r="B1191" s="10"/>
      <c r="C1191" s="10"/>
      <c r="D1191" s="10"/>
      <c r="E1191" s="11"/>
      <c r="F1191" s="11"/>
    </row>
    <row r="1192" spans="1:6" ht="12.75" x14ac:dyDescent="0.2">
      <c r="A1192" s="8"/>
      <c r="B1192" s="10"/>
      <c r="C1192" s="10"/>
      <c r="D1192" s="10"/>
      <c r="E1192" s="11"/>
      <c r="F1192" s="11"/>
    </row>
    <row r="1193" spans="1:6" ht="12.75" x14ac:dyDescent="0.2">
      <c r="A1193" s="8"/>
      <c r="B1193" s="10"/>
      <c r="C1193" s="10"/>
      <c r="D1193" s="10"/>
      <c r="E1193" s="11"/>
      <c r="F1193" s="11"/>
    </row>
    <row r="1194" spans="1:6" ht="12.75" x14ac:dyDescent="0.2">
      <c r="A1194" s="8"/>
      <c r="B1194" s="10"/>
      <c r="C1194" s="10"/>
      <c r="D1194" s="10"/>
      <c r="E1194" s="11"/>
      <c r="F1194" s="11"/>
    </row>
    <row r="1195" spans="1:6" ht="12.75" x14ac:dyDescent="0.2">
      <c r="A1195" s="8"/>
      <c r="B1195" s="10"/>
      <c r="C1195" s="10"/>
      <c r="D1195" s="10"/>
      <c r="E1195" s="11"/>
      <c r="F1195" s="11"/>
    </row>
    <row r="1196" spans="1:6" ht="12.75" x14ac:dyDescent="0.2">
      <c r="A1196" s="8"/>
      <c r="B1196" s="10"/>
      <c r="C1196" s="10"/>
      <c r="D1196" s="10"/>
      <c r="E1196" s="11"/>
      <c r="F1196" s="11"/>
    </row>
    <row r="1197" spans="1:6" ht="12.75" x14ac:dyDescent="0.2">
      <c r="A1197" s="8"/>
      <c r="B1197" s="10"/>
      <c r="C1197" s="10"/>
      <c r="D1197" s="10"/>
      <c r="E1197" s="11"/>
      <c r="F1197" s="11"/>
    </row>
    <row r="1198" spans="1:6" ht="12.75" x14ac:dyDescent="0.2">
      <c r="A1198" s="8"/>
      <c r="B1198" s="10"/>
      <c r="C1198" s="10"/>
      <c r="D1198" s="10"/>
      <c r="E1198" s="11"/>
      <c r="F1198" s="11"/>
    </row>
    <row r="1199" spans="1:6" ht="12.75" x14ac:dyDescent="0.2">
      <c r="A1199" s="8"/>
      <c r="B1199" s="10"/>
      <c r="C1199" s="10"/>
      <c r="D1199" s="10"/>
      <c r="E1199" s="11"/>
      <c r="F1199" s="11"/>
    </row>
    <row r="1200" spans="1:6" ht="12.75" x14ac:dyDescent="0.2">
      <c r="A1200" s="8"/>
      <c r="B1200" s="10"/>
      <c r="C1200" s="10"/>
      <c r="D1200" s="10"/>
      <c r="E1200" s="11"/>
      <c r="F1200" s="11"/>
    </row>
    <row r="1201" spans="1:6" ht="12.75" x14ac:dyDescent="0.2">
      <c r="A1201" s="8"/>
      <c r="B1201" s="10"/>
      <c r="C1201" s="10"/>
      <c r="D1201" s="10"/>
      <c r="E1201" s="11"/>
      <c r="F1201" s="11"/>
    </row>
    <row r="1202" spans="1:6" ht="12.75" x14ac:dyDescent="0.2">
      <c r="A1202" s="8"/>
      <c r="B1202" s="10"/>
      <c r="C1202" s="10"/>
      <c r="D1202" s="10"/>
      <c r="E1202" s="11"/>
      <c r="F1202" s="11"/>
    </row>
    <row r="1203" spans="1:6" ht="12.75" x14ac:dyDescent="0.2">
      <c r="A1203" s="8"/>
      <c r="B1203" s="10"/>
      <c r="C1203" s="10"/>
      <c r="D1203" s="10"/>
      <c r="E1203" s="11"/>
      <c r="F1203" s="11"/>
    </row>
    <row r="1204" spans="1:6" ht="12.75" x14ac:dyDescent="0.2">
      <c r="A1204" s="8"/>
      <c r="B1204" s="10"/>
      <c r="C1204" s="10"/>
      <c r="D1204" s="10"/>
      <c r="E1204" s="11"/>
      <c r="F1204" s="11"/>
    </row>
    <row r="1205" spans="1:6" ht="12.75" x14ac:dyDescent="0.2">
      <c r="A1205" s="8"/>
      <c r="B1205" s="10"/>
      <c r="C1205" s="10"/>
      <c r="D1205" s="10"/>
      <c r="E1205" s="11"/>
      <c r="F1205" s="11"/>
    </row>
    <row r="1206" spans="1:6" ht="12.75" x14ac:dyDescent="0.2">
      <c r="A1206" s="8"/>
      <c r="B1206" s="10"/>
      <c r="C1206" s="10"/>
      <c r="D1206" s="10"/>
      <c r="E1206" s="11"/>
      <c r="F1206" s="11"/>
    </row>
    <row r="1207" spans="1:6" ht="12.75" x14ac:dyDescent="0.2">
      <c r="A1207" s="8"/>
      <c r="B1207" s="10"/>
      <c r="C1207" s="10"/>
      <c r="D1207" s="10"/>
      <c r="E1207" s="11"/>
      <c r="F1207" s="11"/>
    </row>
    <row r="1208" spans="1:6" ht="12.75" x14ac:dyDescent="0.2">
      <c r="A1208" s="8"/>
      <c r="B1208" s="10"/>
      <c r="C1208" s="10"/>
      <c r="D1208" s="10"/>
      <c r="E1208" s="11"/>
      <c r="F1208" s="11"/>
    </row>
    <row r="1209" spans="1:6" ht="12.75" x14ac:dyDescent="0.2">
      <c r="A1209" s="8"/>
      <c r="B1209" s="10"/>
      <c r="C1209" s="10"/>
      <c r="D1209" s="10"/>
      <c r="E1209" s="11"/>
      <c r="F1209" s="11"/>
    </row>
    <row r="1210" spans="1:6" ht="12.75" x14ac:dyDescent="0.2">
      <c r="A1210" s="8"/>
      <c r="B1210" s="10"/>
      <c r="C1210" s="10"/>
      <c r="D1210" s="10"/>
      <c r="E1210" s="11"/>
      <c r="F1210" s="11"/>
    </row>
    <row r="1211" spans="1:6" ht="12.75" x14ac:dyDescent="0.2">
      <c r="A1211" s="8"/>
      <c r="B1211" s="10"/>
      <c r="C1211" s="10"/>
      <c r="D1211" s="10"/>
      <c r="E1211" s="11"/>
      <c r="F1211" s="11"/>
    </row>
    <row r="1212" spans="1:6" ht="12.75" x14ac:dyDescent="0.2">
      <c r="A1212" s="8"/>
      <c r="B1212" s="10"/>
      <c r="C1212" s="10"/>
      <c r="D1212" s="10"/>
      <c r="E1212" s="11"/>
      <c r="F1212" s="11"/>
    </row>
    <row r="1213" spans="1:6" ht="12.75" x14ac:dyDescent="0.2">
      <c r="A1213" s="8"/>
      <c r="B1213" s="10"/>
      <c r="C1213" s="10"/>
      <c r="D1213" s="10"/>
      <c r="E1213" s="11"/>
      <c r="F1213" s="11"/>
    </row>
    <row r="1214" spans="1:6" ht="12.75" x14ac:dyDescent="0.2">
      <c r="A1214" s="8"/>
      <c r="B1214" s="10"/>
      <c r="C1214" s="10"/>
      <c r="D1214" s="10"/>
      <c r="E1214" s="11"/>
      <c r="F1214" s="11"/>
    </row>
    <row r="1215" spans="1:6" ht="12.75" x14ac:dyDescent="0.2">
      <c r="A1215" s="8"/>
      <c r="B1215" s="10"/>
      <c r="C1215" s="10"/>
      <c r="D1215" s="10"/>
      <c r="E1215" s="11"/>
      <c r="F1215" s="11"/>
    </row>
    <row r="1216" spans="1:6" ht="12.75" x14ac:dyDescent="0.2">
      <c r="A1216" s="8"/>
      <c r="B1216" s="10"/>
      <c r="C1216" s="10"/>
      <c r="D1216" s="10"/>
      <c r="E1216" s="11"/>
      <c r="F1216" s="11"/>
    </row>
    <row r="1217" spans="1:6" ht="12.75" x14ac:dyDescent="0.2">
      <c r="A1217" s="8"/>
      <c r="B1217" s="10"/>
      <c r="C1217" s="10"/>
      <c r="D1217" s="10"/>
      <c r="E1217" s="11"/>
      <c r="F1217" s="11"/>
    </row>
    <row r="1218" spans="1:6" ht="12.75" x14ac:dyDescent="0.2">
      <c r="A1218" s="8"/>
      <c r="B1218" s="10"/>
      <c r="C1218" s="10"/>
      <c r="D1218" s="10"/>
      <c r="E1218" s="11"/>
      <c r="F1218" s="11"/>
    </row>
    <row r="1219" spans="1:6" ht="12.75" x14ac:dyDescent="0.2">
      <c r="A1219" s="8"/>
      <c r="B1219" s="10"/>
      <c r="C1219" s="10"/>
      <c r="D1219" s="10"/>
      <c r="E1219" s="11"/>
      <c r="F1219" s="11"/>
    </row>
    <row r="1220" spans="1:6" ht="12.75" x14ac:dyDescent="0.2">
      <c r="A1220" s="8"/>
      <c r="B1220" s="10"/>
      <c r="C1220" s="10"/>
      <c r="D1220" s="10"/>
      <c r="E1220" s="11"/>
      <c r="F1220" s="11"/>
    </row>
    <row r="1221" spans="1:6" ht="12.75" x14ac:dyDescent="0.2">
      <c r="A1221" s="8"/>
      <c r="B1221" s="10"/>
      <c r="C1221" s="10"/>
      <c r="D1221" s="10"/>
      <c r="E1221" s="11"/>
      <c r="F1221" s="11"/>
    </row>
    <row r="1222" spans="1:6" ht="12.75" x14ac:dyDescent="0.2">
      <c r="A1222" s="8"/>
      <c r="B1222" s="10"/>
      <c r="C1222" s="10"/>
      <c r="D1222" s="10"/>
      <c r="E1222" s="11"/>
      <c r="F1222" s="11"/>
    </row>
    <row r="1223" spans="1:6" ht="12.75" x14ac:dyDescent="0.2">
      <c r="A1223" s="8"/>
      <c r="B1223" s="10"/>
      <c r="C1223" s="10"/>
      <c r="D1223" s="10"/>
      <c r="E1223" s="11"/>
      <c r="F1223" s="11"/>
    </row>
    <row r="1224" spans="1:6" ht="12.75" x14ac:dyDescent="0.2">
      <c r="A1224" s="8"/>
      <c r="B1224" s="10"/>
      <c r="C1224" s="10"/>
      <c r="D1224" s="10"/>
      <c r="E1224" s="11"/>
      <c r="F1224" s="11"/>
    </row>
    <row r="1225" spans="1:6" ht="12.75" x14ac:dyDescent="0.2">
      <c r="A1225" s="8"/>
      <c r="B1225" s="10"/>
      <c r="C1225" s="10"/>
      <c r="D1225" s="10"/>
      <c r="E1225" s="11"/>
      <c r="F1225" s="11"/>
    </row>
    <row r="1226" spans="1:6" ht="12.75" x14ac:dyDescent="0.2">
      <c r="A1226" s="8"/>
      <c r="B1226" s="10"/>
      <c r="C1226" s="10"/>
      <c r="D1226" s="10"/>
      <c r="E1226" s="11"/>
      <c r="F1226" s="11"/>
    </row>
    <row r="1227" spans="1:6" ht="12.75" x14ac:dyDescent="0.2">
      <c r="A1227" s="8"/>
      <c r="B1227" s="10"/>
      <c r="C1227" s="10"/>
      <c r="D1227" s="10"/>
      <c r="E1227" s="11"/>
      <c r="F1227" s="11"/>
    </row>
    <row r="1228" spans="1:6" ht="12.75" x14ac:dyDescent="0.2">
      <c r="A1228" s="8"/>
      <c r="B1228" s="10"/>
      <c r="C1228" s="10"/>
      <c r="D1228" s="10"/>
      <c r="E1228" s="11"/>
      <c r="F1228" s="11"/>
    </row>
    <row r="1229" spans="1:6" ht="12.75" x14ac:dyDescent="0.2">
      <c r="A1229" s="8"/>
      <c r="B1229" s="10"/>
      <c r="C1229" s="10"/>
      <c r="D1229" s="10"/>
      <c r="E1229" s="11"/>
      <c r="F1229" s="11"/>
    </row>
    <row r="1230" spans="1:6" ht="12.75" x14ac:dyDescent="0.2">
      <c r="A1230" s="8"/>
      <c r="B1230" s="10"/>
      <c r="C1230" s="10"/>
      <c r="D1230" s="10"/>
      <c r="E1230" s="11"/>
      <c r="F1230" s="11"/>
    </row>
    <row r="1231" spans="1:6" ht="12.75" x14ac:dyDescent="0.2">
      <c r="A1231" s="8"/>
      <c r="B1231" s="10"/>
      <c r="C1231" s="10"/>
      <c r="D1231" s="10"/>
      <c r="E1231" s="11"/>
      <c r="F1231" s="11"/>
    </row>
    <row r="1232" spans="1:6" ht="12.75" x14ac:dyDescent="0.2">
      <c r="A1232" s="8"/>
      <c r="B1232" s="10"/>
      <c r="C1232" s="10"/>
      <c r="D1232" s="10"/>
      <c r="E1232" s="11"/>
      <c r="F1232" s="11"/>
    </row>
    <row r="1233" spans="1:6" ht="12.75" x14ac:dyDescent="0.2">
      <c r="A1233" s="8"/>
      <c r="B1233" s="10"/>
      <c r="C1233" s="10"/>
      <c r="D1233" s="10"/>
      <c r="E1233" s="11"/>
      <c r="F1233" s="11"/>
    </row>
    <row r="1234" spans="1:6" ht="12.75" x14ac:dyDescent="0.2">
      <c r="A1234" s="8"/>
      <c r="B1234" s="10"/>
      <c r="C1234" s="10"/>
      <c r="D1234" s="10"/>
      <c r="E1234" s="11"/>
      <c r="F1234" s="11"/>
    </row>
    <row r="1235" spans="1:6" ht="12.75" x14ac:dyDescent="0.2">
      <c r="A1235" s="8"/>
      <c r="B1235" s="10"/>
      <c r="C1235" s="10"/>
      <c r="D1235" s="10"/>
      <c r="E1235" s="11"/>
      <c r="F1235" s="11"/>
    </row>
    <row r="1236" spans="1:6" ht="12.75" x14ac:dyDescent="0.2">
      <c r="A1236" s="8"/>
      <c r="B1236" s="10"/>
      <c r="C1236" s="10"/>
      <c r="D1236" s="10"/>
      <c r="E1236" s="11"/>
      <c r="F1236" s="11"/>
    </row>
    <row r="1237" spans="1:6" ht="12.75" x14ac:dyDescent="0.2">
      <c r="A1237" s="8"/>
      <c r="B1237" s="10"/>
      <c r="C1237" s="10"/>
      <c r="D1237" s="10"/>
      <c r="E1237" s="11"/>
      <c r="F1237" s="11"/>
    </row>
    <row r="1238" spans="1:6" ht="12.75" x14ac:dyDescent="0.2">
      <c r="A1238" s="8"/>
      <c r="B1238" s="10"/>
      <c r="C1238" s="10"/>
      <c r="D1238" s="10"/>
      <c r="E1238" s="11"/>
      <c r="F1238" s="11"/>
    </row>
    <row r="1239" spans="1:6" ht="12.75" x14ac:dyDescent="0.2">
      <c r="A1239" s="8"/>
      <c r="B1239" s="10"/>
      <c r="C1239" s="10"/>
      <c r="D1239" s="10"/>
      <c r="E1239" s="11"/>
      <c r="F1239" s="11"/>
    </row>
    <row r="1240" spans="1:6" ht="12.75" x14ac:dyDescent="0.2">
      <c r="A1240" s="8"/>
      <c r="B1240" s="10"/>
      <c r="C1240" s="10"/>
      <c r="D1240" s="10"/>
      <c r="E1240" s="11"/>
      <c r="F1240" s="11"/>
    </row>
    <row r="1241" spans="1:6" ht="12.75" x14ac:dyDescent="0.2">
      <c r="A1241" s="8"/>
      <c r="B1241" s="10"/>
      <c r="C1241" s="10"/>
      <c r="D1241" s="10"/>
      <c r="E1241" s="11"/>
      <c r="F1241" s="11"/>
    </row>
    <row r="1242" spans="1:6" ht="12.75" x14ac:dyDescent="0.2">
      <c r="A1242" s="8"/>
      <c r="B1242" s="10"/>
      <c r="C1242" s="10"/>
      <c r="D1242" s="10"/>
      <c r="E1242" s="11"/>
      <c r="F1242" s="11"/>
    </row>
    <row r="1243" spans="1:6" ht="12.75" x14ac:dyDescent="0.2">
      <c r="A1243" s="8"/>
      <c r="B1243" s="10"/>
      <c r="C1243" s="10"/>
      <c r="D1243" s="10"/>
      <c r="E1243" s="11"/>
      <c r="F1243" s="11"/>
    </row>
    <row r="1244" spans="1:6" ht="12.75" x14ac:dyDescent="0.2">
      <c r="A1244" s="8"/>
      <c r="B1244" s="10"/>
      <c r="C1244" s="10"/>
      <c r="D1244" s="10"/>
      <c r="E1244" s="11"/>
      <c r="F1244" s="11"/>
    </row>
    <row r="1245" spans="1:6" ht="12.75" x14ac:dyDescent="0.2">
      <c r="A1245" s="8"/>
      <c r="B1245" s="10"/>
      <c r="C1245" s="10"/>
      <c r="D1245" s="10"/>
      <c r="E1245" s="11"/>
      <c r="F1245" s="11"/>
    </row>
    <row r="1246" spans="1:6" ht="12.75" x14ac:dyDescent="0.2">
      <c r="A1246" s="8"/>
      <c r="B1246" s="10"/>
      <c r="C1246" s="10"/>
      <c r="D1246" s="10"/>
      <c r="E1246" s="11"/>
      <c r="F1246" s="11"/>
    </row>
    <row r="1247" spans="1:6" ht="12.75" x14ac:dyDescent="0.2">
      <c r="A1247" s="8"/>
      <c r="B1247" s="10"/>
      <c r="C1247" s="10"/>
      <c r="D1247" s="10"/>
      <c r="E1247" s="11"/>
      <c r="F1247" s="11"/>
    </row>
    <row r="1248" spans="1:6" ht="12.75" x14ac:dyDescent="0.2">
      <c r="A1248" s="8"/>
      <c r="B1248" s="10"/>
      <c r="C1248" s="10"/>
      <c r="D1248" s="10"/>
      <c r="E1248" s="11"/>
      <c r="F1248" s="11"/>
    </row>
    <row r="1249" spans="1:6" ht="12.75" x14ac:dyDescent="0.2">
      <c r="A1249" s="8"/>
      <c r="B1249" s="10"/>
      <c r="C1249" s="10"/>
      <c r="D1249" s="10"/>
      <c r="E1249" s="11"/>
      <c r="F1249" s="11"/>
    </row>
    <row r="1250" spans="1:6" ht="12.75" x14ac:dyDescent="0.2">
      <c r="A1250" s="8"/>
      <c r="B1250" s="10"/>
      <c r="C1250" s="10"/>
      <c r="D1250" s="10"/>
      <c r="E1250" s="11"/>
      <c r="F1250" s="11"/>
    </row>
    <row r="1251" spans="1:6" ht="12.75" x14ac:dyDescent="0.2">
      <c r="A1251" s="8"/>
      <c r="B1251" s="10"/>
      <c r="C1251" s="10"/>
      <c r="D1251" s="10"/>
      <c r="E1251" s="11"/>
      <c r="F1251" s="11"/>
    </row>
    <row r="1252" spans="1:6" ht="12.75" x14ac:dyDescent="0.2">
      <c r="A1252" s="8"/>
      <c r="B1252" s="10"/>
      <c r="C1252" s="10"/>
      <c r="D1252" s="10"/>
      <c r="E1252" s="11"/>
      <c r="F1252" s="11"/>
    </row>
    <row r="1253" spans="1:6" ht="12.75" x14ac:dyDescent="0.2">
      <c r="A1253" s="8"/>
      <c r="B1253" s="10"/>
      <c r="C1253" s="10"/>
      <c r="D1253" s="10"/>
      <c r="E1253" s="11"/>
      <c r="F1253" s="11"/>
    </row>
    <row r="1254" spans="1:6" ht="12.75" x14ac:dyDescent="0.2">
      <c r="A1254" s="8"/>
      <c r="B1254" s="10"/>
      <c r="C1254" s="10"/>
      <c r="D1254" s="10"/>
      <c r="E1254" s="11"/>
      <c r="F1254" s="11"/>
    </row>
    <row r="1255" spans="1:6" ht="12.75" x14ac:dyDescent="0.2">
      <c r="A1255" s="8"/>
      <c r="B1255" s="10"/>
      <c r="C1255" s="10"/>
      <c r="D1255" s="10"/>
      <c r="E1255" s="11"/>
      <c r="F1255" s="11"/>
    </row>
    <row r="1256" spans="1:6" ht="12.75" x14ac:dyDescent="0.2">
      <c r="A1256" s="8"/>
      <c r="B1256" s="10"/>
      <c r="C1256" s="10"/>
      <c r="D1256" s="10"/>
      <c r="E1256" s="11"/>
      <c r="F1256" s="11"/>
    </row>
    <row r="1257" spans="1:6" ht="12.75" x14ac:dyDescent="0.2">
      <c r="A1257" s="8"/>
      <c r="B1257" s="10"/>
      <c r="C1257" s="10"/>
      <c r="D1257" s="10"/>
      <c r="E1257" s="11"/>
      <c r="F1257" s="11"/>
    </row>
    <row r="1258" spans="1:6" ht="12.75" x14ac:dyDescent="0.2">
      <c r="A1258" s="8"/>
      <c r="B1258" s="10"/>
      <c r="C1258" s="10"/>
      <c r="D1258" s="10"/>
      <c r="E1258" s="11"/>
      <c r="F1258" s="11"/>
    </row>
    <row r="1259" spans="1:6" ht="12.75" x14ac:dyDescent="0.2">
      <c r="A1259" s="8"/>
      <c r="B1259" s="10"/>
      <c r="C1259" s="10"/>
      <c r="D1259" s="10"/>
      <c r="E1259" s="11"/>
      <c r="F1259" s="11"/>
    </row>
    <row r="1260" spans="1:6" ht="12.75" x14ac:dyDescent="0.2">
      <c r="A1260" s="8"/>
      <c r="B1260" s="10"/>
      <c r="C1260" s="10"/>
      <c r="D1260" s="10"/>
      <c r="E1260" s="11"/>
      <c r="F1260" s="11"/>
    </row>
    <row r="1261" spans="1:6" ht="12.75" x14ac:dyDescent="0.2">
      <c r="A1261" s="8"/>
      <c r="B1261" s="10"/>
      <c r="C1261" s="10"/>
      <c r="D1261" s="10"/>
      <c r="E1261" s="11"/>
      <c r="F1261" s="11"/>
    </row>
    <row r="1262" spans="1:6" ht="12.75" x14ac:dyDescent="0.2">
      <c r="A1262" s="8"/>
      <c r="B1262" s="10"/>
      <c r="C1262" s="10"/>
      <c r="D1262" s="10"/>
      <c r="E1262" s="11"/>
      <c r="F1262" s="11"/>
    </row>
    <row r="1263" spans="1:6" ht="12.75" x14ac:dyDescent="0.2">
      <c r="A1263" s="8"/>
      <c r="B1263" s="10"/>
      <c r="C1263" s="10"/>
      <c r="D1263" s="10"/>
      <c r="E1263" s="11"/>
      <c r="F1263" s="11"/>
    </row>
    <row r="1264" spans="1:6" ht="12.75" x14ac:dyDescent="0.2">
      <c r="A1264" s="8"/>
      <c r="B1264" s="10"/>
      <c r="C1264" s="10"/>
      <c r="D1264" s="10"/>
      <c r="E1264" s="11"/>
      <c r="F1264" s="11"/>
    </row>
    <row r="1265" spans="1:6" ht="12.75" x14ac:dyDescent="0.2">
      <c r="A1265" s="8"/>
      <c r="B1265" s="10"/>
      <c r="C1265" s="10"/>
      <c r="D1265" s="10"/>
      <c r="E1265" s="11"/>
      <c r="F1265" s="11"/>
    </row>
    <row r="1266" spans="1:6" ht="12.75" x14ac:dyDescent="0.2">
      <c r="A1266" s="8"/>
      <c r="B1266" s="10"/>
      <c r="C1266" s="10"/>
      <c r="D1266" s="10"/>
      <c r="E1266" s="11"/>
      <c r="F1266" s="11"/>
    </row>
    <row r="1267" spans="1:6" ht="12.75" x14ac:dyDescent="0.2">
      <c r="A1267" s="8"/>
      <c r="B1267" s="10"/>
      <c r="C1267" s="10"/>
      <c r="D1267" s="10"/>
      <c r="E1267" s="11"/>
      <c r="F1267" s="11"/>
    </row>
    <row r="1268" spans="1:6" ht="12.75" x14ac:dyDescent="0.2">
      <c r="A1268" s="8"/>
      <c r="B1268" s="10"/>
      <c r="C1268" s="10"/>
      <c r="D1268" s="10"/>
      <c r="E1268" s="11"/>
      <c r="F1268" s="11"/>
    </row>
    <row r="1269" spans="1:6" ht="12.75" x14ac:dyDescent="0.2">
      <c r="E1269" s="11"/>
      <c r="F1269" s="11"/>
    </row>
  </sheetData>
  <mergeCells count="1">
    <mergeCell ref="F2:F100"/>
  </mergeCells>
  <dataValidations disablePrompts="1" count="1">
    <dataValidation type="list" allowBlank="1" showErrorMessage="1" sqref="F1" xr:uid="{327AA893-B25C-4283-8FFD-04CBBB9FD2DE}">
      <formula1>ClassNames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R1519"/>
  <sheetViews>
    <sheetView topLeftCell="D1" workbookViewId="0">
      <selection activeCell="D8" sqref="D8"/>
    </sheetView>
  </sheetViews>
  <sheetFormatPr defaultColWidth="14.42578125" defaultRowHeight="15.75" customHeight="1" x14ac:dyDescent="0.2"/>
  <cols>
    <col min="1" max="1" width="5.5703125" style="14" customWidth="1"/>
    <col min="2" max="2" width="29.85546875" style="39" customWidth="1"/>
    <col min="3" max="3" width="50.5703125" style="39" customWidth="1"/>
    <col min="4" max="4" width="82" style="39" customWidth="1"/>
    <col min="5" max="5" width="7.42578125" style="14" customWidth="1"/>
    <col min="6" max="6" width="79.28515625" style="14" customWidth="1"/>
    <col min="7" max="16384" width="14.42578125" style="14"/>
  </cols>
  <sheetData>
    <row r="1" spans="1:18" ht="31.5" customHeight="1" thickBot="1" x14ac:dyDescent="0.25">
      <c r="A1" s="8"/>
      <c r="B1" s="32"/>
      <c r="C1" s="32"/>
      <c r="D1" s="45" t="str">
        <f>HYPERLINK("https://github.com/palikhov/palant_roll20_setup/wiki/Excel-Companion-to-Shaped","Full Instructions here")</f>
        <v>Full Instructions here</v>
      </c>
      <c r="E1" s="4" t="s">
        <v>4</v>
      </c>
      <c r="F1" s="5" t="s">
        <v>48</v>
      </c>
      <c r="G1" s="6"/>
    </row>
    <row r="2" spans="1:18" ht="31.5" customHeight="1" x14ac:dyDescent="0.2">
      <c r="A2" s="8"/>
      <c r="B2" s="32" t="s">
        <v>1046</v>
      </c>
      <c r="C2" s="32"/>
      <c r="D2" s="32"/>
      <c r="E2" s="15" t="s">
        <v>12</v>
      </c>
      <c r="F2" s="51" t="str">
        <f ca="1">SUBSTITUTE(_xlfn.TEXTJOIN(" ",TRUE,INDIRECT(VLOOKUP(F1,Classes,3))),"EOT","}}"&amp;'Class Features'!creturn&amp;'Class Features'!creturn)</f>
        <v>&amp;{template:5e-shaped} {{title=Sorcerer}} {{text=*You must select a token to be able to add a feature*}} {{text= 
**Divine Soul**
 [1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**Draconic Bloodline**
 [1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**Shadow**
 [1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**Storm**
 [1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**Wild Magic**
 [1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**Metamagic**
 [Careful Spell](!setattr {{
--sel
--replace
--repeating_classfeature_-create_name|Spell
--repeating_classfeature_-create_content|When you cast a spell that forces other creatures to make a saving throw&amp;#44; you can protect some of those creatures from the spell's full force. To do so&amp;#44; you spend 1 sorcery point and choose a number of those creatures up to your Charisma modifier &amp;#40;minimum of one creature&amp;#41;. A chosen creature automatically succeeds on its saving throw against the spell.
--repeating_classfeature_-create_content_toggle|1
&amp;#125;&amp;#125;)
 [Distant Spell](!setattr {{
--sel
--replace
--repeating_classfeature_-create_name|Spell
--repeating_classfeature_-create_content|When you cast a spell that has a range of 5 feet or greater&amp;#44; you can spend 1 sorcery point to double the range of the spell.\n\nWhen you cast a spell that has a range of touch&amp;#44; you can spend 1 sorcery point to make the range of the spell 30 feet.
--repeating_classfeature_-create_content_toggle|1
&amp;#125;&amp;#125;)
 [Empowered Spell](!setattr {{
--sel
--replace
--repeating_classfeature_-create_name|Spell
--repeating_classfeature_-create_content|When you roll damage for a spell&amp;#44; you can spend 1 sorcery point to reroll a number of the damage dice up to your Charisma modifier &amp;#40;minimum of one&amp;#41;. You must use the new rolls.\n\nYou can use Empowered Spell even if you have already used a different Metamagic option during the casting of the spell.
--repeating_classfeature_-create_content_toggle|1
&amp;#125;&amp;#125;)
 [Extended Spell](!setattr {{
--sel
--replace
--repeating_classfeature_-create_name|Spell
--repeating_classfeature_-create_content|When you cast a spell that has a duration of 1 minute or longer&amp;#44; you can spend 1 sorcery point to double its duration&amp;#44; to a maximum duration of 24 hours.
--repeating_classfeature_-create_content_toggle|1
&amp;#125;&amp;#125;)
 [Heightened Spell](!setattr {{
--sel
--replace
--repeating_classfeature_-create_name|Spell
--repeating_classfeature_-create_content|When you cast a spell that forces a creature to make a saving throw to resist its effects&amp;#44; you can spend 3 sorcery points to give one target of the spell disadvantage on its first saving throw made against the spell.
--repeating_classfeature_-create_content_toggle|1
&amp;#125;&amp;#125;)
 [Quickened Spell](!setattr {{
--sel
--replace
--repeating_classfeature_-create_name|Spell
--repeating_classfeature_-create_content|When you cast a spell that has a casting time of 1 action&amp;#44; you can spend 2 sorcery points to change the casting time to 1 bonus action for this casting.
--repeating_classfeature_-create_content_toggle|1
&amp;#125;&amp;#125;)
 [Subtle Spell](!setattr {{
--sel
--replace
--repeating_classfeature_-create_name|Spell
--repeating_classfeature_-create_content|When you cast a spell&amp;#44; you can spend 1 sorcery point to cast it without any somatic or verbal components.
--repeating_classfeature_-create_content_toggle|1
&amp;#125;&amp;#125;)
 [Twinned Spell](!setattr {{
--sel
--replace
--repeating_classfeature_-create_name|Spell
--repeating_classfeature_-create_content|When you cast a spell that doesn't have a range of self and is incapable of targeting more than one creature at the spell's current level&amp;#44; you can spend a number of sorcery points equal to the spell's level to target a second creature in range with the same spell &amp;#40;1 sorcery point if the spell is a cantrip&amp;#41;.
--repeating_classfeature_-create_content_toggle|1
&amp;#125;&amp;#125;)
 }}</v>
      </c>
      <c r="G2" s="7" t="s">
        <v>19</v>
      </c>
    </row>
    <row r="3" spans="1:18" ht="12.75" x14ac:dyDescent="0.2">
      <c r="A3" s="8"/>
      <c r="B3" s="32"/>
      <c r="C3" s="32"/>
      <c r="D3" s="32"/>
      <c r="E3" s="8"/>
      <c r="F3" s="52"/>
      <c r="G3" s="6"/>
    </row>
    <row r="4" spans="1:18" ht="12.75" x14ac:dyDescent="0.2">
      <c r="A4" s="8"/>
      <c r="B4" s="32"/>
      <c r="C4" s="32"/>
      <c r="D4" s="32"/>
      <c r="E4" s="8"/>
      <c r="F4" s="52"/>
      <c r="G4" s="6"/>
    </row>
    <row r="5" spans="1:18" ht="12.75" x14ac:dyDescent="0.2">
      <c r="A5" s="8"/>
      <c r="B5" s="38"/>
      <c r="C5" s="38" t="s">
        <v>28</v>
      </c>
      <c r="D5" s="38" t="s">
        <v>29</v>
      </c>
      <c r="E5" s="8"/>
      <c r="F5" s="52"/>
      <c r="G5" s="6"/>
    </row>
    <row r="6" spans="1:18" ht="12.75" x14ac:dyDescent="0.2">
      <c r="A6" s="8"/>
      <c r="B6" s="33" t="s">
        <v>3</v>
      </c>
      <c r="C6" s="33"/>
      <c r="D6" s="34" t="str">
        <f>IF(AND(B6="",C6=""),"}}",IF(AND(B6="",C6&lt;&gt;""),IF(LEFT(C6,1)="[",C6&amp;'Class Features'!creturn,'Class Features'!creturn&amp;"**"&amp;C6&amp;"**"&amp;'Class Features'!creturn),IF(AND(C6="",B6&lt;&gt;""),TOpen&amp;B6&amp;TClose,"["&amp;B6&amp;"]("&amp;'Class Features'!Code_1&amp;RIGHT(B6,(LEN(B6)-SEARCH(" ",B6)))&amp;'Class Features'!Code_2&amp;SUBSTITUTE(SUBSTITUTE(SUBSTITUTE(SUBSTITUTE(SUBSTITUTE(C6,"
","\n"),"(","&amp;#40;"),")","&amp;#41;"),",","&amp;#44;"),")","&amp;#41;")&amp;'Class Features'!Code_3&amp;Code_4&amp;")"&amp;'Class Features'!creturn)))</f>
        <v>&amp;{template:5e-shaped} {{title=Barbarian}} {{text=*You must select a token to be able to add a feature*}} {{text=</v>
      </c>
      <c r="E6" s="8"/>
      <c r="F6" s="52"/>
    </row>
    <row r="7" spans="1:18" ht="15.75" customHeight="1" x14ac:dyDescent="0.2">
      <c r="A7" s="8"/>
      <c r="B7" s="33"/>
      <c r="C7" s="41" t="s">
        <v>578</v>
      </c>
      <c r="D7" s="34" t="str">
        <f>IF(AND(B7="",C7=""),"}}",IF(AND(B7="",C7&lt;&gt;""),IF(LEFT(C7,1)="[",C7&amp;'Class Features'!creturn,'Class Features'!creturn&amp;"**"&amp;C7&amp;"**"&amp;'Class Features'!creturn),IF(AND(C7="",B7&lt;&gt;""),TOpen&amp;B7&amp;TClose,"["&amp;B7&amp;"]("&amp;'Class Features'!Code_1&amp;RIGHT(B7,(LEN(B7)-SEARCH(" ",B7)))&amp;'Class Features'!Code_2&amp;SUBSTITUTE(SUBSTITUTE(SUBSTITUTE(SUBSTITUTE(SUBSTITUTE(C7,"
","\n"),"(","&amp;#40;"),")","&amp;#41;"),",","&amp;#44;"),")","&amp;#41;")&amp;'Class Features'!Code_3&amp;Code_4&amp;")"&amp;'Class Features'!creturn)))</f>
        <v xml:space="preserve">
**Path of the Berserker**
</v>
      </c>
      <c r="E7" s="8"/>
      <c r="F7" s="52"/>
    </row>
    <row r="8" spans="1:18" ht="12.75" x14ac:dyDescent="0.2">
      <c r="A8" s="8"/>
      <c r="B8" s="33" t="s">
        <v>49</v>
      </c>
      <c r="C8" s="33" t="s">
        <v>50</v>
      </c>
      <c r="D8" s="34" t="str">
        <f>IF(AND(B8="",C8=""),"}}",IF(AND(B8="",C8&lt;&gt;""),IF(LEFT(C8,1)="[",C8&amp;'Class Features'!creturn,'Class Features'!creturn&amp;"**"&amp;C8&amp;"**"&amp;'Class Features'!creturn),IF(AND(C8="",B8&lt;&gt;""),TOpen&amp;B8&amp;TClose,"["&amp;B8&amp;"]("&amp;'Class Features'!Code_1&amp;RIGHT(B8,(LEN(B8)-SEARCH(" ",B8)))&amp;'Class Features'!Code_2&amp;SUBSTITUTE(SUBSTITUTE(SUBSTITUTE(SUBSTITUTE(SUBSTITUTE(C8,"
","\n"),"(","&amp;#40;"),")","&amp;#41;"),",","&amp;#44;"),")","&amp;#41;")&amp;'Class Features'!Code_3&amp;Code_4&amp;")"&amp;'Class Features'!creturn)))</f>
        <v xml:space="preserve">[3 Frenzy](!setattr {{
--sel
--replace
--repeating_classfeature_-create_name|Frenzy
--repeating_classfeature_-create_content|Starting when you choose this path at 3rd level&amp;#44; you can go into a frenzy when you rage. If you do so&amp;#44; for the duration of your rage you can make a single melee weapon attack as a bonus action on each of your turns after this one. When your rage ends&amp;#44; you suffer one level of exhaustion &amp;#40;as described in appendix A&amp;#41;.
--repeating_classfeature_-create_content_toggle|1
&amp;#125;&amp;#125;)
</v>
      </c>
      <c r="E8" s="8"/>
      <c r="F8" s="52"/>
    </row>
    <row r="9" spans="1:18" ht="12.75" x14ac:dyDescent="0.2">
      <c r="A9" s="8"/>
      <c r="B9" s="33" t="s">
        <v>59</v>
      </c>
      <c r="C9" s="33" t="s">
        <v>60</v>
      </c>
      <c r="D9" s="34" t="str">
        <f>IF(AND(B9="",C9=""),"}}",IF(AND(B9="",C9&lt;&gt;""),IF(LEFT(C9,1)="[",C9&amp;'Class Features'!creturn,'Class Features'!creturn&amp;"**"&amp;C9&amp;"**"&amp;'Class Features'!creturn),IF(AND(C9="",B9&lt;&gt;""),TOpen&amp;B9&amp;TClose,"["&amp;B9&amp;"]("&amp;'Class Features'!Code_1&amp;RIGHT(B9,(LEN(B9)-SEARCH(" ",B9)))&amp;'Class Features'!Code_2&amp;SUBSTITUTE(SUBSTITUTE(SUBSTITUTE(SUBSTITUTE(SUBSTITUTE(C9,"
","\n"),"(","&amp;#40;"),")","&amp;#41;"),",","&amp;#44;"),")","&amp;#41;")&amp;'Class Features'!Code_3&amp;Code_4&amp;")"&amp;'Class Features'!creturn)))</f>
        <v xml:space="preserve">[6 Mindless Rage](!setattr {{
--sel
--replace
--repeating_classfeature_-create_name|Mindless Rage
--repeating_classfeature_-create_content|Beginning at 6th level&amp;#44; you can’t be charmed or frightened while raging. If you are charmed or frightened when you enter your rage&amp;#44; the effect is suspended for the duration of the rage.
--repeating_classfeature_-create_content_toggle|1
&amp;#125;&amp;#125;)
</v>
      </c>
      <c r="E9" s="8"/>
      <c r="F9" s="52"/>
      <c r="Q9" s="16" t="s">
        <v>64</v>
      </c>
      <c r="R9" s="14">
        <f t="shared" ref="R9:R10" si="0">SEARCH(" ",Q9)</f>
        <v>3</v>
      </c>
    </row>
    <row r="10" spans="1:18" ht="12.75" x14ac:dyDescent="0.2">
      <c r="A10" s="8"/>
      <c r="B10" s="33" t="s">
        <v>65</v>
      </c>
      <c r="C10" s="33" t="s">
        <v>66</v>
      </c>
      <c r="D10" s="34" t="str">
        <f>IF(AND(B10="",C10=""),"}}",IF(AND(B10="",C10&lt;&gt;""),IF(LEFT(C10,1)="[",C10&amp;'Class Features'!creturn,'Class Features'!creturn&amp;"**"&amp;C10&amp;"**"&amp;'Class Features'!creturn),IF(AND(C10="",B10&lt;&gt;""),TOpen&amp;B10&amp;TClose,"["&amp;B10&amp;"]("&amp;'Class Features'!Code_1&amp;RIGHT(B10,(LEN(B10)-SEARCH(" ",B10)))&amp;'Class Features'!Code_2&amp;SUBSTITUTE(SUBSTITUTE(SUBSTITUTE(SUBSTITUTE(SUBSTITUTE(C10,"
","\n"),"(","&amp;#40;"),")","&amp;#41;"),",","&amp;#44;"),")","&amp;#41;")&amp;'Class Features'!Code_3&amp;Code_4&amp;")"&amp;'Class Features'!creturn)))</f>
        <v xml:space="preserve">[10 Intimidating Presence](!setattr {{
--sel
--replace
--repeating_classfeature_-create_name|Intimidating Presence
--repeating_classfeature_-create_content|Beginning at 10th level&amp;#44; you can use your action to frighten someone with your menacing presence. When you do so&amp;#44; choose one creature that you can see within 30 feet of you. If the creature can see or hear you&amp;#44; it must succeed on a Wisdom saving throw &amp;#40;DC equal to 8 + your proficiency bonus + your Charisma modifier&amp;#41; or be frightened of you until the end of your next turn. On subsequent turns&amp;#44; you can use your action to extend the duration of this effect on the frightened creature until the end of your next turn. This effect ends if the creature ends its turnout of line of sight or more than 60 feet away from you.\n\nIf the creature succeeds on its saving throw&amp;#44; you can’t use this feature on that creature again for 24 hours.
--repeating_classfeature_-create_content_toggle|1
&amp;#125;&amp;#125;)
</v>
      </c>
      <c r="E10" s="8"/>
      <c r="F10" s="52"/>
      <c r="Q10" s="16" t="s">
        <v>67</v>
      </c>
      <c r="R10" s="14">
        <f t="shared" si="0"/>
        <v>2</v>
      </c>
    </row>
    <row r="11" spans="1:18" ht="12.75" x14ac:dyDescent="0.2">
      <c r="A11" s="8"/>
      <c r="B11" s="33" t="s">
        <v>68</v>
      </c>
      <c r="C11" s="33" t="s">
        <v>69</v>
      </c>
      <c r="D11" s="34" t="str">
        <f>IF(AND(B11="",C11=""),"}}",IF(AND(B11="",C11&lt;&gt;""),IF(LEFT(C11,1)="[",C11&amp;'Class Features'!creturn,'Class Features'!creturn&amp;"**"&amp;C11&amp;"**"&amp;'Class Features'!creturn),IF(AND(C11="",B11&lt;&gt;""),TOpen&amp;B11&amp;TClose,"["&amp;B11&amp;"]("&amp;'Class Features'!Code_1&amp;RIGHT(B11,(LEN(B11)-SEARCH(" ",B11)))&amp;'Class Features'!Code_2&amp;SUBSTITUTE(SUBSTITUTE(SUBSTITUTE(SUBSTITUTE(SUBSTITUTE(C11,"
","\n"),"(","&amp;#40;"),")","&amp;#41;"),",","&amp;#44;"),")","&amp;#41;")&amp;'Class Features'!Code_3&amp;Code_4&amp;")"&amp;'Class Features'!creturn)))</f>
        <v xml:space="preserve">[14 Retaliation](!setattr {{
--sel
--replace
--repeating_classfeature_-create_name|Retaliation
--repeating_classfeature_-create_content|Starting at 14th level&amp;#44; when you take damage from a creature that is within 5 feet of you. you can use your reaction to make am elee weapon attack against that creature.
--repeating_classfeature_-create_content_toggle|1
&amp;#125;&amp;#125;)
</v>
      </c>
      <c r="E11" s="8"/>
      <c r="F11" s="52"/>
    </row>
    <row r="12" spans="1:18" ht="12.75" x14ac:dyDescent="0.2">
      <c r="A12" s="8"/>
      <c r="B12" s="33"/>
      <c r="C12" s="41" t="s">
        <v>579</v>
      </c>
      <c r="D12" s="34" t="str">
        <f>IF(AND(B12="",C12=""),"}}",IF(AND(B12="",C12&lt;&gt;""),IF(LEFT(C12,1)="[",C12&amp;'Class Features'!creturn,'Class Features'!creturn&amp;"**"&amp;C12&amp;"**"&amp;'Class Features'!creturn),IF(AND(C12="",B12&lt;&gt;""),TOpen&amp;B12&amp;TClose,"["&amp;B12&amp;"]("&amp;'Class Features'!Code_1&amp;RIGHT(B12,(LEN(B12)-SEARCH(" ",B12)))&amp;'Class Features'!Code_2&amp;SUBSTITUTE(SUBSTITUTE(SUBSTITUTE(SUBSTITUTE(SUBSTITUTE(C12,"
","\n"),"(","&amp;#40;"),")","&amp;#41;"),",","&amp;#44;"),")","&amp;#41;")&amp;'Class Features'!Code_3&amp;Code_4&amp;")"&amp;'Class Features'!creturn)))</f>
        <v xml:space="preserve">
**Path of the Totem Warrior**
</v>
      </c>
      <c r="E12" s="8"/>
      <c r="F12" s="52"/>
    </row>
    <row r="13" spans="1:18" ht="12.75" x14ac:dyDescent="0.2">
      <c r="A13" s="8"/>
      <c r="B13" s="33" t="s">
        <v>580</v>
      </c>
      <c r="C13" s="33" t="s">
        <v>581</v>
      </c>
      <c r="D13" s="34" t="str">
        <f>IF(AND(B13="",C13=""),"}}",IF(AND(B13="",C13&lt;&gt;""),IF(LEFT(C13,1)="[",C13&amp;'Class Features'!creturn,'Class Features'!creturn&amp;"**"&amp;C13&amp;"**"&amp;'Class Features'!creturn),IF(AND(C13="",B13&lt;&gt;""),TOpen&amp;B13&amp;TClose,"["&amp;B13&amp;"]("&amp;'Class Features'!Code_1&amp;RIGHT(B13,(LEN(B13)-SEARCH(" ",B13)))&amp;'Class Features'!Code_2&amp;SUBSTITUTE(SUBSTITUTE(SUBSTITUTE(SUBSTITUTE(SUBSTITUTE(C13,"
","\n"),"(","&amp;#40;"),")","&amp;#41;"),",","&amp;#44;"),")","&amp;#41;")&amp;'Class Features'!Code_3&amp;Code_4&amp;")"&amp;'Class Features'!creturn)))</f>
        <v xml:space="preserve">[3 Spirit Seeker](!setattr {{
--sel
--replace
--repeating_classfeature_-create_name|Spirit Seeker
--repeating_classfeature_-create_content|Yours is a path that seeks attunement with the natural world&amp;#44; giving you a kinship with beasts. At 3rd level when you adopt this path&amp;#44; you gain the ability to cast the beast sense and speak with animals spells&amp;#44; but only as rituals&amp;#44; as described in chapter 10.
--repeating_classfeature_-create_content_toggle|1
&amp;#125;&amp;#125;)
</v>
      </c>
      <c r="E13" s="8"/>
      <c r="F13" s="52"/>
    </row>
    <row r="14" spans="1:18" ht="12.75" x14ac:dyDescent="0.2">
      <c r="A14" s="8"/>
      <c r="B14" s="33" t="s">
        <v>582</v>
      </c>
      <c r="C14" s="33" t="s">
        <v>583</v>
      </c>
      <c r="D14" s="34" t="str">
        <f>IF(AND(B14="",C14=""),"}}",IF(AND(B14="",C14&lt;&gt;""),IF(LEFT(C14,1)="[",C14&amp;'Class Features'!creturn,'Class Features'!creturn&amp;"**"&amp;C14&amp;"**"&amp;'Class Features'!creturn),IF(AND(C14="",B14&lt;&gt;""),TOpen&amp;B14&amp;TClose,"["&amp;B14&amp;"]("&amp;'Class Features'!Code_1&amp;RIGHT(B14,(LEN(B14)-SEARCH(" ",B14)))&amp;'Class Features'!Code_2&amp;SUBSTITUTE(SUBSTITUTE(SUBSTITUTE(SUBSTITUTE(SUBSTITUTE(C14,"
","\n"),"(","&amp;#40;"),")","&amp;#41;"),",","&amp;#44;"),")","&amp;#41;")&amp;'Class Features'!Code_3&amp;Code_4&amp;")"&amp;'Class Features'!creturn)))</f>
        <v xml:space="preserve">[3 Totem Spirit](!setattr {{
--sel
--replace
--repeating_classfeature_-create_name|Totem Spirit
--repeating_classfeature_-create_content|At 3rd level&amp;#44; when you adopt this path&amp;#44; you choose a totem spirit and gain its feature. You must make or acquire a physical totem object—an amulet or similar adornment—that incorporates fur or feathers&amp;#44; claws&amp;#44; teeth&amp;#44; or bones of the totem animal. At your option&amp;#44; you also gain minor physical attributes that are reminiscent of your totem spirit. For example&amp;#44; if you have a bear totem spirit&amp;#44; you might be unusually hairy and thick-skinned&amp;#44; or if your totem is the eagle&amp;#44; your eyes turn bright yellow.
--repeating_classfeature_-create_content_toggle|1
&amp;#125;&amp;#125;)
</v>
      </c>
      <c r="E14" s="8"/>
      <c r="F14" s="52"/>
    </row>
    <row r="15" spans="1:18" ht="12.75" x14ac:dyDescent="0.2">
      <c r="A15" s="8"/>
      <c r="B15" s="33"/>
      <c r="C15" s="33" t="s">
        <v>1045</v>
      </c>
      <c r="D15" s="34" t="str">
        <f>IF(AND(B15="",C15=""),"}}",IF(AND(B15="",C15&lt;&gt;""),IF(LEFT(C15,1)="[",C15&amp;'Class Features'!creturn,'Class Features'!creturn&amp;"**"&amp;C15&amp;"**"&amp;'Class Features'!creturn),IF(AND(C15="",B15&lt;&gt;""),TOpen&amp;B15&amp;TClose,"["&amp;B15&amp;"]("&amp;'Class Features'!Code_1&amp;RIGHT(B15,(LEN(B15)-SEARCH(" ",B15)))&amp;'Class Features'!Code_2&amp;SUBSTITUTE(SUBSTITUTE(SUBSTITUTE(SUBSTITUTE(SUBSTITUTE(C15,"
","\n"),"(","&amp;#40;"),")","&amp;#41;"),",","&amp;#44;"),")","&amp;#41;")&amp;'Class Features'!Code_3&amp;Code_4&amp;")"&amp;'Class Features'!creturn)))</f>
        <v xml:space="preserve">[— Bear](!setattr {{
--sel
--replace
--repeating_classfeature_-create_name|Totem Spirit: Bear
--repeating_classfeature_-create_content|While raging you have resistance to all damage except psychic damage. The spirit of the bear makes you tough enough to stand up to any punishment.
--repeating_classfeature_-create_content_toggle|1
&amp;#125;&amp;#125;) | [Eagle](!setattr {{
--sel
--replace
--repeating_classfeature_-create_name|Totem Spirit: Eagle
--repeating_classfeature_-create_content|While you are raging and are not wearing heavy armor other creatures have disadvantage on opportunity attack rolls against you and you can use the Dash action as a bonus action on your turn. The spirit of the eagle makes you into a predator who can weave through the fray with ease.
--repeating_classfeature_-create_content_toggle|1
&amp;#125;&amp;#125;) | [Elk](!setattr {{
--sel
--replace
--repeating_classfeature_-create_name|Totem Spirit: Elk
--repeating_classfeature_-create_content|While you're raging and aren't wearing heaving armor your walking speed increases by 15 feet. The spirit of the elk makes you extraordinarily swift.
--repeating_classfeature_-create_content_toggle|1
&amp;#125;&amp;#125;) | [Wolf](!setattr {{
--sel
--replace
--repeating_classfeature_-create_name|Totem Spirit: Wolf 
--repeating_classfeature_-create_content|While you're raging, your friends have advantage on melee attack rolls against any creature within 5 feet of you that is hostile to you. The spirit of the wolf makes you a leader of hunters.
--repeating_classfeature_-create_content_toggle|1
&amp;#125;&amp;#125;) | [Tiger](!setattr {{
--sel
--replace
--repeating_classfeature_-create_name|Totem Spirit: Tiger
--repeating_classfeature_-create_content|While raging you can add 10 feet to your long jump distance and 3 feet to your high jump distance. The spirit of the tiger empowers your leaps.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15" s="8"/>
      <c r="F15" s="52"/>
    </row>
    <row r="16" spans="1:18" ht="12.75" x14ac:dyDescent="0.2">
      <c r="A16" s="8"/>
      <c r="B16" s="33" t="s">
        <v>584</v>
      </c>
      <c r="C16" s="33" t="s">
        <v>585</v>
      </c>
      <c r="D16" s="34" t="str">
        <f>IF(AND(B16="",C16=""),"}}",IF(AND(B16="",C16&lt;&gt;""),IF(LEFT(C16,1)="[",C16&amp;'Class Features'!creturn,'Class Features'!creturn&amp;"**"&amp;C16&amp;"**"&amp;'Class Features'!creturn),IF(AND(C16="",B16&lt;&gt;""),TOpen&amp;B16&amp;TClose,"["&amp;B16&amp;"]("&amp;'Class Features'!Code_1&amp;RIGHT(B16,(LEN(B16)-SEARCH(" ",B16)))&amp;'Class Features'!Code_2&amp;SUBSTITUTE(SUBSTITUTE(SUBSTITUTE(SUBSTITUTE(SUBSTITUTE(C16,"
","\n"),"(","&amp;#40;"),")","&amp;#41;"),",","&amp;#44;"),")","&amp;#41;")&amp;'Class Features'!Code_3&amp;Code_4&amp;")"&amp;'Class Features'!creturn)))</f>
        <v xml:space="preserve">[6 Aspect of the Beast](!setattr {{
--sel
--replace
--repeating_classfeature_-create_name|Aspect of the Beast
--repeating_classfeature_-create_content|At 6th level&amp;#44; you gain a magical benefit based on the totem animal of your choice. You can choose the same animal you selected at 3rd level or a different one.
--repeating_classfeature_-create_content_toggle|1
&amp;#125;&amp;#125;)
</v>
      </c>
      <c r="E16" s="8"/>
      <c r="F16" s="52"/>
    </row>
    <row r="17" spans="1:6" ht="12.75" x14ac:dyDescent="0.2">
      <c r="A17" s="8"/>
      <c r="B17" s="33"/>
      <c r="C17" s="33" t="s">
        <v>1062</v>
      </c>
      <c r="D17" s="34" t="str">
        <f>IF(AND(B17="",C17=""),"}}",IF(AND(B17="",C17&lt;&gt;""),IF(LEFT(C17,1)="[",C17&amp;'Class Features'!creturn,'Class Features'!creturn&amp;"**"&amp;C17&amp;"**"&amp;'Class Features'!creturn),IF(AND(C17="",B17&lt;&gt;""),TOpen&amp;B17&amp;TClose,"["&amp;B17&amp;"]("&amp;'Class Features'!Code_1&amp;RIGHT(B17,(LEN(B17)-SEARCH(" ",B17)))&amp;'Class Features'!Code_2&amp;SUBSTITUTE(SUBSTITUTE(SUBSTITUTE(SUBSTITUTE(SUBSTITUTE(C17,"
","\n"),"(","&amp;#40;"),")","&amp;#41;"),",","&amp;#44;"),") ","&amp;#41; ")&amp;'Class Features'!Code_3&amp;Code_4&amp;")"&amp;'Class Features'!creturn)))</f>
        <v xml:space="preserve">[— Bear](!setattr {{
--sel
--replace
--repeating_classfeature_-create_name|Aspect of the Beast: Bear
--repeating_classfeature_-create_content|You gain the might of a bear. Your carrying capacity including maximum load and maximum lift is doubled and you have advantage on Strength checks made to push pull lift or break objects.
--repeating_classfeature_-create_content_toggle|1
&amp;#125;&amp;#125;) | [Eagle](!setattr {{
--sel
--replace
--repeating_classfeature_-create_name|Aspect of the Beast: Eagle
--repeating_classfeature_-create_content|You gain the eyesight of an eagle. You can see up to 1 mile away with no difficulty able to discern even fine details as though looking at something no more than 100 feet away from you. Additionally dim light doesn't impose disadvantage on your Wisdom (Perception&amp;#44; checks.
--repeating_classfeature_-create_content_toggle|1
&amp;#125;&amp;#125;) | [Elk](!setattr {{
--sel
--replace
--repeating_classfeature_-create_name|Aspect of the Beast: Elk
--repeating_classfeature_-create_content|Whether mounted or on foot your travel pace is doubled as is the travel pace of up to ten companions while they're within 60 feet of you and you're not incapacitated. The elk spirit helps you roam far and fast.
--repeating_classfeature_-create_content_toggle|1
&amp;#125;&amp;#125;) | [Wolf](!setattr {{
--sel
--replace
--repeating_classfeature_-create_name|Aspect of the Beast: Wolf 
--repeating_classfeature_-create_content|You gain the hunting sensibilities of a wolf. You can track other creatures while traveling at a fast pace and you can move stealthily while traveling at a normal pace.
--repeating_classfeature_-create_content_toggle|1
&amp;#125;&amp;#125;) | [Tiger](!setattr {{
--sel
--replace
--repeating_classfeature_-create_name|Aspect of the Beast: Tiger
--repeating_classfeature_-create_content|You gain proficiency in two skills from the following list: Athletics, Acrobatics, Stealth, and Survival. The cat spirit hones your survival instincts.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17" s="8"/>
      <c r="F17" s="52"/>
    </row>
    <row r="18" spans="1:6" ht="12.75" x14ac:dyDescent="0.2">
      <c r="A18" s="8"/>
      <c r="B18" s="33" t="s">
        <v>586</v>
      </c>
      <c r="C18" s="33" t="s">
        <v>587</v>
      </c>
      <c r="D18" s="34" t="str">
        <f>IF(AND(B18="",C18=""),"}}",IF(AND(B18="",C18&lt;&gt;""),IF(LEFT(C18,1)="[",C18&amp;'Class Features'!creturn,'Class Features'!creturn&amp;"**"&amp;C18&amp;"**"&amp;'Class Features'!creturn),IF(AND(C18="",B18&lt;&gt;""),TOpen&amp;B18&amp;TClose,"["&amp;B18&amp;"]("&amp;'Class Features'!Code_1&amp;RIGHT(B18,(LEN(B18)-SEARCH(" ",B18)))&amp;'Class Features'!Code_2&amp;SUBSTITUTE(SUBSTITUTE(SUBSTITUTE(SUBSTITUTE(SUBSTITUTE(C18,"
","\n"),"(","&amp;#40;"),")","&amp;#41;"),",","&amp;#44;"),")","&amp;#41;")&amp;'Class Features'!Code_3&amp;Code_4&amp;")"&amp;'Class Features'!creturn)))</f>
        <v xml:space="preserve">[10 Spirit Walker](!setattr {{
--sel
--replace
--repeating_classfeature_-create_name|Spirit Walker
--repeating_classfeature_-create_content|At 10th level&amp;#44; you can cast the commune with nature spell&amp;#44; but only as a ritual. When you do so&amp;#44; a spiritual version of one of the animals you chose for Totem Spirit or Aspect of the Beast appears to you to convey the information you seek.
--repeating_classfeature_-create_content_toggle|1
&amp;#125;&amp;#125;)
</v>
      </c>
      <c r="E18" s="8"/>
      <c r="F18" s="52"/>
    </row>
    <row r="19" spans="1:6" ht="12.75" x14ac:dyDescent="0.2">
      <c r="A19" s="8"/>
      <c r="B19" s="33" t="s">
        <v>588</v>
      </c>
      <c r="C19" s="33" t="s">
        <v>589</v>
      </c>
      <c r="D19" s="34" t="str">
        <f>IF(AND(B19="",C19=""),"}}",IF(AND(B19="",C19&lt;&gt;""),IF(LEFT(C19,1)="[",C19&amp;'Class Features'!creturn,'Class Features'!creturn&amp;"**"&amp;C19&amp;"**"&amp;'Class Features'!creturn),IF(AND(C19="",B19&lt;&gt;""),TOpen&amp;B19&amp;TClose,"["&amp;B19&amp;"]("&amp;'Class Features'!Code_1&amp;RIGHT(B19,(LEN(B19)-SEARCH(" ",B19)))&amp;'Class Features'!Code_2&amp;SUBSTITUTE(SUBSTITUTE(SUBSTITUTE(SUBSTITUTE(SUBSTITUTE(C19,"
","\n"),"(","&amp;#40;"),")","&amp;#41;"),",","&amp;#44;"),")","&amp;#41;")&amp;'Class Features'!Code_3&amp;Code_4&amp;")"&amp;'Class Features'!creturn)))</f>
        <v xml:space="preserve">[14 Totemic Attunement](!setattr {{
--sel
--replace
--repeating_classfeature_-create_name|Totemic Attunement
--repeating_classfeature_-create_content|At 14th level&amp;#44; you gain a magical benefit based on a totem animal of your choice. You can choose the same animal you selected previously or a different one.
--repeating_classfeature_-create_content_toggle|1
&amp;#125;&amp;#125;)
</v>
      </c>
      <c r="E19" s="8"/>
      <c r="F19" s="52"/>
    </row>
    <row r="20" spans="1:6" ht="12.75" x14ac:dyDescent="0.2">
      <c r="A20" s="8"/>
      <c r="B20" s="33"/>
      <c r="C20" s="33" t="s">
        <v>1063</v>
      </c>
      <c r="D20" s="34" t="str">
        <f>IF(AND(B20="",C20=""),"}}",IF(AND(B20="",C20&lt;&gt;""),IF(LEFT(C20,1)="[",C20&amp;'Class Features'!creturn,'Class Features'!creturn&amp;"**"&amp;C20&amp;"**"&amp;'Class Features'!creturn),IF(AND(C20="",B20&lt;&gt;""),TOpen&amp;B20&amp;TClose,"["&amp;B20&amp;"]("&amp;'Class Features'!Code_1&amp;RIGHT(B20,(LEN(B20)-SEARCH(" ",B20)))&amp;'Class Features'!Code_2&amp;SUBSTITUTE(SUBSTITUTE(SUBSTITUTE(SUBSTITUTE(SUBSTITUTE(C20,"
","\n"),"(","&amp;#40;"),")","&amp;#41;"),",","&amp;#44;"),")","&amp;#41;")&amp;'Class Features'!Code_3&amp;Code_4&amp;")"&amp;'Class Features'!creturn)))</f>
        <v xml:space="preserve">[— Bear](!setattr {{
--sel
--replace
--repeating_classfeature_-create_name|Totemic Attunement: Bear
--repeating_classfeature_-create_content|Bear. While you're raging any creature within 5 feet of you that's hostile to you has disadvantage on attack rolls against targets other than you or another character with this feature. An enemy is immune to this effect if it can't see or hear you or if it can't be frightened.
--repeating_classfeature_-create_content_toggle|1
&amp;#125;&amp;#125;) | [Eagle](!setattr {{
--sel
--replace
--repeating_classfeature_-create_name|Totemic Attunement: Eagle
--repeating_classfeature_-create_content|While raging you have a flying speed equal to your current walking speed. This benefit works only in short bursts; you fall if you end your turn in the air and nothing else is holding you aloft.
--repeating_classfeature_-create_content_toggle|1
&amp;#125;&amp;#125;) | [Elk](!setattr {{
--sel
--replace
--repeating_classfeature_-create_name|Totemic Attunement: Elk
--repeating_classfeature_-create_content|While raging you can use a bonus action during your move to pass through the space of a Large or smaller creature. That creature must succeed on a Strength saving throw (DC 8 + your Strength bonus + your proficiency bonus&amp;#41; or be knocked prone and take bludgeoning damage equal to 1d12 + your strength modifier.
--repeating_classfeature_-create_content_toggle|1
&amp;#125;&amp;#125;) | [Wolf](!setattr {{
--sel
--replace
--repeating_classfeature_-create_name|Totemic Attunement: Wolf 
--repeating_classfeature_-create_content|While you're raging you can use a bonus action on your turn to knock a Large or smaller creature prone when you hit it with melee weapon attack.
--repeating_classfeature_-create_content_toggle|1
&amp;#125;&amp;#125;) | [Tiger](!setattr {{
--sel
--replace
--repeating_classfeature_-create_name|Totemic Attunement: Tiger
--repeating_classfeature_-create_content|While you're raging if you move at least 20 feet in a straight line toward a Large or smaller target right before making a melee weapon attack against it you can use a bonus action to make an additional melee weapon attack against it.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20" s="8"/>
      <c r="F20" s="52"/>
    </row>
    <row r="21" spans="1:6" ht="12.75" x14ac:dyDescent="0.2">
      <c r="A21" s="8"/>
      <c r="B21" s="33"/>
      <c r="C21" s="41" t="s">
        <v>590</v>
      </c>
      <c r="D21" s="34" t="str">
        <f>IF(AND(B21="",C21=""),"}}",IF(AND(B21="",C21&lt;&gt;""),IF(LEFT(C21,1)="[",C21&amp;'Class Features'!creturn,'Class Features'!creturn&amp;"**"&amp;C21&amp;"**"&amp;'Class Features'!creturn),IF(AND(C21="",B21&lt;&gt;""),TOpen&amp;B21&amp;TClose,"["&amp;B21&amp;"]("&amp;'Class Features'!Code_1&amp;RIGHT(B21,(LEN(B21)-SEARCH(" ",B21)))&amp;'Class Features'!Code_2&amp;SUBSTITUTE(SUBSTITUTE(SUBSTITUTE(SUBSTITUTE(SUBSTITUTE(C21,"
","\n"),"(","&amp;#40;"),")","&amp;#41;"),",","&amp;#44;"),")","&amp;#41;")&amp;'Class Features'!Code_3&amp;Code_4&amp;")"&amp;'Class Features'!creturn)))</f>
        <v xml:space="preserve">
**Path of the Ancestral Guardian**
</v>
      </c>
      <c r="E21" s="8"/>
      <c r="F21" s="52"/>
    </row>
    <row r="22" spans="1:6" ht="12.75" x14ac:dyDescent="0.2">
      <c r="A22" s="8"/>
      <c r="B22" s="33" t="s">
        <v>591</v>
      </c>
      <c r="C22" s="33" t="s">
        <v>598</v>
      </c>
      <c r="D22" s="34" t="str">
        <f>IF(AND(B22="",C22=""),"}}",IF(AND(B22="",C22&lt;&gt;""),IF(LEFT(C22,1)="[",C22&amp;'Class Features'!creturn,'Class Features'!creturn&amp;"**"&amp;C22&amp;"**"&amp;'Class Features'!creturn),IF(AND(C22="",B22&lt;&gt;""),TOpen&amp;B22&amp;TClose,"["&amp;B22&amp;"]("&amp;'Class Features'!Code_1&amp;RIGHT(B22,(LEN(B22)-SEARCH(" ",B22)))&amp;'Class Features'!Code_2&amp;SUBSTITUTE(SUBSTITUTE(SUBSTITUTE(SUBSTITUTE(SUBSTITUTE(C22,"
","\n"),"(","&amp;#40;"),")","&amp;#41;"),",","&amp;#44;"),")","&amp;#41;")&amp;'Class Features'!Code_3&amp;Code_4&amp;")"&amp;'Class Features'!creturn)))</f>
        <v xml:space="preserve">[3 Ancestral Protectors](!setattr {{
--sel
--replace
--repeating_classfeature_-create_name|Ancestral Protectors
--repeating_classfeature_-create_content|Starting when you choose this path at 3rd level&amp;#44; spectral warriors appear when you enter your rage. While you're raging&amp;#44; the first creature you hit with an attack on your turn becomes the target of the warriors&amp;#44; which hinder its attacks. Until the start of your next turn&amp;#44; that target has disadvantage on any attack roll that isn't against you&amp;#44; and when the target hits a creature other than you with an attack&amp;#44; that creature has resistance to the damage dealt by the attack. The effect on the target ends early if your rage ends.
--repeating_classfeature_-create_content_toggle|1
&amp;#125;&amp;#125;)
</v>
      </c>
      <c r="E22" s="8"/>
      <c r="F22" s="52"/>
    </row>
    <row r="23" spans="1:6" ht="12.75" x14ac:dyDescent="0.2">
      <c r="A23" s="8"/>
      <c r="B23" s="33" t="s">
        <v>592</v>
      </c>
      <c r="C23" s="33" t="s">
        <v>597</v>
      </c>
      <c r="D23" s="34" t="str">
        <f>IF(AND(B23="",C23=""),"}}",IF(AND(B23="",C23&lt;&gt;""),IF(LEFT(C23,1)="[",C23&amp;'Class Features'!creturn,'Class Features'!creturn&amp;"**"&amp;C23&amp;"**"&amp;'Class Features'!creturn),IF(AND(C23="",B23&lt;&gt;""),TOpen&amp;B23&amp;TClose,"["&amp;B23&amp;"]("&amp;'Class Features'!Code_1&amp;RIGHT(B23,(LEN(B23)-SEARCH(" ",B23)))&amp;'Class Features'!Code_2&amp;SUBSTITUTE(SUBSTITUTE(SUBSTITUTE(SUBSTITUTE(SUBSTITUTE(C23,"
","\n"),"(","&amp;#40;"),")","&amp;#41;"),",","&amp;#44;"),")","&amp;#41;")&amp;'Class Features'!Code_3&amp;Code_4&amp;")"&amp;'Class Features'!creturn)))</f>
        <v xml:space="preserve">[6 Spirit Shield](!setattr {{
--sel
--replace
--repeating_classfeature_-create_name|Spirit Shield
--repeating_classfeature_-create_content|Beginning at 6th level&amp;#44; the guardian spirits that aid you can provide supernatural protection to those you defend. If you are raging and another creature you can see within 30 feet of you takes damage&amp;#44; you can use your reaction to reduce that damage by 2d6.\n\nWhen you reach certain levels in this class&amp;#44; you can reduce the damage by more: by 3d6 at 10th level and by 4d6 at 14th level.
--repeating_classfeature_-create_content_toggle|1
&amp;#125;&amp;#125;)
</v>
      </c>
      <c r="E23" s="8"/>
      <c r="F23" s="52"/>
    </row>
    <row r="24" spans="1:6" ht="12.75" x14ac:dyDescent="0.2">
      <c r="A24" s="8"/>
      <c r="B24" s="33" t="s">
        <v>593</v>
      </c>
      <c r="C24" s="33" t="s">
        <v>596</v>
      </c>
      <c r="D24" s="34" t="str">
        <f>IF(AND(B24="",C24=""),"}}",IF(AND(B24="",C24&lt;&gt;""),IF(LEFT(C24,1)="[",C24&amp;'Class Features'!creturn,'Class Features'!creturn&amp;"**"&amp;C24&amp;"**"&amp;'Class Features'!creturn),IF(AND(C24="",B24&lt;&gt;""),TOpen&amp;B24&amp;TClose,"["&amp;B24&amp;"]("&amp;'Class Features'!Code_1&amp;RIGHT(B24,(LEN(B24)-SEARCH(" ",B24)))&amp;'Class Features'!Code_2&amp;SUBSTITUTE(SUBSTITUTE(SUBSTITUTE(SUBSTITUTE(SUBSTITUTE(C24,"
","\n"),"(","&amp;#40;"),")","&amp;#41;"),",","&amp;#44;"),")","&amp;#41;")&amp;'Class Features'!Code_3&amp;Code_4&amp;")"&amp;'Class Features'!creturn)))</f>
        <v xml:space="preserve">[10 Consult the Spirits](!setattr {{
--sel
--replace
--repeating_classfeature_-create_name|Consult the Spirits
--repeating_classfeature_-create_content|At 10th level&amp;#44; you gain the ability to consult with your ancestral spirits. When you do so&amp;#44; you cast the augury or clairvoyance spell&amp;#44; without using a spell slot or material components. Rather than creating a spherical sensor&amp;#44; this use of clairvoyance invisibly summons one of your ancestral spirits to the chosen location. Wisdom is your spellcasting ability for these spells.\n\nAfter you cast either spell in this way&amp;#44; you can't use this feature again until you finish a short or long rest.
--repeating_classfeature_-create_content_toggle|1
&amp;#125;&amp;#125;)
</v>
      </c>
      <c r="E24" s="8"/>
      <c r="F24" s="52"/>
    </row>
    <row r="25" spans="1:6" ht="12.75" x14ac:dyDescent="0.2">
      <c r="A25" s="8"/>
      <c r="B25" s="33" t="s">
        <v>594</v>
      </c>
      <c r="C25" s="33" t="s">
        <v>595</v>
      </c>
      <c r="D25" s="34" t="str">
        <f>IF(AND(B25="",C25=""),"}}",IF(AND(B25="",C25&lt;&gt;""),IF(LEFT(C25,1)="[",C25&amp;'Class Features'!creturn,'Class Features'!creturn&amp;"**"&amp;C25&amp;"**"&amp;'Class Features'!creturn),IF(AND(C25="",B25&lt;&gt;""),TOpen&amp;B25&amp;TClose,"["&amp;B25&amp;"]("&amp;'Class Features'!Code_1&amp;RIGHT(B25,(LEN(B25)-SEARCH(" ",B25)))&amp;'Class Features'!Code_2&amp;SUBSTITUTE(SUBSTITUTE(SUBSTITUTE(SUBSTITUTE(SUBSTITUTE(C25,"
","\n"),"(","&amp;#40;"),")","&amp;#41;"),",","&amp;#44;"),")","&amp;#41;")&amp;'Class Features'!Code_3&amp;Code_4&amp;")"&amp;'Class Features'!creturn)))</f>
        <v xml:space="preserve">[14 Vengeful Ancestors](!setattr {{
--sel
--replace
--repeating_classfeature_-create_name|Vengeful Ancestors
--repeating_classfeature_-create_content|At 14th level&amp;#44; your ancestral spirits grow powerful enough to retaliate. When you use your Spirit Shield to reduce the damage of an attack&amp;#44; the attacker takes an amount of force damage equal to the damage that your Spirit Shield prevents.
--repeating_classfeature_-create_content_toggle|1
&amp;#125;&amp;#125;)
</v>
      </c>
      <c r="E25" s="8"/>
      <c r="F25" s="52"/>
    </row>
    <row r="26" spans="1:6" ht="12.75" x14ac:dyDescent="0.2">
      <c r="A26" s="8"/>
      <c r="B26" s="33"/>
      <c r="C26" s="41" t="s">
        <v>599</v>
      </c>
      <c r="D26" s="34" t="str">
        <f>IF(AND(B26="",C26=""),"}}",IF(AND(B26="",C26&lt;&gt;""),IF(LEFT(C26,1)="[",C26&amp;'Class Features'!creturn,'Class Features'!creturn&amp;"**"&amp;C26&amp;"**"&amp;'Class Features'!creturn),IF(AND(C26="",B26&lt;&gt;""),TOpen&amp;B26&amp;TClose,"["&amp;B26&amp;"]("&amp;'Class Features'!Code_1&amp;RIGHT(B26,(LEN(B26)-SEARCH(" ",B26)))&amp;'Class Features'!Code_2&amp;SUBSTITUTE(SUBSTITUTE(SUBSTITUTE(SUBSTITUTE(SUBSTITUTE(C26,"
","\n"),"(","&amp;#40;"),")","&amp;#41;"),",","&amp;#44;"),")","&amp;#41;")&amp;'Class Features'!Code_3&amp;Code_4&amp;")"&amp;'Class Features'!creturn)))</f>
        <v xml:space="preserve">
**Path of the Battlerager**
</v>
      </c>
      <c r="E26" s="8"/>
      <c r="F26" s="52"/>
    </row>
    <row r="27" spans="1:6" ht="12.75" x14ac:dyDescent="0.2">
      <c r="A27" s="8"/>
      <c r="B27" s="33" t="s">
        <v>600</v>
      </c>
      <c r="C27" s="33" t="s">
        <v>601</v>
      </c>
      <c r="D27" s="34" t="str">
        <f>IF(AND(B27="",C27=""),"}}",IF(AND(B27="",C27&lt;&gt;""),IF(LEFT(C27,1)="[",C27&amp;'Class Features'!creturn,'Class Features'!creturn&amp;"**"&amp;C27&amp;"**"&amp;'Class Features'!creturn),IF(AND(C27="",B27&lt;&gt;""),TOpen&amp;B27&amp;TClose,"["&amp;B27&amp;"]("&amp;'Class Features'!Code_1&amp;RIGHT(B27,(LEN(B27)-SEARCH(" ",B27)))&amp;'Class Features'!Code_2&amp;SUBSTITUTE(SUBSTITUTE(SUBSTITUTE(SUBSTITUTE(SUBSTITUTE(C27,"
","\n"),"(","&amp;#40;"),")","&amp;#41;"),",","&amp;#44;"),")","&amp;#41;")&amp;'Class Features'!Code_3&amp;Code_4&amp;")"&amp;'Class Features'!creturn)))</f>
        <v xml:space="preserve">[3 Battlerager Armor](!setattr {{
--sel
--replace
--repeating_classfeature_-create_name|Battlerager Armor
--repeating_classfeature_-create_content|When you choose this path at 3rd level&amp;#44; you gain the ability to use spiked armor as a weapon.\n\nWhile you are wearing spiked armor and are raging&amp;#44; you can use a bonus action to make one melee weapon attack with your armor spikes at a target within 5 feet of you. If the attack hits&amp;#44; the spikes deal 1d4 piercing damage. You use your Strength modifier for the attack and damage rolls.\n\nAdditionally&amp;#44; when you use the Attack action to grapple a creature&amp;#44; the target takes 3 piercing damage if your grapple check succeeds.
--repeating_classfeature_-create_content_toggle|1
&amp;#125;&amp;#125;)
</v>
      </c>
      <c r="E27" s="8"/>
      <c r="F27" s="52"/>
    </row>
    <row r="28" spans="1:6" ht="12.75" x14ac:dyDescent="0.2">
      <c r="A28" s="8"/>
      <c r="B28" s="33" t="s">
        <v>602</v>
      </c>
      <c r="C28" s="33" t="s">
        <v>603</v>
      </c>
      <c r="D28" s="34" t="str">
        <f>IF(AND(B28="",C28=""),"}}",IF(AND(B28="",C28&lt;&gt;""),IF(LEFT(C28,1)="[",C28&amp;'Class Features'!creturn,'Class Features'!creturn&amp;"**"&amp;C28&amp;"**"&amp;'Class Features'!creturn),IF(AND(C28="",B28&lt;&gt;""),TOpen&amp;B28&amp;TClose,"["&amp;B28&amp;"]("&amp;'Class Features'!Code_1&amp;RIGHT(B28,(LEN(B28)-SEARCH(" ",B28)))&amp;'Class Features'!Code_2&amp;SUBSTITUTE(SUBSTITUTE(SUBSTITUTE(SUBSTITUTE(SUBSTITUTE(C28,"
","\n"),"(","&amp;#40;"),")","&amp;#41;"),",","&amp;#44;"),")","&amp;#41;")&amp;'Class Features'!Code_3&amp;Code_4&amp;")"&amp;'Class Features'!creturn)))</f>
        <v xml:space="preserve">[6 Reckless Abandon](!setattr {{
--sel
--replace
--repeating_classfeature_-create_name|Reckless Abandon
--repeating_classfeature_-create_content|Beginning at 6th level&amp;#44; when you use Reckless Attack while raging&amp;#44; you also gain temporary hit points equal to your Constitution modifier &amp;#40;minimum of 1&amp;#41;. They vanish if any of them are left when your rage ends.
--repeating_classfeature_-create_content_toggle|1
&amp;#125;&amp;#125;)
</v>
      </c>
      <c r="E28" s="8"/>
      <c r="F28" s="52"/>
    </row>
    <row r="29" spans="1:6" ht="12.75" x14ac:dyDescent="0.2">
      <c r="A29" s="8"/>
      <c r="B29" s="33" t="s">
        <v>604</v>
      </c>
      <c r="C29" s="33" t="s">
        <v>605</v>
      </c>
      <c r="D29" s="34" t="str">
        <f>IF(AND(B29="",C29=""),"}}",IF(AND(B29="",C29&lt;&gt;""),IF(LEFT(C29,1)="[",C29&amp;'Class Features'!creturn,'Class Features'!creturn&amp;"**"&amp;C29&amp;"**"&amp;'Class Features'!creturn),IF(AND(C29="",B29&lt;&gt;""),TOpen&amp;B29&amp;TClose,"["&amp;B29&amp;"]("&amp;'Class Features'!Code_1&amp;RIGHT(B29,(LEN(B29)-SEARCH(" ",B29)))&amp;'Class Features'!Code_2&amp;SUBSTITUTE(SUBSTITUTE(SUBSTITUTE(SUBSTITUTE(SUBSTITUTE(C29,"
","\n"),"(","&amp;#40;"),")","&amp;#41;"),",","&amp;#44;"),")","&amp;#41;")&amp;'Class Features'!Code_3&amp;Code_4&amp;")"&amp;'Class Features'!creturn)))</f>
        <v xml:space="preserve">[10 Battlerager Charge](!setattr {{
--sel
--replace
--repeating_classfeature_-create_name|Battlerager Charge
--repeating_classfeature_-create_content|Beginning at 10th level&amp;#44; you can take the Dash action as a bonus action while you are raging.
--repeating_classfeature_-create_content_toggle|1
&amp;#125;&amp;#125;)
</v>
      </c>
      <c r="E29" s="8"/>
      <c r="F29" s="52"/>
    </row>
    <row r="30" spans="1:6" ht="12.75" x14ac:dyDescent="0.2">
      <c r="A30" s="8"/>
      <c r="B30" s="33" t="s">
        <v>606</v>
      </c>
      <c r="C30" s="33" t="s">
        <v>607</v>
      </c>
      <c r="D30" s="34" t="str">
        <f>IF(AND(B30="",C30=""),"}}",IF(AND(B30="",C30&lt;&gt;""),IF(LEFT(C30,1)="[",C30&amp;'Class Features'!creturn,'Class Features'!creturn&amp;"**"&amp;C30&amp;"**"&amp;'Class Features'!creturn),IF(AND(C30="",B30&lt;&gt;""),TOpen&amp;B30&amp;TClose,"["&amp;B30&amp;"]("&amp;'Class Features'!Code_1&amp;RIGHT(B30,(LEN(B30)-SEARCH(" ",B30)))&amp;'Class Features'!Code_2&amp;SUBSTITUTE(SUBSTITUTE(SUBSTITUTE(SUBSTITUTE(SUBSTITUTE(C30,"
","\n"),"(","&amp;#40;"),")","&amp;#41;"),",","&amp;#44;"),")","&amp;#41;")&amp;'Class Features'!Code_3&amp;Code_4&amp;")"&amp;'Class Features'!creturn)))</f>
        <v xml:space="preserve">[14 Spiked Retribution](!setattr {{
--sel
--replace
--repeating_classfeature_-create_name|Spiked Retribution
--repeating_classfeature_-create_content|Starting at 14th level&amp;#44; when a creature within 5 feet of you hits you with a melee attack&amp;#44; the attacker takes 3 piercing damage if you are raging&amp;#44; aren't incapacitated&amp;#44; and are wearing spiked armor.
--repeating_classfeature_-create_content_toggle|1
&amp;#125;&amp;#125;)
</v>
      </c>
      <c r="E30" s="8"/>
      <c r="F30" s="52"/>
    </row>
    <row r="31" spans="1:6" ht="12.75" x14ac:dyDescent="0.2">
      <c r="A31" s="8"/>
      <c r="B31" s="33"/>
      <c r="C31" s="41" t="s">
        <v>608</v>
      </c>
      <c r="D31" s="34" t="str">
        <f>IF(AND(B31="",C31=""),"}}",IF(AND(B31="",C31&lt;&gt;""),IF(LEFT(C31,1)="[",C31&amp;'Class Features'!creturn,'Class Features'!creturn&amp;"**"&amp;C31&amp;"**"&amp;'Class Features'!creturn),IF(AND(C31="",B31&lt;&gt;""),TOpen&amp;B31&amp;TClose,"["&amp;B31&amp;"]("&amp;'Class Features'!Code_1&amp;RIGHT(B31,(LEN(B31)-SEARCH(" ",B31)))&amp;'Class Features'!Code_2&amp;SUBSTITUTE(SUBSTITUTE(SUBSTITUTE(SUBSTITUTE(SUBSTITUTE(C31,"
","\n"),"(","&amp;#40;"),")","&amp;#41;"),",","&amp;#44;"),")","&amp;#41;")&amp;'Class Features'!Code_3&amp;Code_4&amp;")"&amp;'Class Features'!creturn)))</f>
        <v xml:space="preserve">
**Path of the Zealot**
</v>
      </c>
      <c r="E31" s="8"/>
      <c r="F31" s="52"/>
    </row>
    <row r="32" spans="1:6" ht="12.75" x14ac:dyDescent="0.2">
      <c r="A32" s="8"/>
      <c r="B32" s="33" t="s">
        <v>609</v>
      </c>
      <c r="C32" s="33" t="s">
        <v>618</v>
      </c>
      <c r="D32" s="34" t="str">
        <f>IF(AND(B32="",C32=""),"}}",IF(AND(B32="",C32&lt;&gt;""),IF(LEFT(C32,1)="[",C32&amp;'Class Features'!creturn,'Class Features'!creturn&amp;"**"&amp;C32&amp;"**"&amp;'Class Features'!creturn),IF(AND(C32="",B32&lt;&gt;""),TOpen&amp;B32&amp;TClose,"["&amp;B32&amp;"]("&amp;'Class Features'!Code_1&amp;RIGHT(B32,(LEN(B32)-SEARCH(" ",B32)))&amp;'Class Features'!Code_2&amp;SUBSTITUTE(SUBSTITUTE(SUBSTITUTE(SUBSTITUTE(SUBSTITUTE(C32,"
","\n"),"(","&amp;#40;"),")","&amp;#41;"),",","&amp;#44;"),")","&amp;#41;")&amp;'Class Features'!Code_3&amp;Code_4&amp;")"&amp;'Class Features'!creturn)))</f>
        <v xml:space="preserve">[3 Divine Fury](!setattr {{
--sel
--replace
--repeating_classfeature_-create_name|Divine Fury
--repeating_classfeature_-create_content|Starting when you choose this path at 3rd level&amp;#44; you can channel divine fury into your weapon strikes. While you're raging&amp;#44; the first creature you hit on each of your turns with a weapon attack takes extra damage equal to 1d6 + half your barbarian level. The extra damage is necrotic or radiant; you choose the type of damage when you gain this feature.
--repeating_classfeature_-create_content_toggle|1
&amp;#125;&amp;#125;)
</v>
      </c>
      <c r="E32" s="8"/>
      <c r="F32" s="52"/>
    </row>
    <row r="33" spans="1:6" ht="12.75" x14ac:dyDescent="0.2">
      <c r="A33" s="8"/>
      <c r="B33" s="33" t="s">
        <v>610</v>
      </c>
      <c r="C33" s="33" t="s">
        <v>617</v>
      </c>
      <c r="D33" s="34" t="str">
        <f>IF(AND(B33="",C33=""),"}}",IF(AND(B33="",C33&lt;&gt;""),IF(LEFT(C33,1)="[",C33&amp;'Class Features'!creturn,'Class Features'!creturn&amp;"**"&amp;C33&amp;"**"&amp;'Class Features'!creturn),IF(AND(C33="",B33&lt;&gt;""),TOpen&amp;B33&amp;TClose,"["&amp;B33&amp;"]("&amp;'Class Features'!Code_1&amp;RIGHT(B33,(LEN(B33)-SEARCH(" ",B33)))&amp;'Class Features'!Code_2&amp;SUBSTITUTE(SUBSTITUTE(SUBSTITUTE(SUBSTITUTE(SUBSTITUTE(C33,"
","\n"),"(","&amp;#40;"),")","&amp;#41;"),",","&amp;#44;"),")","&amp;#41;")&amp;'Class Features'!Code_3&amp;Code_4&amp;")"&amp;'Class Features'!creturn)))</f>
        <v xml:space="preserve">[3 Warrior of the Gods](!setattr {{
--sel
--replace
--repeating_classfeature_-create_name|Warrior of the Gods
--repeating_classfeature_-create_content|At 3rd level&amp;#44; your soul is marked for endless battle. If a spell&amp;#44; such as raise dead&amp;#44; has the sole effect of restoring you to life &amp;#40;but not undeath&amp;#41;&amp;#44; the caster doesn't need material components to cast the spell on you.
--repeating_classfeature_-create_content_toggle|1
&amp;#125;&amp;#125;)
</v>
      </c>
      <c r="E33" s="8"/>
      <c r="F33" s="52"/>
    </row>
    <row r="34" spans="1:6" ht="12.75" x14ac:dyDescent="0.2">
      <c r="A34" s="8"/>
      <c r="B34" s="33" t="s">
        <v>611</v>
      </c>
      <c r="C34" s="33" t="s">
        <v>616</v>
      </c>
      <c r="D34" s="34" t="str">
        <f>IF(AND(B34="",C34=""),"}}",IF(AND(B34="",C34&lt;&gt;""),IF(LEFT(C34,1)="[",C34&amp;'Class Features'!creturn,'Class Features'!creturn&amp;"**"&amp;C34&amp;"**"&amp;'Class Features'!creturn),IF(AND(C34="",B34&lt;&gt;""),TOpen&amp;B34&amp;TClose,"["&amp;B34&amp;"]("&amp;'Class Features'!Code_1&amp;RIGHT(B34,(LEN(B34)-SEARCH(" ",B34)))&amp;'Class Features'!Code_2&amp;SUBSTITUTE(SUBSTITUTE(SUBSTITUTE(SUBSTITUTE(SUBSTITUTE(C34,"
","\n"),"(","&amp;#40;"),")","&amp;#41;"),",","&amp;#44;"),")","&amp;#41;")&amp;'Class Features'!Code_3&amp;Code_4&amp;")"&amp;'Class Features'!creturn)))</f>
        <v xml:space="preserve">[6 Fanatical Focus](!setattr {{
--sel
--replace
--repeating_classfeature_-create_name|Fanatical Focus
--repeating_classfeature_-create_content|Starting at 6th level&amp;#44; the divine power that fuels your rage can protect you. If you fail a saving throw while you're raging&amp;#44; you can reroll it&amp;#44; and you must use the new roll. You can use this ability only once per rage.
--repeating_classfeature_-create_content_toggle|1
&amp;#125;&amp;#125;)
</v>
      </c>
      <c r="E34" s="8"/>
      <c r="F34" s="52"/>
    </row>
    <row r="35" spans="1:6" ht="12.75" x14ac:dyDescent="0.2">
      <c r="A35" s="8"/>
      <c r="B35" s="33" t="s">
        <v>612</v>
      </c>
      <c r="C35" s="33" t="s">
        <v>615</v>
      </c>
      <c r="D35" s="34" t="str">
        <f>IF(AND(B35="",C35=""),"}}",IF(AND(B35="",C35&lt;&gt;""),IF(LEFT(C35,1)="[",C35&amp;'Class Features'!creturn,'Class Features'!creturn&amp;"**"&amp;C35&amp;"**"&amp;'Class Features'!creturn),IF(AND(C35="",B35&lt;&gt;""),TOpen&amp;B35&amp;TClose,"["&amp;B35&amp;"]("&amp;'Class Features'!Code_1&amp;RIGHT(B35,(LEN(B35)-SEARCH(" ",B35)))&amp;'Class Features'!Code_2&amp;SUBSTITUTE(SUBSTITUTE(SUBSTITUTE(SUBSTITUTE(SUBSTITUTE(C35,"
","\n"),"(","&amp;#40;"),")","&amp;#41;"),",","&amp;#44;"),")","&amp;#41;")&amp;'Class Features'!Code_3&amp;Code_4&amp;")"&amp;'Class Features'!creturn)))</f>
        <v xml:space="preserve">[10 Zealous Presence](!setattr {{
--sel
--replace
--repeating_classfeature_-create_name|Zealous Presence
--repeating_classfeature_-create_content|At 10th level&amp;#44; you learn to channel divine power to inspire zealotry in others. As a bonus action&amp;#44; you unleash a battle cry infused with divine energy. Up to ten other creatures of your choice within 60 feet of you that can hear you gain advantage on attack rolls and saving throws until the start of your next turn.\n\nOnce you use this feature&amp;#44; you can't use it again until you finish a long rest.
--repeating_classfeature_-create_content_toggle|1
&amp;#125;&amp;#125;)
</v>
      </c>
      <c r="E35" s="8"/>
      <c r="F35" s="52"/>
    </row>
    <row r="36" spans="1:6" ht="12.75" x14ac:dyDescent="0.2">
      <c r="A36" s="8"/>
      <c r="B36" s="33" t="s">
        <v>613</v>
      </c>
      <c r="C36" s="33" t="s">
        <v>614</v>
      </c>
      <c r="D36" s="34" t="str">
        <f>IF(AND(B36="",C36=""),"}}",IF(AND(B36="",C36&lt;&gt;""),IF(LEFT(C36,1)="[",C36&amp;'Class Features'!creturn,'Class Features'!creturn&amp;"**"&amp;C36&amp;"**"&amp;'Class Features'!creturn),IF(AND(C36="",B36&lt;&gt;""),TOpen&amp;B36&amp;TClose,"["&amp;B36&amp;"]("&amp;'Class Features'!Code_1&amp;RIGHT(B36,(LEN(B36)-SEARCH(" ",B36)))&amp;'Class Features'!Code_2&amp;SUBSTITUTE(SUBSTITUTE(SUBSTITUTE(SUBSTITUTE(SUBSTITUTE(C36,"
","\n"),"(","&amp;#40;"),")","&amp;#41;"),",","&amp;#44;"),")","&amp;#41;")&amp;'Class Features'!Code_3&amp;Code_4&amp;")"&amp;'Class Features'!creturn)))</f>
        <v xml:space="preserve">[14 Rage beyond Death](!setattr {{
--sel
--replace
--repeating_classfeature_-create_name|Rage beyond Death
--repeating_classfeature_-create_content|Beginning at 14th level&amp;#44; the divine power that fuels your rage allows you to shrug off fatal blows.\n\nWhile you're raging&amp;#44; having 0 hit points doesn't knock you unconscious. You still must make death saving throws&amp;#44; and you suffer the normal effects of taking damage while at 0 hit points. However&amp;#44; if you would die due to failing death saving throws&amp;#44; you don't die until your rage ends&amp;#44; and you die then only if you still have 0 hit points.
--repeating_classfeature_-create_content_toggle|1
&amp;#125;&amp;#125;)
</v>
      </c>
      <c r="E36" s="8"/>
      <c r="F36" s="52"/>
    </row>
    <row r="37" spans="1:6" ht="12.75" x14ac:dyDescent="0.2">
      <c r="A37" s="8"/>
      <c r="B37" s="33"/>
      <c r="C37" s="41" t="s">
        <v>619</v>
      </c>
      <c r="D37" s="34" t="str">
        <f>IF(AND(B37="",C37=""),"}}",IF(AND(B37="",C37&lt;&gt;""),IF(LEFT(C37,1)="[",C37&amp;'Class Features'!creturn,'Class Features'!creturn&amp;"**"&amp;C37&amp;"**"&amp;'Class Features'!creturn),IF(AND(C37="",B37&lt;&gt;""),TOpen&amp;B37&amp;TClose,"["&amp;B37&amp;"]("&amp;'Class Features'!Code_1&amp;RIGHT(B37,(LEN(B37)-SEARCH(" ",B37)))&amp;'Class Features'!Code_2&amp;SUBSTITUTE(SUBSTITUTE(SUBSTITUTE(SUBSTITUTE(SUBSTITUTE(C37,"
","\n"),"(","&amp;#40;"),")","&amp;#41;"),",","&amp;#44;"),")","&amp;#41;")&amp;'Class Features'!Code_3&amp;Code_4&amp;")"&amp;'Class Features'!creturn)))</f>
        <v xml:space="preserve">
**Path of the Storm Herald**
</v>
      </c>
      <c r="E37" s="8"/>
      <c r="F37" s="52"/>
    </row>
    <row r="38" spans="1:6" ht="12.75" x14ac:dyDescent="0.2">
      <c r="A38" s="8"/>
      <c r="B38" s="33" t="s">
        <v>620</v>
      </c>
      <c r="C38" s="33" t="s">
        <v>624</v>
      </c>
      <c r="D38" s="34" t="str">
        <f>IF(AND(B38="",C38=""),"}}",IF(AND(B38="",C38&lt;&gt;""),IF(LEFT(C38,1)="[",C38&amp;'Class Features'!creturn,'Class Features'!creturn&amp;"**"&amp;C38&amp;"**"&amp;'Class Features'!creturn),IF(AND(C38="",B38&lt;&gt;""),TOpen&amp;B38&amp;TClose,"["&amp;B38&amp;"]("&amp;'Class Features'!Code_1&amp;RIGHT(B38,(LEN(B38)-SEARCH(" ",B38)))&amp;'Class Features'!Code_2&amp;SUBSTITUTE(SUBSTITUTE(SUBSTITUTE(SUBSTITUTE(SUBSTITUTE(C38,"
","\n"),"(","&amp;#40;"),")","&amp;#41;"),",","&amp;#44;"),")","&amp;#41;")&amp;'Class Features'!Code_3&amp;Code_4&amp;")"&amp;'Class Features'!creturn)))</f>
        <v xml:space="preserve">[3 Storm Aura](!setattr {{
--sel
--replace
--repeating_classfeature_-create_name|Storm Aura
--repeating_classfeature_-create_content|Starting at 3rd level&amp;#44; you emanate a stormy&amp;#44; magical aura while you rage. The aura extends 10 feet from you in every direction&amp;#44; but not through total cover.\n\nYour aura has an effect that activates when you enter your rage&amp;#44; and you can activate the effect again on each of your turns as a bonus action. Choose desert&amp;#44; sea&amp;#44; or tundra. Your aura's effect depends on that chosen environment&amp;#44; as detailed below. You can change your environment choice whenever you gain a level in this class.\n\nIf your aura's effects require a saving throw&amp;#44; the DC equals 8 + your proficiency bonus + your Constitution modifier.\n\nDesert. When this effect is activated&amp;#44; all other creatures in your aura take 2 fire damage each. The damage increases when you reach certain levels in this class&amp;#44; increasing to 3 at 5th level&amp;#44; 4 at 10th level&amp;#44; 5 at 15th level&amp;#44; and 6 at 20th level.\nSea. When this effect is activated&amp;#44; you can choose one other creature you can see in your aura. The target must make a Dexterity saving throw. The target takes 1d6 lightning damage on a failed save&amp;#44; or half as much damage on a successful one. The damage increases when you reach certain levels in this class&amp;#44; increasing to 2d6 at 10th level&amp;#44; 3d6 at 15th level&amp;#44; and 4d6 at 20th level.\nTundra. When this effect is activated&amp;#44; each creature of your choice in your aura gains 2 temporary hit points&amp;#44; as icy spirits inure it to suffering. The temporary hit points increase when you reach certain levels in this class&amp;#44; increasing to 3 at 5th level&amp;#44; 4 at 10th level&amp;#44; 5 at 15th level&amp;#44; and 6 at 20th level.
--repeating_classfeature_-create_content_toggle|1
&amp;#125;&amp;#125;)
</v>
      </c>
      <c r="E38" s="8"/>
      <c r="F38" s="52"/>
    </row>
    <row r="39" spans="1:6" ht="12.75" x14ac:dyDescent="0.2">
      <c r="A39" s="8"/>
      <c r="B39" s="33" t="s">
        <v>621</v>
      </c>
      <c r="C39" s="33" t="s">
        <v>625</v>
      </c>
      <c r="D39" s="34" t="str">
        <f>IF(AND(B39="",C39=""),"}}",IF(AND(B39="",C39&lt;&gt;""),IF(LEFT(C39,1)="[",C39&amp;'Class Features'!creturn,'Class Features'!creturn&amp;"**"&amp;C39&amp;"**"&amp;'Class Features'!creturn),IF(AND(C39="",B39&lt;&gt;""),TOpen&amp;B39&amp;TClose,"["&amp;B39&amp;"]("&amp;'Class Features'!Code_1&amp;RIGHT(B39,(LEN(B39)-SEARCH(" ",B39)))&amp;'Class Features'!Code_2&amp;SUBSTITUTE(SUBSTITUTE(SUBSTITUTE(SUBSTITUTE(SUBSTITUTE(C39,"
","\n"),"(","&amp;#40;"),")","&amp;#41;"),",","&amp;#44;"),")","&amp;#41;")&amp;'Class Features'!Code_3&amp;Code_4&amp;")"&amp;'Class Features'!creturn)))</f>
        <v xml:space="preserve">[6 Storm Soul](!setattr {{
--sel
--replace
--repeating_classfeature_-create_name|Storm Soul
--repeating_classfeature_-create_content|At 6th level&amp;#44; the storm grants you benefits even when your aura isn't active. The benefits are based on the environment you chose for your Storm Aura.\n\nDesert. You gain resistance to fire damage&amp;#44; and you don't suffer the effects of extreme heat&amp;#44; as described in the Dungeon Master's Guide. Moreover&amp;#44; as an action&amp;#44; you can touch a flammable object that isn't being worn or carried by anyone else and set it on fire.\nSea. You gain resistance to lightning damage&amp;#44; and you can breathe underwater. You also gain a swimming speed of 30 feet.\nTundra. You gain resistance to cold damage&amp;#44; and you don't suffer the effects of extreme cold&amp;#44; as described in the Dungeon Master's Guide. Moreover&amp;#44; as an action&amp;#44; you can touch water and turn a 5-foot cube of it into ice&amp;#44; which melts after 1 minute. This action fails if a creature is in the cube.
--repeating_classfeature_-create_content_toggle|1
&amp;#125;&amp;#125;)
</v>
      </c>
      <c r="E39" s="8"/>
      <c r="F39" s="52"/>
    </row>
    <row r="40" spans="1:6" ht="12.75" x14ac:dyDescent="0.2">
      <c r="A40" s="8"/>
      <c r="B40" s="33" t="s">
        <v>622</v>
      </c>
      <c r="C40" s="33" t="s">
        <v>626</v>
      </c>
      <c r="D40" s="34" t="str">
        <f>IF(AND(B40="",C40=""),"}}",IF(AND(B40="",C40&lt;&gt;""),IF(LEFT(C40,1)="[",C40&amp;'Class Features'!creturn,'Class Features'!creturn&amp;"**"&amp;C40&amp;"**"&amp;'Class Features'!creturn),IF(AND(C40="",B40&lt;&gt;""),TOpen&amp;B40&amp;TClose,"["&amp;B40&amp;"]("&amp;'Class Features'!Code_1&amp;RIGHT(B40,(LEN(B40)-SEARCH(" ",B40)))&amp;'Class Features'!Code_2&amp;SUBSTITUTE(SUBSTITUTE(SUBSTITUTE(SUBSTITUTE(SUBSTITUTE(C40,"
","\n"),"(","&amp;#40;"),")","&amp;#41;"),",","&amp;#44;"),")","&amp;#41;")&amp;'Class Features'!Code_3&amp;Code_4&amp;")"&amp;'Class Features'!creturn)))</f>
        <v xml:space="preserve">[10 Shielding Storm](!setattr {{
--sel
--replace
--repeating_classfeature_-create_name|Shielding Storm
--repeating_classfeature_-create_content|At 10th level&amp;#44; you learn to use your mastery of the storm to protect others. Each creature of your choice has the damage resistance you gained from the Storm Soul feature while the creature is in your Storm Aura.
--repeating_classfeature_-create_content_toggle|1
&amp;#125;&amp;#125;)
</v>
      </c>
      <c r="E40" s="8"/>
      <c r="F40" s="52"/>
    </row>
    <row r="41" spans="1:6" ht="12.75" x14ac:dyDescent="0.2">
      <c r="A41" s="8"/>
      <c r="B41" s="33" t="s">
        <v>623</v>
      </c>
      <c r="C41" s="33" t="s">
        <v>627</v>
      </c>
      <c r="D41" s="34" t="str">
        <f>IF(AND(B41="",C41=""),"}}",IF(AND(B41="",C41&lt;&gt;""),IF(LEFT(C41,1)="[",C41&amp;'Class Features'!creturn,'Class Features'!creturn&amp;"**"&amp;C41&amp;"**"&amp;'Class Features'!creturn),IF(AND(C41="",B41&lt;&gt;""),TOpen&amp;B41&amp;TClose,"["&amp;B41&amp;"]("&amp;'Class Features'!Code_1&amp;RIGHT(B41,(LEN(B41)-SEARCH(" ",B41)))&amp;'Class Features'!Code_2&amp;SUBSTITUTE(SUBSTITUTE(SUBSTITUTE(SUBSTITUTE(SUBSTITUTE(C41,"
","\n"),"(","&amp;#40;"),")","&amp;#41;"),",","&amp;#44;"),")","&amp;#41;")&amp;'Class Features'!Code_3&amp;Code_4&amp;")"&amp;'Class Features'!creturn)))</f>
        <v xml:space="preserve">[14 Raging Storm](!setattr {{
--sel
--replace
--repeating_classfeature_-create_name|Raging Storm
--repeating_classfeature_-create_content|At 14th level&amp;#44; the power of the storm you channel grows mightier&amp;#44; lashing out at your foes. The effect is based on the environment you chose for your Storm Aura.\n\nDesert. Immediately after a creature in your aura hits you with an attack&amp;#44; you can use your reaction to force that creature to make a Dexterity saving throw. On a failed save&amp;#44; the creature takes fire damage equal to half your barbarian level.\nSea. When you hit a creature in your aura with an attack&amp;#44; you can use your reaction to force that creature to make a Strength saving throw. On a failed save&amp;#44; the creature is knocked prone&amp;#44; as if struck by a wave.\nTundra. Whenever the effect of your Storm Aura is activated&amp;#44; you can choose one creature you can see in the aura. That creature must succeed on a Strength saving throw&amp;#44; or its speed is reduced to 0 until the start of your next turn&amp;#44; as magical frost covers it.
--repeating_classfeature_-create_content_toggle|1
&amp;#125;&amp;#125;)
</v>
      </c>
      <c r="E41" s="8"/>
      <c r="F41" s="52"/>
    </row>
    <row r="42" spans="1:6" ht="12.75" x14ac:dyDescent="0.2">
      <c r="A42" s="8"/>
      <c r="B42" s="33"/>
      <c r="C42" s="33"/>
      <c r="D42" s="34" t="str">
        <f>IF(AND(B42="",C42=""),"}}",IF(AND(B42="",C42&lt;&gt;""),IF(LEFT(C42,1)="[",C42&amp;'Class Features'!creturn,'Class Features'!creturn&amp;"**"&amp;C42&amp;"**"&amp;'Class Features'!creturn),IF(AND(C42="",B42&lt;&gt;""),TOpen&amp;B42&amp;TClose,"["&amp;B42&amp;"]("&amp;'Class Features'!Code_1&amp;RIGHT(B42,(LEN(B42)-SEARCH(" ",B42)))&amp;'Class Features'!Code_2&amp;SUBSTITUTE(SUBSTITUTE(SUBSTITUTE(SUBSTITUTE(SUBSTITUTE(C42,"
","\n"),"(","&amp;#40;"),")","&amp;#41;"),",","&amp;#44;"),")","&amp;#41;")&amp;'Class Features'!Code_3&amp;Code_4&amp;")"&amp;'Class Features'!creturn)))</f>
        <v>}}</v>
      </c>
      <c r="E42" s="8"/>
      <c r="F42" s="52"/>
    </row>
    <row r="43" spans="1:6" ht="12.75" x14ac:dyDescent="0.2">
      <c r="A43" s="8"/>
      <c r="B43" s="35" t="s">
        <v>11</v>
      </c>
      <c r="C43" s="35"/>
      <c r="D43" s="34" t="str">
        <f>IF(AND(B43="",C43=""),"}}",IF(AND(B43="",C43&lt;&gt;""),IF(LEFT(C43,1)="[",C43&amp;'Class Features'!creturn,'Class Features'!creturn&amp;"**"&amp;C43&amp;"**"&amp;'Class Features'!creturn),IF(AND(C43="",B43&lt;&gt;""),TOpen&amp;B43&amp;TClose,"["&amp;B43&amp;"]("&amp;'Class Features'!Code_1&amp;RIGHT(B43,(LEN(B43)-SEARCH(" ",B43)))&amp;'Class Features'!Code_2&amp;SUBSTITUTE(SUBSTITUTE(SUBSTITUTE(SUBSTITUTE(SUBSTITUTE(C43,"
","\n"),"(","&amp;#40;"),")","&amp;#41;"),",","&amp;#44;"),")","&amp;#41;")&amp;'Class Features'!Code_3&amp;Code_4&amp;")"&amp;'Class Features'!creturn)))</f>
        <v>&amp;{template:5e-shaped} {{title=Bard}} {{text=*You must select a token to be able to add a feature*}} {{text=</v>
      </c>
      <c r="E43" s="19"/>
      <c r="F43" s="52"/>
    </row>
    <row r="44" spans="1:6" ht="12.75" x14ac:dyDescent="0.2">
      <c r="A44" s="8"/>
      <c r="B44" s="35"/>
      <c r="C44" s="42" t="s">
        <v>628</v>
      </c>
      <c r="D44" s="34" t="str">
        <f>IF(AND(B44="",C44=""),"}}",IF(AND(B44="",C44&lt;&gt;""),IF(LEFT(C44,1)="[",C44&amp;'Class Features'!creturn,'Class Features'!creturn&amp;"**"&amp;C44&amp;"**"&amp;'Class Features'!creturn),IF(AND(C44="",B44&lt;&gt;""),TOpen&amp;B44&amp;TClose,"["&amp;B44&amp;"]("&amp;'Class Features'!Code_1&amp;RIGHT(B44,(LEN(B44)-SEARCH(" ",B44)))&amp;'Class Features'!Code_2&amp;SUBSTITUTE(SUBSTITUTE(SUBSTITUTE(SUBSTITUTE(SUBSTITUTE(C44,"
","\n"),"(","&amp;#40;"),")","&amp;#41;"),",","&amp;#44;"),")","&amp;#41;")&amp;'Class Features'!Code_3&amp;Code_4&amp;")"&amp;'Class Features'!creturn)))</f>
        <v xml:space="preserve">
**College of Glamour**
</v>
      </c>
      <c r="E44" s="19"/>
      <c r="F44" s="52"/>
    </row>
    <row r="45" spans="1:6" ht="12.75" x14ac:dyDescent="0.2">
      <c r="A45" s="8"/>
      <c r="B45" s="33" t="s">
        <v>630</v>
      </c>
      <c r="C45" s="33" t="s">
        <v>631</v>
      </c>
      <c r="D45" s="34" t="str">
        <f>IF(AND(B45="",C45=""),"}}",IF(AND(B45="",C45&lt;&gt;""),IF(LEFT(C45,1)="[",C45&amp;'Class Features'!creturn,'Class Features'!creturn&amp;"**"&amp;C45&amp;"**"&amp;'Class Features'!creturn),IF(AND(C45="",B45&lt;&gt;""),TOpen&amp;B45&amp;TClose,"["&amp;B45&amp;"]("&amp;'Class Features'!Code_1&amp;RIGHT(B45,(LEN(B45)-SEARCH(" ",B45)))&amp;'Class Features'!Code_2&amp;SUBSTITUTE(SUBSTITUTE(SUBSTITUTE(SUBSTITUTE(SUBSTITUTE(C45,"
","\n"),"(","&amp;#40;"),")","&amp;#41;"),",","&amp;#44;"),")","&amp;#41;")&amp;'Class Features'!Code_3&amp;Code_4&amp;")"&amp;'Class Features'!creturn)))</f>
        <v xml:space="preserve">[3 Mantle of Inspiration](!setattr {{
--sel
--replace
--repeating_classfeature_-create_name|Mantle of Inspiration
--repeating_classfeature_-create_content|When you join the College of Glamour at 3rd level&amp;#44; you gain the ability to weave a song of fey magic that imbues your allies with vigor and speed.\n\nAs a bonus action&amp;#44; you can expend one use of your Bardic Inspiration to grant yourself a wondrous appearance. When you do so&amp;#44; choose a number of creatures you can see and that can see you within 60 feet of you&amp;#44; up to a number equal to your Charisma modifier &amp;#40;minimum of one&amp;#41;. Each of them gains 5 temporary hit points. When a creature gains these temporary hit points&amp;#44; it can immediately use its reaction to move up to its speed&amp;#44; without provoking opportunity attacks.\n\nThe number of temporary hit points increases when you reach certain levels in this class&amp;#44; increasing to 8 at 5th level&amp;#44; 11 at 10th level&amp;#44; and 14 at 15th level.
--repeating_classfeature_-create_content_toggle|1
&amp;#125;&amp;#125;)
</v>
      </c>
      <c r="E45" s="8"/>
      <c r="F45" s="52"/>
    </row>
    <row r="46" spans="1:6" ht="12.75" x14ac:dyDescent="0.2">
      <c r="A46" s="8"/>
      <c r="B46" s="33" t="s">
        <v>632</v>
      </c>
      <c r="C46" s="33" t="s">
        <v>633</v>
      </c>
      <c r="D46" s="34" t="str">
        <f>IF(AND(B46="",C46=""),"}}",IF(AND(B46="",C46&lt;&gt;""),IF(LEFT(C46,1)="[",C46&amp;'Class Features'!creturn,'Class Features'!creturn&amp;"**"&amp;C46&amp;"**"&amp;'Class Features'!creturn),IF(AND(C46="",B46&lt;&gt;""),TOpen&amp;B46&amp;TClose,"["&amp;B46&amp;"]("&amp;'Class Features'!Code_1&amp;RIGHT(B46,(LEN(B46)-SEARCH(" ",B46)))&amp;'Class Features'!Code_2&amp;SUBSTITUTE(SUBSTITUTE(SUBSTITUTE(SUBSTITUTE(SUBSTITUTE(C46,"
","\n"),"(","&amp;#40;"),")","&amp;#41;"),",","&amp;#44;"),")","&amp;#41;")&amp;'Class Features'!Code_3&amp;Code_4&amp;")"&amp;'Class Features'!creturn)))</f>
        <v xml:space="preserve">[3 Enthralling Performance](!setattr {{
--sel
--replace
--repeating_classfeature_-create_name|Enthralling Performance
--repeating_classfeature_-create_content|Starting at 3rd level&amp;#44; you can charge your performance with seductive&amp;#44; fey magic.\n\nIf you perform for at least 1 minute&amp;#44; you can attempt to inspire wonder in your audience by singing&amp;#44; reciting a poem&amp;#44; or dancing. At the end of the performance&amp;#44; choose a number of humanoids within 60 feet of you who watched and listened to all of it&amp;#44; up to a number equal to your Charisma modifier &amp;#40;minimum of one&amp;#41;. Each target must succeed on a Wisdom saving throw against your spell save DC or be charmed by you. While charmed in this way&amp;#44; the target idolizes you&amp;#44; it speaks glowingly of you to anyone who talks to it&amp;#44; and it hinders anyone who opposes you&amp;#44; although it avoids violence unless it was already inclined to fight on your behalf. This effect ends on a target after 1 hour&amp;#44; if it takes any damage&amp;#44; if you attack it&amp;#44; or if it witnesses you attacking or damaging any of its allies.\n\nIf a target succeeds on its saving throw&amp;#44; the target has no hint that you tried to charm it.\n\nOnce you use this feature&amp;#44; you can't use it again until you finish a short or long rest.
--repeating_classfeature_-create_content_toggle|1
&amp;#125;&amp;#125;)
</v>
      </c>
      <c r="E46" s="8"/>
      <c r="F46" s="52"/>
    </row>
    <row r="47" spans="1:6" ht="12.75" x14ac:dyDescent="0.2">
      <c r="A47" s="8"/>
      <c r="B47" s="33" t="s">
        <v>634</v>
      </c>
      <c r="C47" s="33" t="s">
        <v>635</v>
      </c>
      <c r="D47" s="34" t="str">
        <f>IF(AND(B47="",C47=""),"}}",IF(AND(B47="",C47&lt;&gt;""),IF(LEFT(C47,1)="[",C47&amp;'Class Features'!creturn,'Class Features'!creturn&amp;"**"&amp;C47&amp;"**"&amp;'Class Features'!creturn),IF(AND(C47="",B47&lt;&gt;""),TOpen&amp;B47&amp;TClose,"["&amp;B47&amp;"]("&amp;'Class Features'!Code_1&amp;RIGHT(B47,(LEN(B47)-SEARCH(" ",B47)))&amp;'Class Features'!Code_2&amp;SUBSTITUTE(SUBSTITUTE(SUBSTITUTE(SUBSTITUTE(SUBSTITUTE(C47,"
","\n"),"(","&amp;#40;"),")","&amp;#41;"),",","&amp;#44;"),")","&amp;#41;")&amp;'Class Features'!Code_3&amp;Code_4&amp;")"&amp;'Class Features'!creturn)))</f>
        <v xml:space="preserve">[6 Mantle of Majesty
](!setattr {{
--sel
--replace
--repeating_classfeature_-create_name|Mantle of Majesty
--repeating_classfeature_-create_content|At 6th level&amp;#44; you gain the ability to cloak yourself in a fey magic that makes others want to serve you. As a bonus action&amp;#44; you cast command&amp;#44; without expending a spell slot&amp;#44; and you take on an appearance of unearthly beauty for 1 minute or until your concentration ends &amp;#40;as if you were concentrating on a spell&amp;#41;. During this time&amp;#44; you can cast command as a bonus action on each of your turns&amp;#44; without expending a spell slot.\n\nAny creature charmed by you automatically fails its saving throw against the command you cast with this feature.\n\nOnce you use this feature&amp;#44; you can't use it again until you finish a long rest.
--repeating_classfeature_-create_content_toggle|1
&amp;#125;&amp;#125;)
</v>
      </c>
      <c r="E47" s="8"/>
      <c r="F47" s="52"/>
    </row>
    <row r="48" spans="1:6" customFormat="1" ht="12.75" x14ac:dyDescent="0.2">
      <c r="A48" s="2"/>
      <c r="B48" s="33" t="s">
        <v>637</v>
      </c>
      <c r="C48" s="33" t="s">
        <v>636</v>
      </c>
      <c r="D48" s="34" t="str">
        <f>IF(AND(B48="",C48=""),"}}",IF(AND(B48="",C48&lt;&gt;""),IF(LEFT(C48,1)="[",C48&amp;'Class Features'!creturn,'Class Features'!creturn&amp;"**"&amp;C48&amp;"**"&amp;'Class Features'!creturn),IF(AND(C48="",B48&lt;&gt;""),TOpen&amp;B48&amp;TClose,"["&amp;B48&amp;"]("&amp;'Class Features'!Code_1&amp;RIGHT(B48,(LEN(B48)-SEARCH(" ",B48)))&amp;'Class Features'!Code_2&amp;SUBSTITUTE(SUBSTITUTE(SUBSTITUTE(SUBSTITUTE(SUBSTITUTE(C48,"
","\n"),"(","&amp;#40;"),")","&amp;#41;"),",","&amp;#44;"),")","&amp;#41;")&amp;'Class Features'!Code_3&amp;Code_4&amp;")"&amp;'Class Features'!creturn)))</f>
        <v xml:space="preserve">[14 Unbreakable Majesty](!setattr {{
--sel
--replace
--repeating_classfeature_-create_name|Unbreakable Majesty
--repeating_classfeature_-create_content|At 14th level&amp;#44; your appearance permanently gains an otherworldly aspect that makes you look more lovely and fierce.\n\nIn addition&amp;#44; as a bonus action&amp;#44; you can assume a magically majestic presence for 1 minute or until you are incapacitated. For the duration&amp;#44; whenever any creature tries to attack you for the first time on a turn&amp;#44; the attacker must make a Charisma saving throw against your spell save DC. On a failed save&amp;#44; it can't attack you on this turn&amp;#44; and it must choose a new target for its attack or the attack is wasted. On a successful save&amp;#44; it can attack you on this turn&amp;#44; but it has disadvantage on any saving throw it makes against your spells on your next turn.\n\nOnce you assume this majestic presence&amp;#44; you can't do so again until you finish a short or long rest.
--repeating_classfeature_-create_content_toggle|1
&amp;#125;&amp;#125;)
</v>
      </c>
      <c r="E48" s="2"/>
      <c r="F48" s="52"/>
    </row>
    <row r="49" spans="1:6" customFormat="1" ht="12.75" x14ac:dyDescent="0.2">
      <c r="A49" s="2"/>
      <c r="B49" s="33"/>
      <c r="C49" s="41" t="s">
        <v>70</v>
      </c>
      <c r="D49" s="34" t="str">
        <f>IF(AND(B49="",C49=""),"}}",IF(AND(B49="",C49&lt;&gt;""),IF(LEFT(C49,1)="[",C49&amp;'Class Features'!creturn,'Class Features'!creturn&amp;"**"&amp;C49&amp;"**"&amp;'Class Features'!creturn),IF(AND(C49="",B49&lt;&gt;""),TOpen&amp;B49&amp;TClose,"["&amp;B49&amp;"]("&amp;'Class Features'!Code_1&amp;RIGHT(B49,(LEN(B49)-SEARCH(" ",B49)))&amp;'Class Features'!Code_2&amp;SUBSTITUTE(SUBSTITUTE(SUBSTITUTE(SUBSTITUTE(SUBSTITUTE(C49,"
","\n"),"(","&amp;#40;"),")","&amp;#41;"),",","&amp;#44;"),")","&amp;#41;")&amp;'Class Features'!Code_3&amp;Code_4&amp;")"&amp;'Class Features'!creturn)))</f>
        <v xml:space="preserve">
**College of Lore**
</v>
      </c>
      <c r="E49" s="2"/>
      <c r="F49" s="52"/>
    </row>
    <row r="50" spans="1:6" customFormat="1" ht="12.75" x14ac:dyDescent="0.2">
      <c r="A50" s="2"/>
      <c r="B50" s="33" t="s">
        <v>71</v>
      </c>
      <c r="C50" s="33" t="s">
        <v>72</v>
      </c>
      <c r="D50" s="34" t="str">
        <f>IF(AND(B50="",C50=""),"}}",IF(AND(B50="",C50&lt;&gt;""),IF(LEFT(C50,1)="[",C50&amp;'Class Features'!creturn,'Class Features'!creturn&amp;"**"&amp;C50&amp;"**"&amp;'Class Features'!creturn),IF(AND(C50="",B50&lt;&gt;""),TOpen&amp;B50&amp;TClose,"["&amp;B50&amp;"]("&amp;'Class Features'!Code_1&amp;RIGHT(B50,(LEN(B50)-SEARCH(" ",B50)))&amp;'Class Features'!Code_2&amp;SUBSTITUTE(SUBSTITUTE(SUBSTITUTE(SUBSTITUTE(SUBSTITUTE(C50,"
","\n"),"(","&amp;#40;"),")","&amp;#41;"),",","&amp;#44;"),")","&amp;#41;")&amp;'Class Features'!Code_3&amp;Code_4&amp;")"&amp;'Class Features'!creturn)))</f>
        <v xml:space="preserve">[3 Bonus Proficiences](!setattr {{
--sel
--replace
--repeating_classfeature_-create_name|Bonus Proficiences
--repeating_classfeature_-create_content|When you join the College of Lore at 3rd level&amp;#44; you gain proficiency with three skills of your choice.
--repeating_classfeature_-create_content_toggle|1
&amp;#125;&amp;#125;)
</v>
      </c>
      <c r="E50" s="2"/>
      <c r="F50" s="52"/>
    </row>
    <row r="51" spans="1:6" customFormat="1" ht="12.75" x14ac:dyDescent="0.2">
      <c r="A51" s="2"/>
      <c r="B51" s="33" t="s">
        <v>73</v>
      </c>
      <c r="C51" s="33" t="s">
        <v>74</v>
      </c>
      <c r="D51" s="34" t="str">
        <f>IF(AND(B51="",C51=""),"}}",IF(AND(B51="",C51&lt;&gt;""),IF(LEFT(C51,1)="[",C51&amp;'Class Features'!creturn,'Class Features'!creturn&amp;"**"&amp;C51&amp;"**"&amp;'Class Features'!creturn),IF(AND(C51="",B51&lt;&gt;""),TOpen&amp;B51&amp;TClose,"["&amp;B51&amp;"]("&amp;'Class Features'!Code_1&amp;RIGHT(B51,(LEN(B51)-SEARCH(" ",B51)))&amp;'Class Features'!Code_2&amp;SUBSTITUTE(SUBSTITUTE(SUBSTITUTE(SUBSTITUTE(SUBSTITUTE(C51,"
","\n"),"(","&amp;#40;"),")","&amp;#41;"),",","&amp;#44;"),")","&amp;#41;")&amp;'Class Features'!Code_3&amp;Code_4&amp;")"&amp;'Class Features'!creturn)))</f>
        <v xml:space="preserve">[3 Cutting Words](!setattr {{
--sel
--replace
--repeating_classfeature_-create_name|Cutting Words
--repeating_classfeature_-create_content|Also at 3rd level&amp;#44; you learn how to use your wit to distract&amp;#44; confuse&amp;#44; and otherwise sap the confidence and competence of others. When a creature that you can see within 60 feet of you makes an attack roll&amp;#44; an ability check&amp;#44; ora damage roll&amp;#44; you can use your reaction to expend one of your uses of Bardic Inspiration&amp;#44; rolling a Bardic Inspiration die and subtracting the number rolled from the creature’s roll. You can choose to use this feature after the creature makes its roll&amp;#44; but before the DM determines whether the attack roll or ability check succeeds or fails&amp;#44; or before the creature deals its damage. The creature is immune if it can ’t hear you or if it’s immune to being charmed.
--repeating_classfeature_-create_content_toggle|1
&amp;#125;&amp;#125;)
</v>
      </c>
      <c r="E51" s="2"/>
      <c r="F51" s="52"/>
    </row>
    <row r="52" spans="1:6" customFormat="1" ht="12.75" x14ac:dyDescent="0.2">
      <c r="A52" s="2"/>
      <c r="B52" s="33" t="s">
        <v>75</v>
      </c>
      <c r="C52" s="33" t="s">
        <v>76</v>
      </c>
      <c r="D52" s="34" t="str">
        <f>IF(AND(B52="",C52=""),"}}",IF(AND(B52="",C52&lt;&gt;""),IF(LEFT(C52,1)="[",C52&amp;'Class Features'!creturn,'Class Features'!creturn&amp;"**"&amp;C52&amp;"**"&amp;'Class Features'!creturn),IF(AND(C52="",B52&lt;&gt;""),TOpen&amp;B52&amp;TClose,"["&amp;B52&amp;"]("&amp;'Class Features'!Code_1&amp;RIGHT(B52,(LEN(B52)-SEARCH(" ",B52)))&amp;'Class Features'!Code_2&amp;SUBSTITUTE(SUBSTITUTE(SUBSTITUTE(SUBSTITUTE(SUBSTITUTE(C52,"
","\n"),"(","&amp;#40;"),")","&amp;#41;"),",","&amp;#44;"),")","&amp;#41;")&amp;'Class Features'!Code_3&amp;Code_4&amp;")"&amp;'Class Features'!creturn)))</f>
        <v xml:space="preserve">[6 Additional Magical Secrets](!setattr {{
--sel
--replace
--repeating_classfeature_-create_name|Additional Magical Secrets
--repeating_classfeature_-create_content|At 6th level&amp;#44; you learn two spells of your choice from any class. Aspell you choose must be of a level you can cast&amp;#44; as show non the Bard table&amp;#44; ora cantrip. The chosen spells count as bard spells for you but don ’t count against the number of bard spells you know.
--repeating_classfeature_-create_content_toggle|1
&amp;#125;&amp;#125;)
</v>
      </c>
      <c r="E52" s="2"/>
      <c r="F52" s="52"/>
    </row>
    <row r="53" spans="1:6" customFormat="1" ht="12.75" x14ac:dyDescent="0.2">
      <c r="A53" s="2"/>
      <c r="B53" s="33" t="s">
        <v>77</v>
      </c>
      <c r="C53" s="33" t="s">
        <v>78</v>
      </c>
      <c r="D53" s="34" t="str">
        <f>IF(AND(B53="",C53=""),"}}",IF(AND(B53="",C53&lt;&gt;""),IF(LEFT(C53,1)="[",C53&amp;'Class Features'!creturn,'Class Features'!creturn&amp;"**"&amp;C53&amp;"**"&amp;'Class Features'!creturn),IF(AND(C53="",B53&lt;&gt;""),TOpen&amp;B53&amp;TClose,"["&amp;B53&amp;"]("&amp;'Class Features'!Code_1&amp;RIGHT(B53,(LEN(B53)-SEARCH(" ",B53)))&amp;'Class Features'!Code_2&amp;SUBSTITUTE(SUBSTITUTE(SUBSTITUTE(SUBSTITUTE(SUBSTITUTE(C53,"
","\n"),"(","&amp;#40;"),")","&amp;#41;"),",","&amp;#44;"),")","&amp;#41;")&amp;'Class Features'!Code_3&amp;Code_4&amp;")"&amp;'Class Features'!creturn)))</f>
        <v xml:space="preserve">[14 Peerless Skill](!setattr {{
--sel
--replace
--repeating_classfeature_-create_name|Peerless Skill
--repeating_classfeature_-create_content|Starting at 14th level&amp;#44; when you make an ability check&amp;#44; you can expend one use of Bardic Inspiration. Roll a Bardic Inspiration die and add the number rolled to your ability check. You can choose to do so after you roil the die for the ability check&amp;#44; but before the DM tells you whether you succeed or fail.
--repeating_classfeature_-create_content_toggle|1
&amp;#125;&amp;#125;)
</v>
      </c>
      <c r="E53" s="2"/>
      <c r="F53" s="52"/>
    </row>
    <row r="54" spans="1:6" customFormat="1" ht="12.75" x14ac:dyDescent="0.2">
      <c r="A54" s="2"/>
      <c r="B54" s="35"/>
      <c r="C54" s="42" t="s">
        <v>629</v>
      </c>
      <c r="D54" s="34" t="str">
        <f>IF(AND(B54="",C54=""),"}}",IF(AND(B54="",C54&lt;&gt;""),IF(LEFT(C54,1)="[",C54&amp;'Class Features'!creturn,'Class Features'!creturn&amp;"**"&amp;C54&amp;"**"&amp;'Class Features'!creturn),IF(AND(C54="",B54&lt;&gt;""),TOpen&amp;B54&amp;TClose,"["&amp;B54&amp;"]("&amp;'Class Features'!Code_1&amp;RIGHT(B54,(LEN(B54)-SEARCH(" ",B54)))&amp;'Class Features'!Code_2&amp;SUBSTITUTE(SUBSTITUTE(SUBSTITUTE(SUBSTITUTE(SUBSTITUTE(C54,"
","\n"),"(","&amp;#40;"),")","&amp;#41;"),",","&amp;#44;"),")","&amp;#41;")&amp;'Class Features'!Code_3&amp;Code_4&amp;")"&amp;'Class Features'!creturn)))</f>
        <v xml:space="preserve">
**College of Swords**
</v>
      </c>
      <c r="E54" s="2"/>
      <c r="F54" s="52"/>
    </row>
    <row r="55" spans="1:6" customFormat="1" ht="12.75" x14ac:dyDescent="0.2">
      <c r="A55" s="2"/>
      <c r="B55" s="35" t="s">
        <v>71</v>
      </c>
      <c r="C55" s="35" t="s">
        <v>72</v>
      </c>
      <c r="D55" s="34" t="str">
        <f>IF(AND(B55="",C55=""),"}}",IF(AND(B55="",C55&lt;&gt;""),IF(LEFT(C55,1)="[",C55&amp;'Class Features'!creturn,'Class Features'!creturn&amp;"**"&amp;C55&amp;"**"&amp;'Class Features'!creturn),IF(AND(C55="",B55&lt;&gt;""),TOpen&amp;B55&amp;TClose,"["&amp;B55&amp;"]("&amp;'Class Features'!Code_1&amp;RIGHT(B55,(LEN(B55)-SEARCH(" ",B55)))&amp;'Class Features'!Code_2&amp;SUBSTITUTE(SUBSTITUTE(SUBSTITUTE(SUBSTITUTE(SUBSTITUTE(C55,"
","\n"),"(","&amp;#40;"),")","&amp;#41;"),",","&amp;#44;"),")","&amp;#41;")&amp;'Class Features'!Code_3&amp;Code_4&amp;")"&amp;'Class Features'!creturn)))</f>
        <v xml:space="preserve">[3 Bonus Proficiences](!setattr {{
--sel
--replace
--repeating_classfeature_-create_name|Bonus Proficiences
--repeating_classfeature_-create_content|When you join the College of Lore at 3rd level&amp;#44; you gain proficiency with three skills of your choice.
--repeating_classfeature_-create_content_toggle|1
&amp;#125;&amp;#125;)
</v>
      </c>
      <c r="E55" s="2"/>
      <c r="F55" s="52"/>
    </row>
    <row r="56" spans="1:6" customFormat="1" ht="12.75" x14ac:dyDescent="0.2">
      <c r="A56" s="2"/>
      <c r="B56" s="35" t="s">
        <v>73</v>
      </c>
      <c r="C56" s="35" t="s">
        <v>74</v>
      </c>
      <c r="D56" s="34" t="str">
        <f>IF(AND(B56="",C56=""),"}}",IF(AND(B56="",C56&lt;&gt;""),IF(LEFT(C56,1)="[",C56&amp;'Class Features'!creturn,'Class Features'!creturn&amp;"**"&amp;C56&amp;"**"&amp;'Class Features'!creturn),IF(AND(C56="",B56&lt;&gt;""),TOpen&amp;B56&amp;TClose,"["&amp;B56&amp;"]("&amp;'Class Features'!Code_1&amp;RIGHT(B56,(LEN(B56)-SEARCH(" ",B56)))&amp;'Class Features'!Code_2&amp;SUBSTITUTE(SUBSTITUTE(SUBSTITUTE(SUBSTITUTE(SUBSTITUTE(C56,"
","\n"),"(","&amp;#40;"),")","&amp;#41;"),",","&amp;#44;"),")","&amp;#41;")&amp;'Class Features'!Code_3&amp;Code_4&amp;")"&amp;'Class Features'!creturn)))</f>
        <v xml:space="preserve">[3 Cutting Words](!setattr {{
--sel
--replace
--repeating_classfeature_-create_name|Cutting Words
--repeating_classfeature_-create_content|Also at 3rd level&amp;#44; you learn how to use your wit to distract&amp;#44; confuse&amp;#44; and otherwise sap the confidence and competence of others. When a creature that you can see within 60 feet of you makes an attack roll&amp;#44; an ability check&amp;#44; ora damage roll&amp;#44; you can use your reaction to expend one of your uses of Bardic Inspiration&amp;#44; rolling a Bardic Inspiration die and subtracting the number rolled from the creature’s roll. You can choose to use this feature after the creature makes its roll&amp;#44; but before the DM determines whether the attack roll or ability check succeeds or fails&amp;#44; or before the creature deals its damage. The creature is immune if it can ’t hear you or if it’s immune to being charmed.
--repeating_classfeature_-create_content_toggle|1
&amp;#125;&amp;#125;)
</v>
      </c>
      <c r="E56" s="2"/>
      <c r="F56" s="52"/>
    </row>
    <row r="57" spans="1:6" customFormat="1" ht="12.75" x14ac:dyDescent="0.2">
      <c r="A57" s="2"/>
      <c r="B57" s="35" t="s">
        <v>75</v>
      </c>
      <c r="C57" s="35" t="s">
        <v>76</v>
      </c>
      <c r="D57" s="34" t="str">
        <f>IF(AND(B57="",C57=""),"}}",IF(AND(B57="",C57&lt;&gt;""),IF(LEFT(C57,1)="[",C57&amp;'Class Features'!creturn,'Class Features'!creturn&amp;"**"&amp;C57&amp;"**"&amp;'Class Features'!creturn),IF(AND(C57="",B57&lt;&gt;""),TOpen&amp;B57&amp;TClose,"["&amp;B57&amp;"]("&amp;'Class Features'!Code_1&amp;RIGHT(B57,(LEN(B57)-SEARCH(" ",B57)))&amp;'Class Features'!Code_2&amp;SUBSTITUTE(SUBSTITUTE(SUBSTITUTE(SUBSTITUTE(SUBSTITUTE(C57,"
","\n"),"(","&amp;#40;"),")","&amp;#41;"),",","&amp;#44;"),")","&amp;#41;")&amp;'Class Features'!Code_3&amp;Code_4&amp;")"&amp;'Class Features'!creturn)))</f>
        <v xml:space="preserve">[6 Additional Magical Secrets](!setattr {{
--sel
--replace
--repeating_classfeature_-create_name|Additional Magical Secrets
--repeating_classfeature_-create_content|At 6th level&amp;#44; you learn two spells of your choice from any class. Aspell you choose must be of a level you can cast&amp;#44; as show non the Bard table&amp;#44; ora cantrip. The chosen spells count as bard spells for you but don ’t count against the number of bard spells you know.
--repeating_classfeature_-create_content_toggle|1
&amp;#125;&amp;#125;)
</v>
      </c>
      <c r="E57" s="2"/>
      <c r="F57" s="52"/>
    </row>
    <row r="58" spans="1:6" customFormat="1" ht="12.75" x14ac:dyDescent="0.2">
      <c r="A58" s="2"/>
      <c r="B58" s="35" t="s">
        <v>77</v>
      </c>
      <c r="C58" s="35" t="s">
        <v>78</v>
      </c>
      <c r="D58" s="34" t="str">
        <f>IF(AND(B58="",C58=""),"}}",IF(AND(B58="",C58&lt;&gt;""),IF(LEFT(C58,1)="[",C58&amp;'Class Features'!creturn,'Class Features'!creturn&amp;"**"&amp;C58&amp;"**"&amp;'Class Features'!creturn),IF(AND(C58="",B58&lt;&gt;""),TOpen&amp;B58&amp;TClose,"["&amp;B58&amp;"]("&amp;'Class Features'!Code_1&amp;RIGHT(B58,(LEN(B58)-SEARCH(" ",B58)))&amp;'Class Features'!Code_2&amp;SUBSTITUTE(SUBSTITUTE(SUBSTITUTE(SUBSTITUTE(SUBSTITUTE(C58,"
","\n"),"(","&amp;#40;"),")","&amp;#41;"),",","&amp;#44;"),")","&amp;#41;")&amp;'Class Features'!Code_3&amp;Code_4&amp;")"&amp;'Class Features'!creturn)))</f>
        <v xml:space="preserve">[14 Peerless Skill](!setattr {{
--sel
--replace
--repeating_classfeature_-create_name|Peerless Skill
--repeating_classfeature_-create_content|Starting at 14th level&amp;#44; when you make an ability check&amp;#44; you can expend one use of Bardic Inspiration. Roll a Bardic Inspiration die and add the number rolled to your ability check. You can choose to do so after you roil the die for the ability check&amp;#44; but before the DM tells you whether you succeed or fail.
--repeating_classfeature_-create_content_toggle|1
&amp;#125;&amp;#125;)
</v>
      </c>
      <c r="E58" s="2"/>
      <c r="F58" s="52"/>
    </row>
    <row r="59" spans="1:6" customFormat="1" ht="12.75" x14ac:dyDescent="0.2">
      <c r="A59" s="2"/>
      <c r="B59" s="35"/>
      <c r="C59" s="42" t="s">
        <v>846</v>
      </c>
      <c r="D59" s="34" t="str">
        <f>IF(AND(B59="",C59=""),"}}",IF(AND(B59="",C59&lt;&gt;""),IF(LEFT(C59,1)="[",C59&amp;'Class Features'!creturn,'Class Features'!creturn&amp;"**"&amp;C59&amp;"**"&amp;'Class Features'!creturn),IF(AND(C59="",B59&lt;&gt;""),TOpen&amp;B59&amp;TClose,"["&amp;B59&amp;"]("&amp;'Class Features'!Code_1&amp;RIGHT(B59,(LEN(B59)-SEARCH(" ",B59)))&amp;'Class Features'!Code_2&amp;SUBSTITUTE(SUBSTITUTE(SUBSTITUTE(SUBSTITUTE(SUBSTITUTE(C59,"
","\n"),"(","&amp;#40;"),")","&amp;#41;"),",","&amp;#44;"),")","&amp;#41;")&amp;'Class Features'!Code_3&amp;Code_4&amp;")"&amp;'Class Features'!creturn)))</f>
        <v xml:space="preserve">
**College of Valor**
</v>
      </c>
      <c r="E59" s="2"/>
      <c r="F59" s="52"/>
    </row>
    <row r="60" spans="1:6" customFormat="1" ht="12.75" x14ac:dyDescent="0.2">
      <c r="A60" s="2"/>
      <c r="B60" s="35" t="s">
        <v>71</v>
      </c>
      <c r="C60" s="35" t="s">
        <v>72</v>
      </c>
      <c r="D60" s="34" t="str">
        <f>IF(AND(B60="",C60=""),"}}",IF(AND(B60="",C60&lt;&gt;""),IF(LEFT(C60,1)="[",C60&amp;'Class Features'!creturn,'Class Features'!creturn&amp;"**"&amp;C60&amp;"**"&amp;'Class Features'!creturn),IF(AND(C60="",B60&lt;&gt;""),TOpen&amp;B60&amp;TClose,"["&amp;B60&amp;"]("&amp;'Class Features'!Code_1&amp;RIGHT(B60,(LEN(B60)-SEARCH(" ",B60)))&amp;'Class Features'!Code_2&amp;SUBSTITUTE(SUBSTITUTE(SUBSTITUTE(SUBSTITUTE(SUBSTITUTE(C60,"
","\n"),"(","&amp;#40;"),")","&amp;#41;"),",","&amp;#44;"),")","&amp;#41;")&amp;'Class Features'!Code_3&amp;Code_4&amp;")"&amp;'Class Features'!creturn)))</f>
        <v xml:space="preserve">[3 Bonus Proficiences](!setattr {{
--sel
--replace
--repeating_classfeature_-create_name|Bonus Proficiences
--repeating_classfeature_-create_content|When you join the College of Lore at 3rd level&amp;#44; you gain proficiency with three skills of your choice.
--repeating_classfeature_-create_content_toggle|1
&amp;#125;&amp;#125;)
</v>
      </c>
      <c r="E60" s="2"/>
      <c r="F60" s="52"/>
    </row>
    <row r="61" spans="1:6" customFormat="1" ht="12.75" x14ac:dyDescent="0.2">
      <c r="A61" s="2"/>
      <c r="B61" s="35" t="s">
        <v>73</v>
      </c>
      <c r="C61" s="35" t="s">
        <v>74</v>
      </c>
      <c r="D61" s="34" t="str">
        <f>IF(AND(B61="",C61=""),"}}",IF(AND(B61="",C61&lt;&gt;""),IF(LEFT(C61,1)="[",C61&amp;'Class Features'!creturn,'Class Features'!creturn&amp;"**"&amp;C61&amp;"**"&amp;'Class Features'!creturn),IF(AND(C61="",B61&lt;&gt;""),TOpen&amp;B61&amp;TClose,"["&amp;B61&amp;"]("&amp;'Class Features'!Code_1&amp;RIGHT(B61,(LEN(B61)-SEARCH(" ",B61)))&amp;'Class Features'!Code_2&amp;SUBSTITUTE(SUBSTITUTE(SUBSTITUTE(SUBSTITUTE(SUBSTITUTE(C61,"
","\n"),"(","&amp;#40;"),")","&amp;#41;"),",","&amp;#44;"),")","&amp;#41;")&amp;'Class Features'!Code_3&amp;Code_4&amp;")"&amp;'Class Features'!creturn)))</f>
        <v xml:space="preserve">[3 Cutting Words](!setattr {{
--sel
--replace
--repeating_classfeature_-create_name|Cutting Words
--repeating_classfeature_-create_content|Also at 3rd level&amp;#44; you learn how to use your wit to distract&amp;#44; confuse&amp;#44; and otherwise sap the confidence and competence of others. When a creature that you can see within 60 feet of you makes an attack roll&amp;#44; an ability check&amp;#44; ora damage roll&amp;#44; you can use your reaction to expend one of your uses of Bardic Inspiration&amp;#44; rolling a Bardic Inspiration die and subtracting the number rolled from the creature’s roll. You can choose to use this feature after the creature makes its roll&amp;#44; but before the DM determines whether the attack roll or ability check succeeds or fails&amp;#44; or before the creature deals its damage. The creature is immune if it can ’t hear you or if it’s immune to being charmed.
--repeating_classfeature_-create_content_toggle|1
&amp;#125;&amp;#125;)
</v>
      </c>
      <c r="E61" s="2"/>
      <c r="F61" s="52"/>
    </row>
    <row r="62" spans="1:6" customFormat="1" ht="12.75" x14ac:dyDescent="0.2">
      <c r="A62" s="2"/>
      <c r="B62" s="35" t="s">
        <v>75</v>
      </c>
      <c r="C62" s="35" t="s">
        <v>76</v>
      </c>
      <c r="D62" s="34" t="str">
        <f>IF(AND(B62="",C62=""),"}}",IF(AND(B62="",C62&lt;&gt;""),IF(LEFT(C62,1)="[",C62&amp;'Class Features'!creturn,'Class Features'!creturn&amp;"**"&amp;C62&amp;"**"&amp;'Class Features'!creturn),IF(AND(C62="",B62&lt;&gt;""),TOpen&amp;B62&amp;TClose,"["&amp;B62&amp;"]("&amp;'Class Features'!Code_1&amp;RIGHT(B62,(LEN(B62)-SEARCH(" ",B62)))&amp;'Class Features'!Code_2&amp;SUBSTITUTE(SUBSTITUTE(SUBSTITUTE(SUBSTITUTE(SUBSTITUTE(C62,"
","\n"),"(","&amp;#40;"),")","&amp;#41;"),",","&amp;#44;"),")","&amp;#41;")&amp;'Class Features'!Code_3&amp;Code_4&amp;")"&amp;'Class Features'!creturn)))</f>
        <v xml:space="preserve">[6 Additional Magical Secrets](!setattr {{
--sel
--replace
--repeating_classfeature_-create_name|Additional Magical Secrets
--repeating_classfeature_-create_content|At 6th level&amp;#44; you learn two spells of your choice from any class. Aspell you choose must be of a level you can cast&amp;#44; as show non the Bard table&amp;#44; ora cantrip. The chosen spells count as bard spells for you but don ’t count against the number of bard spells you know.
--repeating_classfeature_-create_content_toggle|1
&amp;#125;&amp;#125;)
</v>
      </c>
      <c r="E62" s="2"/>
      <c r="F62" s="52"/>
    </row>
    <row r="63" spans="1:6" customFormat="1" ht="12.75" x14ac:dyDescent="0.2">
      <c r="A63" s="2"/>
      <c r="B63" s="35" t="s">
        <v>77</v>
      </c>
      <c r="C63" s="35" t="s">
        <v>78</v>
      </c>
      <c r="D63" s="34" t="str">
        <f>IF(AND(B63="",C63=""),"}}",IF(AND(B63="",C63&lt;&gt;""),IF(LEFT(C63,1)="[",C63&amp;'Class Features'!creturn,'Class Features'!creturn&amp;"**"&amp;C63&amp;"**"&amp;'Class Features'!creturn),IF(AND(C63="",B63&lt;&gt;""),TOpen&amp;B63&amp;TClose,"["&amp;B63&amp;"]("&amp;'Class Features'!Code_1&amp;RIGHT(B63,(LEN(B63)-SEARCH(" ",B63)))&amp;'Class Features'!Code_2&amp;SUBSTITUTE(SUBSTITUTE(SUBSTITUTE(SUBSTITUTE(SUBSTITUTE(C63,"
","\n"),"(","&amp;#40;"),")","&amp;#41;"),",","&amp;#44;"),")","&amp;#41;")&amp;'Class Features'!Code_3&amp;Code_4&amp;")"&amp;'Class Features'!creturn)))</f>
        <v xml:space="preserve">[14 Peerless Skill](!setattr {{
--sel
--replace
--repeating_classfeature_-create_name|Peerless Skill
--repeating_classfeature_-create_content|Starting at 14th level&amp;#44; when you make an ability check&amp;#44; you can expend one use of Bardic Inspiration. Roll a Bardic Inspiration die and add the number rolled to your ability check. You can choose to do so after you roil the die for the ability check&amp;#44; but before the DM tells you whether you succeed or fail.
--repeating_classfeature_-create_content_toggle|1
&amp;#125;&amp;#125;)
</v>
      </c>
      <c r="E63" s="2"/>
      <c r="F63" s="52"/>
    </row>
    <row r="64" spans="1:6" customFormat="1" ht="12.75" x14ac:dyDescent="0.2">
      <c r="A64" s="2"/>
      <c r="B64" s="35"/>
      <c r="C64" s="42" t="s">
        <v>847</v>
      </c>
      <c r="D64" s="34" t="str">
        <f>IF(AND(B64="",C64=""),"}}",IF(AND(B64="",C64&lt;&gt;""),IF(LEFT(C64,1)="[",C64&amp;'Class Features'!creturn,'Class Features'!creturn&amp;"**"&amp;C64&amp;"**"&amp;'Class Features'!creturn),IF(AND(C64="",B64&lt;&gt;""),TOpen&amp;B64&amp;TClose,"["&amp;B64&amp;"]("&amp;'Class Features'!Code_1&amp;RIGHT(B64,(LEN(B64)-SEARCH(" ",B64)))&amp;'Class Features'!Code_2&amp;SUBSTITUTE(SUBSTITUTE(SUBSTITUTE(SUBSTITUTE(SUBSTITUTE(C64,"
","\n"),"(","&amp;#40;"),")","&amp;#41;"),",","&amp;#44;"),")","&amp;#41;")&amp;'Class Features'!Code_3&amp;Code_4&amp;")"&amp;'Class Features'!creturn)))</f>
        <v xml:space="preserve">
**College of Whispers**
</v>
      </c>
      <c r="E64" s="2"/>
      <c r="F64" s="52"/>
    </row>
    <row r="65" spans="1:6" customFormat="1" ht="12.75" x14ac:dyDescent="0.2">
      <c r="A65" s="2"/>
      <c r="B65" s="35" t="s">
        <v>71</v>
      </c>
      <c r="C65" s="35" t="s">
        <v>72</v>
      </c>
      <c r="D65" s="34" t="str">
        <f>IF(AND(B65="",C65=""),"}}",IF(AND(B65="",C65&lt;&gt;""),IF(LEFT(C65,1)="[",C65&amp;'Class Features'!creturn,'Class Features'!creturn&amp;"**"&amp;C65&amp;"**"&amp;'Class Features'!creturn),IF(AND(C65="",B65&lt;&gt;""),TOpen&amp;B65&amp;TClose,"["&amp;B65&amp;"]("&amp;'Class Features'!Code_1&amp;RIGHT(B65,(LEN(B65)-SEARCH(" ",B65)))&amp;'Class Features'!Code_2&amp;SUBSTITUTE(SUBSTITUTE(SUBSTITUTE(SUBSTITUTE(SUBSTITUTE(C65,"
","\n"),"(","&amp;#40;"),")","&amp;#41;"),",","&amp;#44;"),")","&amp;#41;")&amp;'Class Features'!Code_3&amp;Code_4&amp;")"&amp;'Class Features'!creturn)))</f>
        <v xml:space="preserve">[3 Bonus Proficiences](!setattr {{
--sel
--replace
--repeating_classfeature_-create_name|Bonus Proficiences
--repeating_classfeature_-create_content|When you join the College of Lore at 3rd level&amp;#44; you gain proficiency with three skills of your choice.
--repeating_classfeature_-create_content_toggle|1
&amp;#125;&amp;#125;)
</v>
      </c>
      <c r="E65" s="2"/>
      <c r="F65" s="52"/>
    </row>
    <row r="66" spans="1:6" customFormat="1" ht="12.75" x14ac:dyDescent="0.2">
      <c r="A66" s="2"/>
      <c r="B66" s="35" t="s">
        <v>73</v>
      </c>
      <c r="C66" s="35" t="s">
        <v>74</v>
      </c>
      <c r="D66" s="34" t="str">
        <f>IF(AND(B66="",C66=""),"}}",IF(AND(B66="",C66&lt;&gt;""),IF(LEFT(C66,1)="[",C66&amp;'Class Features'!creturn,'Class Features'!creturn&amp;"**"&amp;C66&amp;"**"&amp;'Class Features'!creturn),IF(AND(C66="",B66&lt;&gt;""),TOpen&amp;B66&amp;TClose,"["&amp;B66&amp;"]("&amp;'Class Features'!Code_1&amp;RIGHT(B66,(LEN(B66)-SEARCH(" ",B66)))&amp;'Class Features'!Code_2&amp;SUBSTITUTE(SUBSTITUTE(SUBSTITUTE(SUBSTITUTE(SUBSTITUTE(C66,"
","\n"),"(","&amp;#40;"),")","&amp;#41;"),",","&amp;#44;"),")","&amp;#41;")&amp;'Class Features'!Code_3&amp;Code_4&amp;")"&amp;'Class Features'!creturn)))</f>
        <v xml:space="preserve">[3 Cutting Words](!setattr {{
--sel
--replace
--repeating_classfeature_-create_name|Cutting Words
--repeating_classfeature_-create_content|Also at 3rd level&amp;#44; you learn how to use your wit to distract&amp;#44; confuse&amp;#44; and otherwise sap the confidence and competence of others. When a creature that you can see within 60 feet of you makes an attack roll&amp;#44; an ability check&amp;#44; ora damage roll&amp;#44; you can use your reaction to expend one of your uses of Bardic Inspiration&amp;#44; rolling a Bardic Inspiration die and subtracting the number rolled from the creature’s roll. You can choose to use this feature after the creature makes its roll&amp;#44; but before the DM determines whether the attack roll or ability check succeeds or fails&amp;#44; or before the creature deals its damage. The creature is immune if it can ’t hear you or if it’s immune to being charmed.
--repeating_classfeature_-create_content_toggle|1
&amp;#125;&amp;#125;)
</v>
      </c>
      <c r="E66" s="2"/>
      <c r="F66" s="52"/>
    </row>
    <row r="67" spans="1:6" customFormat="1" ht="12.75" x14ac:dyDescent="0.2">
      <c r="A67" s="2"/>
      <c r="B67" s="35" t="s">
        <v>75</v>
      </c>
      <c r="C67" s="35" t="s">
        <v>76</v>
      </c>
      <c r="D67" s="34" t="str">
        <f>IF(AND(B67="",C67=""),"}}",IF(AND(B67="",C67&lt;&gt;""),IF(LEFT(C67,1)="[",C67&amp;'Class Features'!creturn,'Class Features'!creturn&amp;"**"&amp;C67&amp;"**"&amp;'Class Features'!creturn),IF(AND(C67="",B67&lt;&gt;""),TOpen&amp;B67&amp;TClose,"["&amp;B67&amp;"]("&amp;'Class Features'!Code_1&amp;RIGHT(B67,(LEN(B67)-SEARCH(" ",B67)))&amp;'Class Features'!Code_2&amp;SUBSTITUTE(SUBSTITUTE(SUBSTITUTE(SUBSTITUTE(SUBSTITUTE(C67,"
","\n"),"(","&amp;#40;"),")","&amp;#41;"),",","&amp;#44;"),")","&amp;#41;")&amp;'Class Features'!Code_3&amp;Code_4&amp;")"&amp;'Class Features'!creturn)))</f>
        <v xml:space="preserve">[6 Additional Magical Secrets](!setattr {{
--sel
--replace
--repeating_classfeature_-create_name|Additional Magical Secrets
--repeating_classfeature_-create_content|At 6th level&amp;#44; you learn two spells of your choice from any class. Aspell you choose must be of a level you can cast&amp;#44; as show non the Bard table&amp;#44; ora cantrip. The chosen spells count as bard spells for you but don ’t count against the number of bard spells you know.
--repeating_classfeature_-create_content_toggle|1
&amp;#125;&amp;#125;)
</v>
      </c>
      <c r="E67" s="2"/>
      <c r="F67" s="52"/>
    </row>
    <row r="68" spans="1:6" customFormat="1" ht="12.75" x14ac:dyDescent="0.2">
      <c r="A68" s="2"/>
      <c r="B68" s="35" t="s">
        <v>77</v>
      </c>
      <c r="C68" s="35" t="s">
        <v>78</v>
      </c>
      <c r="D68" s="34" t="str">
        <f>IF(AND(B68="",C68=""),"}}",IF(AND(B68="",C68&lt;&gt;""),IF(LEFT(C68,1)="[",C68&amp;'Class Features'!creturn,'Class Features'!creturn&amp;"**"&amp;C68&amp;"**"&amp;'Class Features'!creturn),IF(AND(C68="",B68&lt;&gt;""),TOpen&amp;B68&amp;TClose,"["&amp;B68&amp;"]("&amp;'Class Features'!Code_1&amp;RIGHT(B68,(LEN(B68)-SEARCH(" ",B68)))&amp;'Class Features'!Code_2&amp;SUBSTITUTE(SUBSTITUTE(SUBSTITUTE(SUBSTITUTE(SUBSTITUTE(C68,"
","\n"),"(","&amp;#40;"),")","&amp;#41;"),",","&amp;#44;"),")","&amp;#41;")&amp;'Class Features'!Code_3&amp;Code_4&amp;")"&amp;'Class Features'!creturn)))</f>
        <v xml:space="preserve">[14 Peerless Skill](!setattr {{
--sel
--replace
--repeating_classfeature_-create_name|Peerless Skill
--repeating_classfeature_-create_content|Starting at 14th level&amp;#44; when you make an ability check&amp;#44; you can expend one use of Bardic Inspiration. Roll a Bardic Inspiration die and add the number rolled to your ability check. You can choose to do so after you roil the die for the ability check&amp;#44; but before the DM tells you whether you succeed or fail.
--repeating_classfeature_-create_content_toggle|1
&amp;#125;&amp;#125;)
</v>
      </c>
      <c r="E68" s="2"/>
      <c r="F68" s="52"/>
    </row>
    <row r="69" spans="1:6" customFormat="1" ht="12.75" x14ac:dyDescent="0.2">
      <c r="A69" s="2"/>
      <c r="B69" s="33"/>
      <c r="C69" s="33"/>
      <c r="D69" s="34" t="str">
        <f>IF(AND(B69="",C69=""),"}}",IF(AND(B69="",C69&lt;&gt;""),IF(LEFT(C69,1)="[",C69&amp;'Class Features'!creturn,'Class Features'!creturn&amp;"**"&amp;C69&amp;"**"&amp;'Class Features'!creturn),IF(AND(C69="",B69&lt;&gt;""),TOpen&amp;B69&amp;TClose,"["&amp;B69&amp;"]("&amp;'Class Features'!Code_1&amp;RIGHT(B69,(LEN(B69)-SEARCH(" ",B69)))&amp;'Class Features'!Code_2&amp;SUBSTITUTE(SUBSTITUTE(SUBSTITUTE(SUBSTITUTE(SUBSTITUTE(C69,"
","\n"),"(","&amp;#40;"),")","&amp;#41;"),",","&amp;#44;"),")","&amp;#41;")&amp;'Class Features'!Code_3&amp;Code_4&amp;")"&amp;'Class Features'!creturn)))</f>
        <v>}}</v>
      </c>
      <c r="E69" s="2"/>
      <c r="F69" s="52"/>
    </row>
    <row r="70" spans="1:6" ht="12.75" x14ac:dyDescent="0.2">
      <c r="A70" s="8"/>
      <c r="B70" s="33" t="s">
        <v>18</v>
      </c>
      <c r="C70" s="33"/>
      <c r="D70" s="34" t="str">
        <f>IF(AND(B70="",C70=""),"}}",IF(AND(B70="",C70&lt;&gt;""),IF(LEFT(C70,1)="[",C70&amp;'Class Features'!creturn,'Class Features'!creturn&amp;"**"&amp;C70&amp;"**"&amp;'Class Features'!creturn),IF(AND(C70="",B70&lt;&gt;""),TOpen&amp;B70&amp;TClose,"["&amp;B70&amp;"]("&amp;'Class Features'!Code_1&amp;RIGHT(B70,(LEN(B70)-SEARCH(" ",B70)))&amp;'Class Features'!Code_2&amp;SUBSTITUTE(SUBSTITUTE(SUBSTITUTE(SUBSTITUTE(SUBSTITUTE(C70,"
","\n"),"(","&amp;#40;"),")","&amp;#41;"),",","&amp;#44;"),")","&amp;#41;")&amp;'Class Features'!Code_3&amp;Code_4&amp;")"&amp;'Class Features'!creturn)))</f>
        <v>&amp;{template:5e-shaped} {{title=Cleric}} {{text=*You must select a token to be able to add a feature*}} {{text=</v>
      </c>
      <c r="E70" s="8"/>
      <c r="F70" s="52"/>
    </row>
    <row r="71" spans="1:6" ht="12.75" x14ac:dyDescent="0.2">
      <c r="A71" s="8"/>
      <c r="B71" s="33"/>
      <c r="C71" s="33" t="s">
        <v>79</v>
      </c>
      <c r="D71" s="34" t="str">
        <f>IF(AND(B71="",C71=""),"}}",IF(AND(B71="",C71&lt;&gt;""),IF(LEFT(C71,1)="[",C71&amp;'Class Features'!creturn,'Class Features'!creturn&amp;"**"&amp;C71&amp;"**"&amp;'Class Features'!creturn),IF(AND(C71="",B71&lt;&gt;""),TOpen&amp;B71&amp;TClose,"["&amp;B71&amp;"]("&amp;'Class Features'!Code_1&amp;RIGHT(B71,(LEN(B71)-SEARCH(" ",B71)))&amp;'Class Features'!Code_2&amp;SUBSTITUTE(SUBSTITUTE(SUBSTITUTE(SUBSTITUTE(SUBSTITUTE(C71,"
","\n"),"(","&amp;#40;"),")","&amp;#41;"),",","&amp;#44;"),")","&amp;#41;")&amp;'Class Features'!Code_3&amp;Code_4&amp;")"&amp;'Class Features'!creturn)))</f>
        <v xml:space="preserve">
**Life Domain**
</v>
      </c>
      <c r="E71" s="8"/>
      <c r="F71" s="52"/>
    </row>
    <row r="72" spans="1:6" ht="12.75" x14ac:dyDescent="0.2">
      <c r="A72" s="8"/>
      <c r="B72" s="33"/>
      <c r="C72" s="33" t="s">
        <v>80</v>
      </c>
      <c r="D72" s="34" t="str">
        <f>IF(AND(B72="",C72=""),"}}",IF(AND(B72="",C72&lt;&gt;""),IF(LEFT(C72,1)="[",C72&amp;'Class Features'!creturn,'Class Features'!creturn&amp;"**"&amp;C72&amp;"**"&amp;'Class Features'!creturn),IF(AND(C72="",B72&lt;&gt;""),TOpen&amp;B72&amp;TClose,"["&amp;B72&amp;"]("&amp;'Class Features'!Code_1&amp;RIGHT(B72,(LEN(B72)-SEARCH(" ",B72)))&amp;'Class Features'!Code_2&amp;SUBSTITUTE(SUBSTITUTE(SUBSTITUTE(SUBSTITUTE(SUBSTITUTE(C72,"
","\n"),"(","&amp;#40;"),")","&amp;#41;"),",","&amp;#44;"),")","&amp;#41;")&amp;'Class Features'!Code_3&amp;Code_4&amp;")"&amp;'Class Features'!creturn)))</f>
        <v xml:space="preserve">[1 Life Domain Spells](!shaped-import-spell --Bless, Cure Wounds)
</v>
      </c>
      <c r="E72" s="8"/>
      <c r="F72" s="52"/>
    </row>
    <row r="73" spans="1:6" ht="12.75" x14ac:dyDescent="0.2">
      <c r="A73" s="8"/>
      <c r="B73" s="33" t="s">
        <v>81</v>
      </c>
      <c r="C73" s="33" t="s">
        <v>82</v>
      </c>
      <c r="D73" s="34" t="str">
        <f>IF(AND(B73="",C73=""),"}}",IF(AND(B73="",C73&lt;&gt;""),IF(LEFT(C73,1)="[",C73&amp;'Class Features'!creturn,'Class Features'!creturn&amp;"**"&amp;C73&amp;"**"&amp;'Class Features'!creturn),IF(AND(C73="",B73&lt;&gt;""),TOpen&amp;B73&amp;TClose,"["&amp;B73&amp;"]("&amp;'Class Features'!Code_1&amp;RIGHT(B73,(LEN(B73)-SEARCH(" ",B73)))&amp;'Class Features'!Code_2&amp;SUBSTITUTE(SUBSTITUTE(SUBSTITUTE(SUBSTITUTE(SUBSTITUTE(C73,"
","\n"),"(","&amp;#40;"),")","&amp;#41;"),",","&amp;#44;"),")","&amp;#41;")&amp;'Class Features'!Code_3&amp;Code_4&amp;")"&amp;'Class Features'!creturn)))</f>
        <v xml:space="preserve">[1 Bonus Proficiency](!setattr {{
--sel
--replace
--repeating_classfeature_-create_name|Bonus Proficiency
--repeating_classfeature_-create_content|When you choose this domain at 1st level&amp;#44; you gain proficiency with heavy armor
--repeating_classfeature_-create_content_toggle|1
&amp;#125;&amp;#125;)
</v>
      </c>
      <c r="E73" s="8"/>
      <c r="F73" s="52"/>
    </row>
    <row r="74" spans="1:6" ht="12.75" x14ac:dyDescent="0.2">
      <c r="A74" s="8"/>
      <c r="B74" s="33" t="s">
        <v>83</v>
      </c>
      <c r="C74" s="33" t="s">
        <v>84</v>
      </c>
      <c r="D74" s="34" t="str">
        <f>IF(AND(B74="",C74=""),"}}",IF(AND(B74="",C74&lt;&gt;""),IF(LEFT(C74,1)="[",C74&amp;'Class Features'!creturn,'Class Features'!creturn&amp;"**"&amp;C74&amp;"**"&amp;'Class Features'!creturn),IF(AND(C74="",B74&lt;&gt;""),TOpen&amp;B74&amp;TClose,"["&amp;B74&amp;"]("&amp;'Class Features'!Code_1&amp;RIGHT(B74,(LEN(B74)-SEARCH(" ",B74)))&amp;'Class Features'!Code_2&amp;SUBSTITUTE(SUBSTITUTE(SUBSTITUTE(SUBSTITUTE(SUBSTITUTE(C74,"
","\n"),"(","&amp;#40;"),")","&amp;#41;"),",","&amp;#44;"),")","&amp;#41;")&amp;'Class Features'!Code_3&amp;Code_4&amp;")"&amp;'Class Features'!creturn)))</f>
        <v xml:space="preserve">[2 Disciple of Life](!setattr {{
--sel
--replace
--repeating_classfeature_-create_name|Disciple of Life
--repeating_classfeature_-create_content|Also starting at 1st level&amp;#44; your healing spells are more effective. Whenever you use aspell of 1st level or higher to restore hit points to a creature&amp;#44; the creature regains additional hit points equal to 2 + the spell’s level.\n\n
--repeating_classfeature_-create_content_toggle|1
&amp;#125;&amp;#125;)
</v>
      </c>
      <c r="E74" s="8"/>
      <c r="F74" s="52"/>
    </row>
    <row r="75" spans="1:6" ht="12.75" x14ac:dyDescent="0.2">
      <c r="A75" s="8"/>
      <c r="B75" s="33" t="s">
        <v>85</v>
      </c>
      <c r="C75" s="33" t="s">
        <v>86</v>
      </c>
      <c r="D75" s="34" t="str">
        <f>IF(AND(B75="",C75=""),"}}",IF(AND(B75="",C75&lt;&gt;""),IF(LEFT(C75,1)="[",C75&amp;'Class Features'!creturn,'Class Features'!creturn&amp;"**"&amp;C75&amp;"**"&amp;'Class Features'!creturn),IF(AND(C75="",B75&lt;&gt;""),TOpen&amp;B75&amp;TClose,"["&amp;B75&amp;"]("&amp;'Class Features'!Code_1&amp;RIGHT(B75,(LEN(B75)-SEARCH(" ",B75)))&amp;'Class Features'!Code_2&amp;SUBSTITUTE(SUBSTITUTE(SUBSTITUTE(SUBSTITUTE(SUBSTITUTE(C75,"
","\n"),"(","&amp;#40;"),")","&amp;#41;"),",","&amp;#44;"),")","&amp;#41;")&amp;'Class Features'!Code_3&amp;Code_4&amp;")"&amp;'Class Features'!creturn)))</f>
        <v xml:space="preserve">[2 Channel Divinity - Preserve Life](!setattr {{
--sel
--replace
--repeating_classfeature_-create_name|Channel Divinity - Preserve Life
--repeating_classfeature_-create_content|Starting at 2nd level&amp;#44; you can use your Channel Divinity to heal the badly injured. A san action&amp;#44; you present your holy symbol and evoke healing energy that can restore a number of hit points equal to five times your cleric level. Choose any creatures within 30 feet of you&amp;#44; and divide those hit points among them. This feature can restore a creature to no more than half of its hit point maximum. You can’t use this feature on an undead ora construct.
--repeating_classfeature_-create_content_toggle|1
&amp;#125;&amp;#125;)
</v>
      </c>
      <c r="E75" s="8"/>
      <c r="F75" s="52"/>
    </row>
    <row r="76" spans="1:6" ht="12.75" x14ac:dyDescent="0.2">
      <c r="A76" s="8"/>
      <c r="B76" s="33"/>
      <c r="C76" s="33" t="s">
        <v>87</v>
      </c>
      <c r="D76" s="34" t="str">
        <f>IF(AND(B76="",C76=""),"}}",IF(AND(B76="",C76&lt;&gt;""),IF(LEFT(C76,1)="[",C76&amp;'Class Features'!creturn,'Class Features'!creturn&amp;"**"&amp;C76&amp;"**"&amp;'Class Features'!creturn),IF(AND(C76="",B76&lt;&gt;""),TOpen&amp;B76&amp;TClose,"["&amp;B76&amp;"]("&amp;'Class Features'!Code_1&amp;RIGHT(B76,(LEN(B76)-SEARCH(" ",B76)))&amp;'Class Features'!Code_2&amp;SUBSTITUTE(SUBSTITUTE(SUBSTITUTE(SUBSTITUTE(SUBSTITUTE(C76,"
","\n"),"(","&amp;#40;"),")","&amp;#41;"),",","&amp;#44;"),")","&amp;#41;")&amp;'Class Features'!Code_3&amp;Code_4&amp;")"&amp;'Class Features'!creturn)))</f>
        <v xml:space="preserve">[3 Life Domain Spells](!shaped-import-spell --lesser restoration, spiritual weapon)
</v>
      </c>
      <c r="E76" s="8"/>
      <c r="F76" s="52"/>
    </row>
    <row r="77" spans="1:6" ht="12.75" x14ac:dyDescent="0.2">
      <c r="A77" s="8"/>
      <c r="B77" s="33"/>
      <c r="C77" s="33" t="s">
        <v>88</v>
      </c>
      <c r="D77" s="34" t="str">
        <f>IF(AND(B77="",C77=""),"}}",IF(AND(B77="",C77&lt;&gt;""),IF(LEFT(C77,1)="[",C77&amp;'Class Features'!creturn,'Class Features'!creturn&amp;"**"&amp;C77&amp;"**"&amp;'Class Features'!creturn),IF(AND(C77="",B77&lt;&gt;""),TOpen&amp;B77&amp;TClose,"["&amp;B77&amp;"]("&amp;'Class Features'!Code_1&amp;RIGHT(B77,(LEN(B77)-SEARCH(" ",B77)))&amp;'Class Features'!Code_2&amp;SUBSTITUTE(SUBSTITUTE(SUBSTITUTE(SUBSTITUTE(SUBSTITUTE(C77,"
","\n"),"(","&amp;#40;"),")","&amp;#41;"),",","&amp;#44;"),")","&amp;#41;")&amp;'Class Features'!Code_3&amp;Code_4&amp;")"&amp;'Class Features'!creturn)))</f>
        <v xml:space="preserve">[5 Life Domain Spells](!shaped-import-spell --beacon of hope, revivify)
</v>
      </c>
      <c r="E77" s="8"/>
      <c r="F77" s="52"/>
    </row>
    <row r="78" spans="1:6" ht="12.75" x14ac:dyDescent="0.2">
      <c r="A78" s="8"/>
      <c r="B78" s="33" t="s">
        <v>89</v>
      </c>
      <c r="C78" s="33" t="s">
        <v>90</v>
      </c>
      <c r="D78" s="34" t="str">
        <f>IF(AND(B78="",C78=""),"}}",IF(AND(B78="",C78&lt;&gt;""),IF(LEFT(C78,1)="[",C78&amp;'Class Features'!creturn,'Class Features'!creturn&amp;"**"&amp;C78&amp;"**"&amp;'Class Features'!creturn),IF(AND(C78="",B78&lt;&gt;""),TOpen&amp;B78&amp;TClose,"["&amp;B78&amp;"]("&amp;'Class Features'!Code_1&amp;RIGHT(B78,(LEN(B78)-SEARCH(" ",B78)))&amp;'Class Features'!Code_2&amp;SUBSTITUTE(SUBSTITUTE(SUBSTITUTE(SUBSTITUTE(SUBSTITUTE(C78,"
","\n"),"(","&amp;#40;"),")","&amp;#41;"),",","&amp;#44;"),")","&amp;#41;")&amp;'Class Features'!Code_3&amp;Code_4&amp;")"&amp;'Class Features'!creturn)))</f>
        <v xml:space="preserve">[6 Blessed Healer](!setattr {{
--sel
--replace
--repeating_classfeature_-create_name|Blessed Healer
--repeating_classfeature_-create_content|Beginning at 6th level&amp;#44; the healing spells you cast on others heal you as well. When you cast aspell of 1st level or higher that restores hit points to a creature other than you&amp;#44; you regain hit points equal to 2 + the spell’s level.
--repeating_classfeature_-create_content_toggle|1
&amp;#125;&amp;#125;)
</v>
      </c>
      <c r="E78" s="8"/>
      <c r="F78" s="52"/>
    </row>
    <row r="79" spans="1:6" ht="12.75" x14ac:dyDescent="0.2">
      <c r="A79" s="8"/>
      <c r="B79" s="33"/>
      <c r="C79" s="33" t="s">
        <v>91</v>
      </c>
      <c r="D79" s="34" t="str">
        <f>IF(AND(B79="",C79=""),"}}",IF(AND(B79="",C79&lt;&gt;""),IF(LEFT(C79,1)="[",C79&amp;'Class Features'!creturn,'Class Features'!creturn&amp;"**"&amp;C79&amp;"**"&amp;'Class Features'!creturn),IF(AND(C79="",B79&lt;&gt;""),TOpen&amp;B79&amp;TClose,"["&amp;B79&amp;"]("&amp;'Class Features'!Code_1&amp;RIGHT(B79,(LEN(B79)-SEARCH(" ",B79)))&amp;'Class Features'!Code_2&amp;SUBSTITUTE(SUBSTITUTE(SUBSTITUTE(SUBSTITUTE(SUBSTITUTE(C79,"
","\n"),"(","&amp;#40;"),")","&amp;#41;"),",","&amp;#44;"),")","&amp;#41;")&amp;'Class Features'!Code_3&amp;Code_4&amp;")"&amp;'Class Features'!creturn)))</f>
        <v xml:space="preserve">[7 Life Domain Spells](!shaped-import-spell --death ward, guardian of faith)
</v>
      </c>
      <c r="E79" s="8"/>
      <c r="F79" s="52"/>
    </row>
    <row r="80" spans="1:6" ht="12.75" x14ac:dyDescent="0.2">
      <c r="A80" s="8"/>
      <c r="B80" s="33" t="s">
        <v>92</v>
      </c>
      <c r="C80" s="33" t="s">
        <v>93</v>
      </c>
      <c r="D80" s="34" t="str">
        <f>IF(AND(B80="",C80=""),"}}",IF(AND(B80="",C80&lt;&gt;""),IF(LEFT(C80,1)="[",C80&amp;'Class Features'!creturn,'Class Features'!creturn&amp;"**"&amp;C80&amp;"**"&amp;'Class Features'!creturn),IF(AND(C80="",B80&lt;&gt;""),TOpen&amp;B80&amp;TClose,"["&amp;B80&amp;"]("&amp;'Class Features'!Code_1&amp;RIGHT(B80,(LEN(B80)-SEARCH(" ",B80)))&amp;'Class Features'!Code_2&amp;SUBSTITUTE(SUBSTITUTE(SUBSTITUTE(SUBSTITUTE(SUBSTITUTE(C80,"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divine energy. Once on each of your turns when you hit a creature with a weapon attack&amp;#44; you can cause the attack to deal an extra 1d8 radiant damage to the target. When you reach 14th level&amp;#44; the extra damage increases to 2d8.
--repeating_classfeature_-create_content_toggle|1
&amp;#125;&amp;#125;)
</v>
      </c>
      <c r="E80" s="8"/>
      <c r="F80" s="52"/>
    </row>
    <row r="81" spans="1:6" ht="12.75" x14ac:dyDescent="0.2">
      <c r="A81" s="8"/>
      <c r="B81" s="33" t="s">
        <v>94</v>
      </c>
      <c r="C81" s="33" t="s">
        <v>95</v>
      </c>
      <c r="D81" s="34" t="str">
        <f>IF(AND(B81="",C81=""),"}}",IF(AND(B81="",C81&lt;&gt;""),IF(LEFT(C81,1)="[",C81&amp;'Class Features'!creturn,'Class Features'!creturn&amp;"**"&amp;C81&amp;"**"&amp;'Class Features'!creturn),IF(AND(C81="",B81&lt;&gt;""),TOpen&amp;B81&amp;TClose,"["&amp;B81&amp;"]("&amp;'Class Features'!Code_1&amp;RIGHT(B81,(LEN(B81)-SEARCH(" ",B81)))&amp;'Class Features'!Code_2&amp;SUBSTITUTE(SUBSTITUTE(SUBSTITUTE(SUBSTITUTE(SUBSTITUTE(C81,"
","\n"),"(","&amp;#40;"),")","&amp;#41;"),",","&amp;#44;"),")","&amp;#41;")&amp;'Class Features'!Code_3&amp;Code_4&amp;")"&amp;'Class Features'!creturn)))</f>
        <v xml:space="preserve">[17 Supreme Healing](!setattr {{
--sel
--replace
--repeating_classfeature_-create_name|Supreme Healing
--repeating_classfeature_-create_content|Starting at 17th level&amp;#44; when you would normally roll one or more dice to restore hit points with aspell&amp;#44; you instead use the highest number possible for each die. For example&amp;#44; instead of restoring 2d6 hit points to a creature&amp;#44; you restore 12
--repeating_classfeature_-create_content_toggle|1
&amp;#125;&amp;#125;)
</v>
      </c>
      <c r="E81" s="8"/>
      <c r="F81" s="52"/>
    </row>
    <row r="82" spans="1:6" ht="12.75" x14ac:dyDescent="0.2">
      <c r="A82" s="8"/>
      <c r="B82" s="33"/>
      <c r="C82" s="33" t="s">
        <v>775</v>
      </c>
      <c r="D82" s="34" t="str">
        <f>IF(AND(B82="",C82=""),"}}",IF(AND(B82="",C82&lt;&gt;""),IF(LEFT(C82,1)="[",C82&amp;'Class Features'!creturn,'Class Features'!creturn&amp;"**"&amp;C82&amp;"**"&amp;'Class Features'!creturn),IF(AND(C82="",B82&lt;&gt;""),TOpen&amp;B82&amp;TClose,"["&amp;B82&amp;"]("&amp;'Class Features'!Code_1&amp;RIGHT(B82,(LEN(B82)-SEARCH(" ",B82)))&amp;'Class Features'!Code_2&amp;SUBSTITUTE(SUBSTITUTE(SUBSTITUTE(SUBSTITUTE(SUBSTITUTE(C82,"
","\n"),"(","&amp;#40;"),")","&amp;#41;"),",","&amp;#44;"),")","&amp;#41;")&amp;'Class Features'!Code_3&amp;Code_4&amp;")"&amp;'Class Features'!creturn)))</f>
        <v xml:space="preserve">
**War Domain**
</v>
      </c>
      <c r="E82" s="8"/>
      <c r="F82" s="52"/>
    </row>
    <row r="83" spans="1:6" ht="12.75" x14ac:dyDescent="0.2">
      <c r="A83" s="8"/>
      <c r="B83" s="33"/>
      <c r="C83" s="33" t="s">
        <v>789</v>
      </c>
      <c r="D83" s="34" t="str">
        <f>IF(AND(B83="",C83=""),"}}",IF(AND(B83="",C83&lt;&gt;""),IF(LEFT(C83,1)="[",C83&amp;'Class Features'!creturn,'Class Features'!creturn&amp;"**"&amp;C83&amp;"**"&amp;'Class Features'!creturn),IF(AND(C83="",B83&lt;&gt;""),TOpen&amp;B83&amp;TClose,"["&amp;B83&amp;"]("&amp;'Class Features'!Code_1&amp;RIGHT(B83,(LEN(B83)-SEARCH(" ",B83)))&amp;'Class Features'!Code_2&amp;SUBSTITUTE(SUBSTITUTE(SUBSTITUTE(SUBSTITUTE(SUBSTITUTE(C83,"
","\n"),"(","&amp;#40;"),")","&amp;#41;"),",","&amp;#44;"),")","&amp;#41;")&amp;'Class Features'!Code_3&amp;Code_4&amp;")"&amp;'Class Features'!creturn)))</f>
        <v xml:space="preserve">[1 War  Domain Spells](!shaped-import-spell --divine favor, shield of faith)
</v>
      </c>
      <c r="E83" s="8"/>
      <c r="F83" s="52"/>
    </row>
    <row r="84" spans="1:6" ht="12.75" x14ac:dyDescent="0.2">
      <c r="A84" s="8"/>
      <c r="B84" s="33" t="s">
        <v>81</v>
      </c>
      <c r="C84" s="33" t="s">
        <v>790</v>
      </c>
      <c r="D84" s="34" t="str">
        <f>IF(AND(B84="",C84=""),"}}",IF(AND(B84="",C84&lt;&gt;""),IF(LEFT(C84,1)="[",C84&amp;'Class Features'!creturn,'Class Features'!creturn&amp;"**"&amp;C84&amp;"**"&amp;'Class Features'!creturn),IF(AND(C84="",B84&lt;&gt;""),TOpen&amp;B84&amp;TClose,"["&amp;B84&amp;"]("&amp;'Class Features'!Code_1&amp;RIGHT(B84,(LEN(B84)-SEARCH(" ",B84)))&amp;'Class Features'!Code_2&amp;SUBSTITUTE(SUBSTITUTE(SUBSTITUTE(SUBSTITUTE(SUBSTITUTE(C84,"
","\n"),"(","&amp;#40;"),")","&amp;#41;"),",","&amp;#44;"),")","&amp;#41;")&amp;'Class Features'!Code_3&amp;Code_4&amp;")"&amp;'Class Features'!creturn)))</f>
        <v xml:space="preserve">[1 Bonus Proficiency](!setattr {{
--sel
--replace
--repeating_classfeature_-create_name|Bonus Proficiency
--repeating_classfeature_-create_content|At 1st level&amp;#44; you gain proficiency with martial weapons and heavy armor.
--repeating_classfeature_-create_content_toggle|1
&amp;#125;&amp;#125;)
</v>
      </c>
      <c r="E84" s="8"/>
      <c r="F84" s="52"/>
    </row>
    <row r="85" spans="1:6" ht="12.75" x14ac:dyDescent="0.2">
      <c r="A85" s="8"/>
      <c r="B85" s="33" t="s">
        <v>776</v>
      </c>
      <c r="C85" s="33" t="s">
        <v>777</v>
      </c>
      <c r="D85" s="34" t="str">
        <f>IF(AND(B85="",C85=""),"}}",IF(AND(B85="",C85&lt;&gt;""),IF(LEFT(C85,1)="[",C85&amp;'Class Features'!creturn,'Class Features'!creturn&amp;"**"&amp;C85&amp;"**"&amp;'Class Features'!creturn),IF(AND(C85="",B85&lt;&gt;""),TOpen&amp;B85&amp;TClose,"["&amp;B85&amp;"]("&amp;'Class Features'!Code_1&amp;RIGHT(B85,(LEN(B85)-SEARCH(" ",B85)))&amp;'Class Features'!Code_2&amp;SUBSTITUTE(SUBSTITUTE(SUBSTITUTE(SUBSTITUTE(SUBSTITUTE(C85,"
","\n"),"(","&amp;#40;"),")","&amp;#41;"),",","&amp;#44;"),")","&amp;#41;")&amp;'Class Features'!Code_3&amp;Code_4&amp;")"&amp;'Class Features'!creturn)))</f>
        <v xml:space="preserve">[1 War Priest](!setattr {{
--sel
--replace
--repeating_classfeature_-create_name|War Priest
--repeating_classfeature_-create_content|From 1st level&amp;#44; your god delivers bolts of inspiration to you while you are engaged in battle. When you use the Attack action&amp;#44; you can make one weapon attack as a bonus action. You can use this feature a number of times equal to your Wisdom modifier &amp;#40;a minimum of once&amp;#41;. You regain all expended uses when you finish a long rest.\n
--repeating_classfeature_-create_content_toggle|1
&amp;#125;&amp;#125;)
</v>
      </c>
      <c r="E85" s="8"/>
      <c r="F85" s="52"/>
    </row>
    <row r="86" spans="1:6" ht="12.75" x14ac:dyDescent="0.2">
      <c r="A86" s="8"/>
      <c r="B86" s="33" t="s">
        <v>778</v>
      </c>
      <c r="C86" s="33" t="s">
        <v>779</v>
      </c>
      <c r="D86" s="34" t="str">
        <f>IF(AND(B86="",C86=""),"}}",IF(AND(B86="",C86&lt;&gt;""),IF(LEFT(C86,1)="[",C86&amp;'Class Features'!creturn,'Class Features'!creturn&amp;"**"&amp;C86&amp;"**"&amp;'Class Features'!creturn),IF(AND(C86="",B86&lt;&gt;""),TOpen&amp;B86&amp;TClose,"["&amp;B86&amp;"]("&amp;'Class Features'!Code_1&amp;RIGHT(B86,(LEN(B86)-SEARCH(" ",B86)))&amp;'Class Features'!Code_2&amp;SUBSTITUTE(SUBSTITUTE(SUBSTITUTE(SUBSTITUTE(SUBSTITUTE(C86,"
","\n"),"(","&amp;#40;"),")","&amp;#41;"),",","&amp;#44;"),")","&amp;#41;")&amp;'Class Features'!Code_3&amp;Code_4&amp;")"&amp;'Class Features'!creturn)))</f>
        <v xml:space="preserve">[2 Channel Divinity - Guided Strike](!setattr {{
--sel
--replace
--repeating_classfeature_-create_name|Channel Divinity - Guided Strike
--repeating_classfeature_-create_content|Starting at 2nd level&amp;#44; you can use your Channel Divinity to strike with supernatural accuracy. When you make an attack roll&amp;#44; you can use your Channel Divinity to gain a +10 bonus to the roll. You make this choice after you see the roll&amp;#44; but before the DM says whether the attack hits or misses.
--repeating_classfeature_-create_content_toggle|1
&amp;#125;&amp;#125;)
</v>
      </c>
      <c r="E86" s="8"/>
      <c r="F86" s="52"/>
    </row>
    <row r="87" spans="1:6" ht="12.75" x14ac:dyDescent="0.2">
      <c r="A87" s="8"/>
      <c r="B87" s="33"/>
      <c r="C87" s="33" t="s">
        <v>780</v>
      </c>
      <c r="D87" s="34" t="str">
        <f>IF(AND(B87="",C87=""),"}}",IF(AND(B87="",C87&lt;&gt;""),IF(LEFT(C87,1)="[",C87&amp;'Class Features'!creturn,'Class Features'!creturn&amp;"**"&amp;C87&amp;"**"&amp;'Class Features'!creturn),IF(AND(C87="",B87&lt;&gt;""),TOpen&amp;B87&amp;TClose,"["&amp;B87&amp;"]("&amp;'Class Features'!Code_1&amp;RIGHT(B87,(LEN(B87)-SEARCH(" ",B87)))&amp;'Class Features'!Code_2&amp;SUBSTITUTE(SUBSTITUTE(SUBSTITUTE(SUBSTITUTE(SUBSTITUTE(C87,"
","\n"),"(","&amp;#40;"),")","&amp;#41;"),",","&amp;#44;"),")","&amp;#41;")&amp;'Class Features'!Code_3&amp;Code_4&amp;")"&amp;'Class Features'!creturn)))</f>
        <v xml:space="preserve">[3 War Domain Spells](!shaped-import-spell --magic weapon, spiritual weapon)
</v>
      </c>
      <c r="E87" s="8"/>
      <c r="F87" s="52"/>
    </row>
    <row r="88" spans="1:6" ht="12.75" x14ac:dyDescent="0.2">
      <c r="A88" s="8"/>
      <c r="B88" s="33"/>
      <c r="C88" s="33" t="s">
        <v>781</v>
      </c>
      <c r="D88" s="34" t="str">
        <f>IF(AND(B88="",C88=""),"}}",IF(AND(B88="",C88&lt;&gt;""),IF(LEFT(C88,1)="[",C88&amp;'Class Features'!creturn,'Class Features'!creturn&amp;"**"&amp;C88&amp;"**"&amp;'Class Features'!creturn),IF(AND(C88="",B88&lt;&gt;""),TOpen&amp;B88&amp;TClose,"["&amp;B88&amp;"]("&amp;'Class Features'!Code_1&amp;RIGHT(B88,(LEN(B88)-SEARCH(" ",B88)))&amp;'Class Features'!Code_2&amp;SUBSTITUTE(SUBSTITUTE(SUBSTITUTE(SUBSTITUTE(SUBSTITUTE(C88,"
","\n"),"(","&amp;#40;"),")","&amp;#41;"),",","&amp;#44;"),")","&amp;#41;")&amp;'Class Features'!Code_3&amp;Code_4&amp;")"&amp;'Class Features'!creturn)))</f>
        <v xml:space="preserve">[5 War Domain Spells](!shaped-import-spell --crusader's mantle, spirit guardians)
</v>
      </c>
      <c r="E88" s="8"/>
      <c r="F88" s="52"/>
    </row>
    <row r="89" spans="1:6" ht="12.75" x14ac:dyDescent="0.2">
      <c r="A89" s="8"/>
      <c r="B89" s="33" t="s">
        <v>782</v>
      </c>
      <c r="C89" s="33" t="s">
        <v>783</v>
      </c>
      <c r="D89" s="34" t="str">
        <f>IF(AND(B89="",C89=""),"}}",IF(AND(B89="",C89&lt;&gt;""),IF(LEFT(C89,1)="[",C89&amp;'Class Features'!creturn,'Class Features'!creturn&amp;"**"&amp;C89&amp;"**"&amp;'Class Features'!creturn),IF(AND(C89="",B89&lt;&gt;""),TOpen&amp;B89&amp;TClose,"["&amp;B89&amp;"]("&amp;'Class Features'!Code_1&amp;RIGHT(B89,(LEN(B89)-SEARCH(" ",B89)))&amp;'Class Features'!Code_2&amp;SUBSTITUTE(SUBSTITUTE(SUBSTITUTE(SUBSTITUTE(SUBSTITUTE(C89,"
","\n"),"(","&amp;#40;"),")","&amp;#41;"),",","&amp;#44;"),")","&amp;#41;")&amp;'Class Features'!Code_3&amp;Code_4&amp;")"&amp;'Class Features'!creturn)))</f>
        <v xml:space="preserve">[6 War God's Blessing](!setattr {{
--sel
--replace
--repeating_classfeature_-create_name|War God's Blessing
--repeating_classfeature_-create_content|At 6th level&amp;#44; when a creature within 30 feet of you makes an attack roll&amp;#44; you can use your reaction to grant that creature a +10 bonus to the roll&amp;#44; using your Channel Divinity. You make this choice after you see the roll&amp;#44; but before the DM says whether the attack hits or misses.
--repeating_classfeature_-create_content_toggle|1
&amp;#125;&amp;#125;)
</v>
      </c>
      <c r="E89" s="8"/>
      <c r="F89" s="52"/>
    </row>
    <row r="90" spans="1:6" ht="12.75" x14ac:dyDescent="0.2">
      <c r="A90" s="8"/>
      <c r="B90" s="33"/>
      <c r="C90" s="33" t="s">
        <v>784</v>
      </c>
      <c r="D90" s="34" t="str">
        <f>IF(AND(B90="",C90=""),"}}",IF(AND(B90="",C90&lt;&gt;""),IF(LEFT(C90,1)="[",C90&amp;'Class Features'!creturn,'Class Features'!creturn&amp;"**"&amp;C90&amp;"**"&amp;'Class Features'!creturn),IF(AND(C90="",B90&lt;&gt;""),TOpen&amp;B90&amp;TClose,"["&amp;B90&amp;"]("&amp;'Class Features'!Code_1&amp;RIGHT(B90,(LEN(B90)-SEARCH(" ",B90)))&amp;'Class Features'!Code_2&amp;SUBSTITUTE(SUBSTITUTE(SUBSTITUTE(SUBSTITUTE(SUBSTITUTE(C90,"
","\n"),"(","&amp;#40;"),")","&amp;#41;"),",","&amp;#44;"),")","&amp;#41;")&amp;'Class Features'!Code_3&amp;Code_4&amp;")"&amp;'Class Features'!creturn)))</f>
        <v xml:space="preserve">[7 War Domain Spells](!shaped-import-spell --freedom of movement, stoneskin)
</v>
      </c>
      <c r="E90" s="8"/>
      <c r="F90" s="52"/>
    </row>
    <row r="91" spans="1:6" ht="12.75" x14ac:dyDescent="0.2">
      <c r="A91" s="8"/>
      <c r="B91" s="33" t="s">
        <v>92</v>
      </c>
      <c r="C91" s="33" t="s">
        <v>785</v>
      </c>
      <c r="D91" s="34" t="str">
        <f>IF(AND(B91="",C91=""),"}}",IF(AND(B91="",C91&lt;&gt;""),IF(LEFT(C91,1)="[",C91&amp;'Class Features'!creturn,'Class Features'!creturn&amp;"**"&amp;C91&amp;"**"&amp;'Class Features'!creturn),IF(AND(C91="",B91&lt;&gt;""),TOpen&amp;B91&amp;TClose,"["&amp;B91&amp;"]("&amp;'Class Features'!Code_1&amp;RIGHT(B91,(LEN(B91)-SEARCH(" ",B91)))&amp;'Class Features'!Code_2&amp;SUBSTITUTE(SUBSTITUTE(SUBSTITUTE(SUBSTITUTE(SUBSTITUTE(C91,"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divine energy. Once on each of your turns when you hit a creature with a weapon attack&amp;#44; you can cause the attack to deal an extra 1d8 damage of the same type dealt by the weapon to the target. When you reach 14th level&amp;#44; the extra damage increases to 2d8.
--repeating_classfeature_-create_content_toggle|1
&amp;#125;&amp;#125;)
</v>
      </c>
      <c r="E91" s="8"/>
      <c r="F91" s="52"/>
    </row>
    <row r="92" spans="1:6" ht="12.75" x14ac:dyDescent="0.2">
      <c r="A92" s="8"/>
      <c r="B92" s="33"/>
      <c r="C92" s="33" t="s">
        <v>788</v>
      </c>
      <c r="D92" s="34" t="str">
        <f>IF(AND(B92="",C92=""),"}}",IF(AND(B92="",C92&lt;&gt;""),IF(LEFT(C92,1)="[",C92&amp;'Class Features'!creturn,'Class Features'!creturn&amp;"**"&amp;C92&amp;"**"&amp;'Class Features'!creturn),IF(AND(C92="",B92&lt;&gt;""),TOpen&amp;B92&amp;TClose,"["&amp;B92&amp;"]("&amp;'Class Features'!Code_1&amp;RIGHT(B92,(LEN(B92)-SEARCH(" ",B92)))&amp;'Class Features'!Code_2&amp;SUBSTITUTE(SUBSTITUTE(SUBSTITUTE(SUBSTITUTE(SUBSTITUTE(C92,"
","\n"),"(","&amp;#40;"),")","&amp;#41;"),",","&amp;#44;"),")","&amp;#41;")&amp;'Class Features'!Code_3&amp;Code_4&amp;")"&amp;'Class Features'!creturn)))</f>
        <v xml:space="preserve">[9 War Domain Spells](!shaped-import-spell --flame strike, hold monster)
</v>
      </c>
      <c r="E92" s="8"/>
      <c r="F92" s="52"/>
    </row>
    <row r="93" spans="1:6" ht="12.75" x14ac:dyDescent="0.2">
      <c r="A93" s="8"/>
      <c r="B93" s="33" t="s">
        <v>786</v>
      </c>
      <c r="C93" s="33" t="s">
        <v>787</v>
      </c>
      <c r="D93" s="34" t="str">
        <f>IF(AND(B93="",C93=""),"}}",IF(AND(B93="",C93&lt;&gt;""),IF(LEFT(C93,1)="[",C93&amp;'Class Features'!creturn,'Class Features'!creturn&amp;"**"&amp;C93&amp;"**"&amp;'Class Features'!creturn),IF(AND(C93="",B93&lt;&gt;""),TOpen&amp;B93&amp;TClose,"["&amp;B93&amp;"]("&amp;'Class Features'!Code_1&amp;RIGHT(B93,(LEN(B93)-SEARCH(" ",B93)))&amp;'Class Features'!Code_2&amp;SUBSTITUTE(SUBSTITUTE(SUBSTITUTE(SUBSTITUTE(SUBSTITUTE(C93,"
","\n"),"(","&amp;#40;"),")","&amp;#41;"),",","&amp;#44;"),")","&amp;#41;")&amp;'Class Features'!Code_3&amp;Code_4&amp;")"&amp;'Class Features'!creturn)))</f>
        <v xml:space="preserve">[17 Avatar of Battle](!setattr {{
--sel
--replace
--repeating_classfeature_-create_name|Avatar of Battle
--repeating_classfeature_-create_content|At 17th level&amp;#44; you gain resistance to bludgeoning&amp;#44; piercing&amp;#44; and slashing damage from nonmagical weapons.
--repeating_classfeature_-create_content_toggle|1
&amp;#125;&amp;#125;)
</v>
      </c>
      <c r="E93" s="8"/>
      <c r="F93" s="52"/>
    </row>
    <row r="94" spans="1:6" ht="12.75" x14ac:dyDescent="0.2">
      <c r="A94" s="8"/>
      <c r="B94" s="33"/>
      <c r="C94" t="s">
        <v>791</v>
      </c>
      <c r="D94" s="34" t="str">
        <f>IF(AND(B94="",C94=""),"}}",IF(AND(B94="",C94&lt;&gt;""),IF(LEFT(C94,1)="[",C94&amp;'Class Features'!creturn,'Class Features'!creturn&amp;"**"&amp;C94&amp;"**"&amp;'Class Features'!creturn),IF(AND(C94="",B94&lt;&gt;""),TOpen&amp;B94&amp;TClose,"["&amp;B94&amp;"]("&amp;'Class Features'!Code_1&amp;RIGHT(B94,(LEN(B94)-SEARCH(" ",B94)))&amp;'Class Features'!Code_2&amp;SUBSTITUTE(SUBSTITUTE(SUBSTITUTE(SUBSTITUTE(SUBSTITUTE(C94,"
","\n"),"(","&amp;#40;"),")","&amp;#41;"),",","&amp;#44;"),")","&amp;#41;")&amp;'Class Features'!Code_3&amp;Code_4&amp;")"&amp;'Class Features'!creturn)))</f>
        <v xml:space="preserve">
**Arcana Domain**
</v>
      </c>
      <c r="E94" s="8"/>
      <c r="F94" s="52"/>
    </row>
    <row r="95" spans="1:6" ht="12.75" x14ac:dyDescent="0.2">
      <c r="A95" s="8"/>
      <c r="B95" s="33"/>
      <c r="C95" s="33" t="s">
        <v>792</v>
      </c>
      <c r="D95" s="34" t="str">
        <f>IF(AND(B95="",C95=""),"}}",IF(AND(B95="",C95&lt;&gt;""),IF(LEFT(C95,1)="[",C95&amp;'Class Features'!creturn,'Class Features'!creturn&amp;"**"&amp;C95&amp;"**"&amp;'Class Features'!creturn),IF(AND(C95="",B95&lt;&gt;""),TOpen&amp;B95&amp;TClose,"["&amp;B95&amp;"]("&amp;'Class Features'!Code_1&amp;RIGHT(B95,(LEN(B95)-SEARCH(" ",B95)))&amp;'Class Features'!Code_2&amp;SUBSTITUTE(SUBSTITUTE(SUBSTITUTE(SUBSTITUTE(SUBSTITUTE(C95,"
","\n"),"(","&amp;#40;"),")","&amp;#41;"),",","&amp;#44;"),")","&amp;#41;")&amp;'Class Features'!Code_3&amp;Code_4&amp;")"&amp;'Class Features'!creturn)))</f>
        <v xml:space="preserve">[1 Arcana  Domain Spells](!shaped-import-spell --detect magic, magic missile)
</v>
      </c>
      <c r="E95" s="8"/>
      <c r="F95" s="52"/>
    </row>
    <row r="96" spans="1:6" ht="12.75" x14ac:dyDescent="0.2">
      <c r="A96" s="8"/>
      <c r="B96" s="33" t="s">
        <v>793</v>
      </c>
      <c r="C96" s="33" t="s">
        <v>794</v>
      </c>
      <c r="D96" s="34" t="str">
        <f>IF(AND(B96="",C96=""),"}}",IF(AND(B96="",C96&lt;&gt;""),IF(LEFT(C96,1)="[",C96&amp;'Class Features'!creturn,'Class Features'!creturn&amp;"**"&amp;C96&amp;"**"&amp;'Class Features'!creturn),IF(AND(C96="",B96&lt;&gt;""),TOpen&amp;B96&amp;TClose,"["&amp;B96&amp;"]("&amp;'Class Features'!Code_1&amp;RIGHT(B96,(LEN(B96)-SEARCH(" ",B96)))&amp;'Class Features'!Code_2&amp;SUBSTITUTE(SUBSTITUTE(SUBSTITUTE(SUBSTITUTE(SUBSTITUTE(C96,"
","\n"),"(","&amp;#40;"),")","&amp;#41;"),",","&amp;#44;"),")","&amp;#41;")&amp;'Class Features'!Code_3&amp;Code_4&amp;")"&amp;'Class Features'!creturn)))</f>
        <v xml:space="preserve">[1 Arcane Initiate](!setattr {{
--sel
--replace
--repeating_classfeature_-create_name|Arcane Initiate
--repeating_classfeature_-create_content|When you choose this domain at 1st level&amp;#44; you gain proficiency in the Arcana skill&amp;#44; and you gain two cantrips of your choice from the wizard spell list. For you&amp;#44; these cantrips count as cleric cantrips.
--repeating_classfeature_-create_content_toggle|1
&amp;#125;&amp;#125;)
</v>
      </c>
      <c r="E96" s="8"/>
      <c r="F96" s="52"/>
    </row>
    <row r="97" spans="1:6" ht="12.75" x14ac:dyDescent="0.2">
      <c r="A97" s="8"/>
      <c r="B97" s="33" t="s">
        <v>795</v>
      </c>
      <c r="C97" s="33" t="s">
        <v>796</v>
      </c>
      <c r="D97" s="34" t="str">
        <f>IF(AND(B97="",C97=""),"}}",IF(AND(B97="",C97&lt;&gt;""),IF(LEFT(C97,1)="[",C97&amp;'Class Features'!creturn,'Class Features'!creturn&amp;"**"&amp;C97&amp;"**"&amp;'Class Features'!creturn),IF(AND(C97="",B97&lt;&gt;""),TOpen&amp;B97&amp;TClose,"["&amp;B97&amp;"]("&amp;'Class Features'!Code_1&amp;RIGHT(B97,(LEN(B97)-SEARCH(" ",B97)))&amp;'Class Features'!Code_2&amp;SUBSTITUTE(SUBSTITUTE(SUBSTITUTE(SUBSTITUTE(SUBSTITUTE(C97,"
","\n"),"(","&amp;#40;"),")","&amp;#41;"),",","&amp;#44;"),")","&amp;#41;")&amp;'Class Features'!Code_3&amp;Code_4&amp;")"&amp;'Class Features'!creturn)))</f>
        <v xml:space="preserve">[2 Channel Divinity - Arcane Abjuration](!setattr {{
--sel
--replace
--repeating_classfeature_-create_name|Channel Divinity - Arcane Abjuration
--repeating_classfeature_-create_content|Starting at 2nd level&amp;#44; you can use your Channel Divinity to abjure otherworldly creatures. As an action&amp;#44; you present your holy symbol&amp;#44; and one celestial&amp;#44; elemental&amp;#44; fey&amp;#44; or fiend of your choice that is within 30 feet of you must make a Wisdom saving throw&amp;#44; provided that the creature can see or hear you. If the creature fails its saving throw&amp;#44; it is turned for 1 minute or until it takes any damage. A turned creature must spend its turns trying to move as far away from you as it can&amp;#44; and it can't willingly end its move in a space within 30 feet of you. It also can't take reactions. For its action&amp;#44; it can use use the Dash action or try to escape from an effect that prevents it form moving. If there's nowhere to move&amp;#44; then the creature can use the Dodge action. After you reach 5th level&amp;#44; when a creature fails its saving throw against you Arcane Abjuration feature&amp;#44; the creature is banished for 1 minute &amp;#40;as in the banishment spell&amp;#44; no concentration required&amp;#41; if it isn't on its plane of origin&amp;#44; and its challenge rating is at or below a certain threshold
--repeating_classfeature_-create_content_toggle|1
&amp;#125;&amp;#125;)
</v>
      </c>
      <c r="E97" s="8"/>
      <c r="F97" s="52"/>
    </row>
    <row r="98" spans="1:6" ht="12.75" x14ac:dyDescent="0.2">
      <c r="A98" s="8"/>
      <c r="B98" s="33"/>
      <c r="C98" s="33" t="s">
        <v>800</v>
      </c>
      <c r="D98" s="34" t="str">
        <f>IF(AND(B98="",C98=""),"}}",IF(AND(B98="",C98&lt;&gt;""),IF(LEFT(C98,1)="[",C98&amp;'Class Features'!creturn,'Class Features'!creturn&amp;"**"&amp;C98&amp;"**"&amp;'Class Features'!creturn),IF(AND(C98="",B98&lt;&gt;""),TOpen&amp;B98&amp;TClose,"["&amp;B98&amp;"]("&amp;'Class Features'!Code_1&amp;RIGHT(B98,(LEN(B98)-SEARCH(" ",B98)))&amp;'Class Features'!Code_2&amp;SUBSTITUTE(SUBSTITUTE(SUBSTITUTE(SUBSTITUTE(SUBSTITUTE(C98,"
","\n"),"(","&amp;#40;"),")","&amp;#41;"),",","&amp;#44;"),")","&amp;#41;")&amp;'Class Features'!Code_3&amp;Code_4&amp;")"&amp;'Class Features'!creturn)))</f>
        <v xml:space="preserve">[3 Arcana Domain Spells](!shaped-import-spell --magic weapon, Nystul's magic aura)
</v>
      </c>
      <c r="E98" s="8"/>
      <c r="F98" s="52"/>
    </row>
    <row r="99" spans="1:6" ht="12.75" x14ac:dyDescent="0.2">
      <c r="A99" s="8"/>
      <c r="B99" s="33"/>
      <c r="C99" s="33" t="s">
        <v>801</v>
      </c>
      <c r="D99" s="34" t="str">
        <f>IF(AND(B99="",C99=""),"}}",IF(AND(B99="",C99&lt;&gt;""),IF(LEFT(C99,1)="[",C99&amp;'Class Features'!creturn,'Class Features'!creturn&amp;"**"&amp;C99&amp;"**"&amp;'Class Features'!creturn),IF(AND(C99="",B99&lt;&gt;""),TOpen&amp;B99&amp;TClose,"["&amp;B99&amp;"]("&amp;'Class Features'!Code_1&amp;RIGHT(B99,(LEN(B99)-SEARCH(" ",B99)))&amp;'Class Features'!Code_2&amp;SUBSTITUTE(SUBSTITUTE(SUBSTITUTE(SUBSTITUTE(SUBSTITUTE(C99,"
","\n"),"(","&amp;#40;"),")","&amp;#41;"),",","&amp;#44;"),")","&amp;#41;")&amp;'Class Features'!Code_3&amp;Code_4&amp;")"&amp;'Class Features'!creturn)))</f>
        <v xml:space="preserve">[5 Arcana Domain Spells](!shaped-import-spell -- dispel magic, magic circle)
</v>
      </c>
      <c r="E99" s="8"/>
      <c r="F99" s="52"/>
    </row>
    <row r="100" spans="1:6" ht="12.75" x14ac:dyDescent="0.2">
      <c r="A100" s="8"/>
      <c r="B100" s="33" t="s">
        <v>797</v>
      </c>
      <c r="C100" s="33" t="s">
        <v>798</v>
      </c>
      <c r="D100" s="34" t="str">
        <f>IF(AND(B100="",C100=""),"}}",IF(AND(B100="",C100&lt;&gt;""),IF(LEFT(C100,1)="[",C100&amp;'Class Features'!creturn,'Class Features'!creturn&amp;"**"&amp;C100&amp;"**"&amp;'Class Features'!creturn),IF(AND(C100="",B100&lt;&gt;""),TOpen&amp;B100&amp;TClose,"["&amp;B100&amp;"]("&amp;'Class Features'!Code_1&amp;RIGHT(B100,(LEN(B100)-SEARCH(" ",B100)))&amp;'Class Features'!Code_2&amp;SUBSTITUTE(SUBSTITUTE(SUBSTITUTE(SUBSTITUTE(SUBSTITUTE(C100,"
","\n"),"(","&amp;#40;"),")","&amp;#41;"),",","&amp;#44;"),")","&amp;#41;")&amp;'Class Features'!Code_3&amp;Code_4&amp;")"&amp;'Class Features'!creturn)))</f>
        <v xml:space="preserve">[6 Spell Breaker](!setattr {{
--sel
--replace
--repeating_classfeature_-create_name|Spell Breaker
--repeating_classfeature_-create_content|Starting at 6th level&amp;#44; when you restore hit points to an ally with a spell of 1st level or higher&amp;#44; you can also end one spell of your choice on that creature. The level of the spell you end must be equal to or lower than the level of the spell slot you use to cast the healing spell
--repeating_classfeature_-create_content_toggle|1
&amp;#125;&amp;#125;)
</v>
      </c>
      <c r="E100" s="8"/>
      <c r="F100" s="52"/>
    </row>
    <row r="101" spans="1:6" ht="12.75" x14ac:dyDescent="0.2">
      <c r="A101" s="8"/>
      <c r="B101" s="33"/>
      <c r="C101" s="33" t="s">
        <v>802</v>
      </c>
      <c r="D101" s="34" t="str">
        <f>IF(AND(B101="",C101=""),"}}",IF(AND(B101="",C101&lt;&gt;""),IF(LEFT(C101,1)="[",C101&amp;'Class Features'!creturn,'Class Features'!creturn&amp;"**"&amp;C101&amp;"**"&amp;'Class Features'!creturn),IF(AND(C101="",B101&lt;&gt;""),TOpen&amp;B101&amp;TClose,"["&amp;B101&amp;"]("&amp;'Class Features'!Code_1&amp;RIGHT(B101,(LEN(B101)-SEARCH(" ",B101)))&amp;'Class Features'!Code_2&amp;SUBSTITUTE(SUBSTITUTE(SUBSTITUTE(SUBSTITUTE(SUBSTITUTE(C101,"
","\n"),"(","&amp;#40;"),")","&amp;#41;"),",","&amp;#44;"),")","&amp;#41;")&amp;'Class Features'!Code_3&amp;Code_4&amp;")"&amp;'Class Features'!creturn)))</f>
        <v xml:space="preserve">[7 Arcana Domain Spells](!shaped-import-spell -- arcane eye, Leomund's secret chest)
</v>
      </c>
      <c r="E101" s="8"/>
      <c r="F101" s="52"/>
    </row>
    <row r="102" spans="1:6" ht="12.75" x14ac:dyDescent="0.2">
      <c r="A102" s="8"/>
      <c r="B102" s="33" t="s">
        <v>92</v>
      </c>
      <c r="C102" s="33" t="s">
        <v>799</v>
      </c>
      <c r="D102" s="34" t="str">
        <f>IF(AND(B102="",C102=""),"}}",IF(AND(B102="",C102&lt;&gt;""),IF(LEFT(C102,1)="[",C102&amp;'Class Features'!creturn,'Class Features'!creturn&amp;"**"&amp;C102&amp;"**"&amp;'Class Features'!creturn),IF(AND(C102="",B102&lt;&gt;""),TOpen&amp;B102&amp;TClose,"["&amp;B102&amp;"]("&amp;'Class Features'!Code_1&amp;RIGHT(B102,(LEN(B102)-SEARCH(" ",B102)))&amp;'Class Features'!Code_2&amp;SUBSTITUTE(SUBSTITUTE(SUBSTITUTE(SUBSTITUTE(SUBSTITUTE(C102,"
","\n"),"(","&amp;#40;"),")","&amp;#41;"),",","&amp;#44;"),")","&amp;#41;")&amp;'Class Features'!Code_3&amp;Code_4&amp;")"&amp;'Class Features'!creturn)))</f>
        <v xml:space="preserve">[8 Divine Strike](!setattr {{
--sel
--replace
--repeating_classfeature_-create_name|Divine Strike
--repeating_classfeature_-create_content|Starting at 8th level&amp;#44; you add your Wisdom modifier to the damage you deal with any cleric cantrip.
--repeating_classfeature_-create_content_toggle|1
&amp;#125;&amp;#125;)
</v>
      </c>
      <c r="E102" s="8"/>
      <c r="F102" s="52"/>
    </row>
    <row r="103" spans="1:6" ht="12.75" x14ac:dyDescent="0.2">
      <c r="A103" s="8"/>
      <c r="B103" s="33"/>
      <c r="C103" s="33" t="s">
        <v>803</v>
      </c>
      <c r="D103" s="34" t="str">
        <f>IF(AND(B103="",C103=""),"}}",IF(AND(B103="",C103&lt;&gt;""),IF(LEFT(C103,1)="[",C103&amp;'Class Features'!creturn,'Class Features'!creturn&amp;"**"&amp;C103&amp;"**"&amp;'Class Features'!creturn),IF(AND(C103="",B103&lt;&gt;""),TOpen&amp;B103&amp;TClose,"["&amp;B103&amp;"]("&amp;'Class Features'!Code_1&amp;RIGHT(B103,(LEN(B103)-SEARCH(" ",B103)))&amp;'Class Features'!Code_2&amp;SUBSTITUTE(SUBSTITUTE(SUBSTITUTE(SUBSTITUTE(SUBSTITUTE(C103,"
","\n"),"(","&amp;#40;"),")","&amp;#41;"),",","&amp;#44;"),")","&amp;#41;")&amp;'Class Features'!Code_3&amp;Code_4&amp;")"&amp;'Class Features'!creturn)))</f>
        <v xml:space="preserve">[9 Arcana Domain Spells](!shaped-import-spell --planar binding, teleportation circle)
</v>
      </c>
      <c r="E103" s="8"/>
      <c r="F103" s="52"/>
    </row>
    <row r="104" spans="1:6" ht="12.75" x14ac:dyDescent="0.2">
      <c r="A104" s="8"/>
      <c r="B104" s="33" t="s">
        <v>805</v>
      </c>
      <c r="C104" s="33" t="s">
        <v>804</v>
      </c>
      <c r="D104" s="34" t="str">
        <f>IF(AND(B104="",C104=""),"}}",IF(AND(B104="",C104&lt;&gt;""),IF(LEFT(C104,1)="[",C104&amp;'Class Features'!creturn,'Class Features'!creturn&amp;"**"&amp;C104&amp;"**"&amp;'Class Features'!creturn),IF(AND(C104="",B104&lt;&gt;""),TOpen&amp;B104&amp;TClose,"["&amp;B104&amp;"]("&amp;'Class Features'!Code_1&amp;RIGHT(B104,(LEN(B104)-SEARCH(" ",B104)))&amp;'Class Features'!Code_2&amp;SUBSTITUTE(SUBSTITUTE(SUBSTITUTE(SUBSTITUTE(SUBSTITUTE(C104,"
","\n"),"(","&amp;#40;"),")","&amp;#41;"),",","&amp;#44;"),")","&amp;#41;")&amp;'Class Features'!Code_3&amp;Code_4&amp;")"&amp;'Class Features'!creturn)))</f>
        <v xml:space="preserve">[17 Arcane Mastery](!setattr {{
--sel
--replace
--repeating_classfeature_-create_name|Arcane Mastery
--repeating_classfeature_-create_content|At 17th level&amp;#44; you choose four spells from the Wizard spell list&amp;#44; one from each of the following levels: 6th&amp;#44; 7th&amp;#44; 8th&amp;#44; and 9th. You add them to your list of domain spells. Like your other domain spells&amp;#44; they are always prepared and count as cleric spells for you.
--repeating_classfeature_-create_content_toggle|1
&amp;#125;&amp;#125;)
</v>
      </c>
      <c r="E104" s="8"/>
      <c r="F104" s="52"/>
    </row>
    <row r="105" spans="1:6" ht="12.75" x14ac:dyDescent="0.2">
      <c r="A105" s="8"/>
      <c r="B105" s="33"/>
      <c r="C105" s="33" t="s">
        <v>806</v>
      </c>
      <c r="D105" s="34" t="str">
        <f>IF(AND(B105="",C105=""),"}}",IF(AND(B105="",C105&lt;&gt;""),IF(LEFT(C105,1)="[",C105&amp;'Class Features'!creturn,'Class Features'!creturn&amp;"**"&amp;C105&amp;"**"&amp;'Class Features'!creturn),IF(AND(C105="",B105&lt;&gt;""),TOpen&amp;B105&amp;TClose,"["&amp;B105&amp;"]("&amp;'Class Features'!Code_1&amp;RIGHT(B105,(LEN(B105)-SEARCH(" ",B105)))&amp;'Class Features'!Code_2&amp;SUBSTITUTE(SUBSTITUTE(SUBSTITUTE(SUBSTITUTE(SUBSTITUTE(C105,"
","\n"),"(","&amp;#40;"),")","&amp;#41;"),",","&amp;#44;"),")","&amp;#41;")&amp;'Class Features'!Code_3&amp;Code_4&amp;")"&amp;'Class Features'!creturn)))</f>
        <v xml:space="preserve">
**Forge Domain**
</v>
      </c>
      <c r="E105" s="8"/>
      <c r="F105" s="52"/>
    </row>
    <row r="106" spans="1:6" ht="12.75" x14ac:dyDescent="0.2">
      <c r="A106" s="8"/>
      <c r="B106" s="33"/>
      <c r="C106" s="33" t="s">
        <v>815</v>
      </c>
      <c r="D106" s="34" t="str">
        <f>IF(AND(B106="",C106=""),"}}",IF(AND(B106="",C106&lt;&gt;""),IF(LEFT(C106,1)="[",C106&amp;'Class Features'!creturn,'Class Features'!creturn&amp;"**"&amp;C106&amp;"**"&amp;'Class Features'!creturn),IF(AND(C106="",B106&lt;&gt;""),TOpen&amp;B106&amp;TClose,"["&amp;B106&amp;"]("&amp;'Class Features'!Code_1&amp;RIGHT(B106,(LEN(B106)-SEARCH(" ",B106)))&amp;'Class Features'!Code_2&amp;SUBSTITUTE(SUBSTITUTE(SUBSTITUTE(SUBSTITUTE(SUBSTITUTE(C106,"
","\n"),"(","&amp;#40;"),")","&amp;#41;"),",","&amp;#44;"),")","&amp;#41;")&amp;'Class Features'!Code_3&amp;Code_4&amp;")"&amp;'Class Features'!creturn)))</f>
        <v xml:space="preserve">[1 Forge  Domain Spells](!shaped-import-spell -- identify, searing smite)
</v>
      </c>
      <c r="E106" s="8"/>
      <c r="F106" s="52"/>
    </row>
    <row r="107" spans="1:6" ht="12.75" x14ac:dyDescent="0.2">
      <c r="A107" s="8"/>
      <c r="B107" s="33" t="s">
        <v>81</v>
      </c>
      <c r="C107" s="33" t="s">
        <v>818</v>
      </c>
      <c r="D107" s="34" t="str">
        <f>IF(AND(B107="",C107=""),"}}",IF(AND(B107="",C107&lt;&gt;""),IF(LEFT(C107,1)="[",C107&amp;'Class Features'!creturn,'Class Features'!creturn&amp;"**"&amp;C107&amp;"**"&amp;'Class Features'!creturn),IF(AND(C107="",B107&lt;&gt;""),TOpen&amp;B107&amp;TClose,"["&amp;B107&amp;"]("&amp;'Class Features'!Code_1&amp;RIGHT(B107,(LEN(B107)-SEARCH(" ",B107)))&amp;'Class Features'!Code_2&amp;SUBSTITUTE(SUBSTITUTE(SUBSTITUTE(SUBSTITUTE(SUBSTITUTE(C107,"
","\n"),"(","&amp;#40;"),")","&amp;#41;"),",","&amp;#44;"),")","&amp;#41;")&amp;'Class Features'!Code_3&amp;Code_4&amp;")"&amp;'Class Features'!creturn)))</f>
        <v xml:space="preserve">[1 Bonus Proficiency](!setattr {{
--sel
--replace
--repeating_classfeature_-create_name|Bonus Proficiency
--repeating_classfeature_-create_content|When you choose this domain at 1st level&amp;#44; you gain proficiency with heavy armor and smith's tools.
--repeating_classfeature_-create_content_toggle|1
&amp;#125;&amp;#125;)
</v>
      </c>
      <c r="E107" s="8"/>
      <c r="F107" s="52"/>
    </row>
    <row r="108" spans="1:6" ht="12.75" x14ac:dyDescent="0.2">
      <c r="A108" s="8"/>
      <c r="B108" s="33" t="s">
        <v>816</v>
      </c>
      <c r="C108" s="33" t="s">
        <v>817</v>
      </c>
      <c r="D108" s="34" t="str">
        <f>IF(AND(B108="",C108=""),"}}",IF(AND(B108="",C108&lt;&gt;""),IF(LEFT(C108,1)="[",C108&amp;'Class Features'!creturn,'Class Features'!creturn&amp;"**"&amp;C108&amp;"**"&amp;'Class Features'!creturn),IF(AND(C108="",B108&lt;&gt;""),TOpen&amp;B108&amp;TClose,"["&amp;B108&amp;"]("&amp;'Class Features'!Code_1&amp;RIGHT(B108,(LEN(B108)-SEARCH(" ",B108)))&amp;'Class Features'!Code_2&amp;SUBSTITUTE(SUBSTITUTE(SUBSTITUTE(SUBSTITUTE(SUBSTITUTE(C108,"
","\n"),"(","&amp;#40;"),")","&amp;#41;"),",","&amp;#44;"),")","&amp;#41;")&amp;'Class Features'!Code_3&amp;Code_4&amp;")"&amp;'Class Features'!creturn)))</f>
        <v xml:space="preserve">[1 Blessing of the Forge](!setattr {{
--sel
--replace
--repeating_classfeature_-create_name|Blessing of the Forge
--repeating_classfeature_-create_content|At 1st level&amp;#44; you gain the ability to imbue magic into a weapon or armor. At the end of a long rest&amp;#44; you can touch one nonmagical object that is a suit of armor or a simple or martial weapon. Until the end of your next long rest or until you die&amp;#44; the object becomes a magic item&amp;#44; granting a +1 bonus to AC if it's armor or a +1 bonus to attack and damage rolls if it's a weapon. Once you use this feature&amp;#44; you can't use it again until you finish a long rest.
--repeating_classfeature_-create_content_toggle|1
&amp;#125;&amp;#125;)
</v>
      </c>
      <c r="E108" s="8"/>
      <c r="F108" s="52"/>
    </row>
    <row r="109" spans="1:6" ht="12.75" x14ac:dyDescent="0.2">
      <c r="A109" s="8"/>
      <c r="B109" s="33" t="s">
        <v>819</v>
      </c>
      <c r="C109" s="33" t="s">
        <v>820</v>
      </c>
      <c r="D109" s="34" t="str">
        <f>IF(AND(B109="",C109=""),"}}",IF(AND(B109="",C109&lt;&gt;""),IF(LEFT(C109,1)="[",C109&amp;'Class Features'!creturn,'Class Features'!creturn&amp;"**"&amp;C109&amp;"**"&amp;'Class Features'!creturn),IF(AND(C109="",B109&lt;&gt;""),TOpen&amp;B109&amp;TClose,"["&amp;B109&amp;"]("&amp;'Class Features'!Code_1&amp;RIGHT(B109,(LEN(B109)-SEARCH(" ",B109)))&amp;'Class Features'!Code_2&amp;SUBSTITUTE(SUBSTITUTE(SUBSTITUTE(SUBSTITUTE(SUBSTITUTE(C109,"
","\n"),"(","&amp;#40;"),")","&amp;#41;"),",","&amp;#44;"),")","&amp;#41;")&amp;'Class Features'!Code_3&amp;Code_4&amp;")"&amp;'Class Features'!creturn)))</f>
        <v xml:space="preserve">[2 Channel Divinity - Artisan's Blessing](!setattr {{
--sel
--replace
--repeating_classfeature_-create_name|Channel Divinity - Artisan's Blessing
--repeating_classfeature_-create_content|Starting at 2nd level&amp;#44; you can use your Channel Divinity to create simple items.\n\nYou conduct an hour-long ritual that crafts a nonmagical item that must include some metal: a simple or martial weapon&amp;#44; a suit of armor&amp;#44; ten pieces of ammunition&amp;#44; a set of tools&amp;#44; or another metal object &amp;#40;see chapter 5&amp;#44; "Equipment&amp;#44;" in the Player's Handbook for examples of these items&amp;#41;. The creation is completed at the end of the hour&amp;#44; coalescing in an unoccupied space of your choice on a surface within 5 feet of you.\n\nThe thing you create can be something that is worth no more than 100 gp. As part of this ritual&amp;#44; you must lay out metal&amp;#44; which can include coins&amp;#44; with a value equal to the creation. The metal irretrievably coalesces and transforms into the creation at the ritual's end&amp;#44; magically forming even nonmetal parts of the creation. The ritual can create a duplicate of a nonmagical item that contains metal&amp;#44; such as a key&amp;#44; if you possess the original during the ritual.
--repeating_classfeature_-create_content_toggle|1
&amp;#125;&amp;#125;)
</v>
      </c>
      <c r="E109" s="8"/>
      <c r="F109" s="52"/>
    </row>
    <row r="110" spans="1:6" ht="12.75" x14ac:dyDescent="0.2">
      <c r="A110" s="8"/>
      <c r="B110" s="33"/>
      <c r="C110" s="33" t="s">
        <v>825</v>
      </c>
      <c r="D110" s="34" t="str">
        <f>IF(AND(B110="",C110=""),"}}",IF(AND(B110="",C110&lt;&gt;""),IF(LEFT(C110,1)="[",C110&amp;'Class Features'!creturn,'Class Features'!creturn&amp;"**"&amp;C110&amp;"**"&amp;'Class Features'!creturn),IF(AND(C110="",B110&lt;&gt;""),TOpen&amp;B110&amp;TClose,"["&amp;B110&amp;"]("&amp;'Class Features'!Code_1&amp;RIGHT(B110,(LEN(B110)-SEARCH(" ",B110)))&amp;'Class Features'!Code_2&amp;SUBSTITUTE(SUBSTITUTE(SUBSTITUTE(SUBSTITUTE(SUBSTITUTE(C110,"
","\n"),"(","&amp;#40;"),")","&amp;#41;"),",","&amp;#44;"),")","&amp;#41;")&amp;'Class Features'!Code_3&amp;Code_4&amp;")"&amp;'Class Features'!creturn)))</f>
        <v xml:space="preserve">[3 Forge Domain Spells](!shaped-import-spell --magic weapon, Nystul's magic aura)
</v>
      </c>
      <c r="E110" s="8"/>
      <c r="F110" s="52"/>
    </row>
    <row r="111" spans="1:6" ht="12.75" x14ac:dyDescent="0.2">
      <c r="A111" s="8"/>
      <c r="B111" s="33"/>
      <c r="C111" s="33" t="s">
        <v>826</v>
      </c>
      <c r="D111" s="34" t="str">
        <f>IF(AND(B111="",C111=""),"}}",IF(AND(B111="",C111&lt;&gt;""),IF(LEFT(C111,1)="[",C111&amp;'Class Features'!creturn,'Class Features'!creturn&amp;"**"&amp;C111&amp;"**"&amp;'Class Features'!creturn),IF(AND(C111="",B111&lt;&gt;""),TOpen&amp;B111&amp;TClose,"["&amp;B111&amp;"]("&amp;'Class Features'!Code_1&amp;RIGHT(B111,(LEN(B111)-SEARCH(" ",B111)))&amp;'Class Features'!Code_2&amp;SUBSTITUTE(SUBSTITUTE(SUBSTITUTE(SUBSTITUTE(SUBSTITUTE(C111,"
","\n"),"(","&amp;#40;"),")","&amp;#41;"),",","&amp;#44;"),")","&amp;#41;")&amp;'Class Features'!Code_3&amp;Code_4&amp;")"&amp;'Class Features'!creturn)))</f>
        <v xml:space="preserve">[5 Forge Domain Spells](!shaped-import-spell -- dispel magic, magic circle)
</v>
      </c>
      <c r="E111" s="8"/>
      <c r="F111" s="52"/>
    </row>
    <row r="112" spans="1:6" ht="12.75" x14ac:dyDescent="0.2">
      <c r="A112" s="8"/>
      <c r="B112" s="33" t="s">
        <v>821</v>
      </c>
      <c r="C112" s="33" t="s">
        <v>822</v>
      </c>
      <c r="D112" s="34" t="str">
        <f>IF(AND(B112="",C112=""),"}}",IF(AND(B112="",C112&lt;&gt;""),IF(LEFT(C112,1)="[",C112&amp;'Class Features'!creturn,'Class Features'!creturn&amp;"**"&amp;C112&amp;"**"&amp;'Class Features'!creturn),IF(AND(C112="",B112&lt;&gt;""),TOpen&amp;B112&amp;TClose,"["&amp;B112&amp;"]("&amp;'Class Features'!Code_1&amp;RIGHT(B112,(LEN(B112)-SEARCH(" ",B112)))&amp;'Class Features'!Code_2&amp;SUBSTITUTE(SUBSTITUTE(SUBSTITUTE(SUBSTITUTE(SUBSTITUTE(C112,"
","\n"),"(","&amp;#40;"),")","&amp;#41;"),",","&amp;#44;"),")","&amp;#41;")&amp;'Class Features'!Code_3&amp;Code_4&amp;")"&amp;'Class Features'!creturn)))</f>
        <v xml:space="preserve">[6 Soul of the Forge](!setattr {{
--sel
--replace
--repeating_classfeature_-create_name|Soul of the Forge
--repeating_classfeature_-create_content|Starting at 6th level&amp;#44; your mastery of the forge grants you special abilities:\n\n    You gain resistance to fire damage.\n    While wearing heavy armor&amp;#44; you gain a +1 bonus to AC.
--repeating_classfeature_-create_content_toggle|1
&amp;#125;&amp;#125;)
</v>
      </c>
      <c r="E112" s="8"/>
      <c r="F112" s="52"/>
    </row>
    <row r="113" spans="1:6" ht="12.75" x14ac:dyDescent="0.2">
      <c r="A113" s="8"/>
      <c r="B113" s="33"/>
      <c r="C113" s="33" t="s">
        <v>827</v>
      </c>
      <c r="D113" s="34" t="str">
        <f>IF(AND(B113="",C113=""),"}}",IF(AND(B113="",C113&lt;&gt;""),IF(LEFT(C113,1)="[",C113&amp;'Class Features'!creturn,'Class Features'!creturn&amp;"**"&amp;C113&amp;"**"&amp;'Class Features'!creturn),IF(AND(C113="",B113&lt;&gt;""),TOpen&amp;B113&amp;TClose,"["&amp;B113&amp;"]("&amp;'Class Features'!Code_1&amp;RIGHT(B113,(LEN(B113)-SEARCH(" ",B113)))&amp;'Class Features'!Code_2&amp;SUBSTITUTE(SUBSTITUTE(SUBSTITUTE(SUBSTITUTE(SUBSTITUTE(C113,"
","\n"),"(","&amp;#40;"),")","&amp;#41;"),",","&amp;#44;"),")","&amp;#41;")&amp;'Class Features'!Code_3&amp;Code_4&amp;")"&amp;'Class Features'!creturn)))</f>
        <v xml:space="preserve">[7 Forge Domain Spells](!shaped-import-spell -- arcane eye, Leomund's secret chest)
</v>
      </c>
      <c r="E113" s="8"/>
      <c r="F113" s="52"/>
    </row>
    <row r="114" spans="1:6" ht="12.75" x14ac:dyDescent="0.2">
      <c r="A114" s="8"/>
      <c r="B114" s="33" t="s">
        <v>92</v>
      </c>
      <c r="C114" s="33" t="s">
        <v>823</v>
      </c>
      <c r="D114" s="34" t="str">
        <f>IF(AND(B114="",C114=""),"}}",IF(AND(B114="",C114&lt;&gt;""),IF(LEFT(C114,1)="[",C114&amp;'Class Features'!creturn,'Class Features'!creturn&amp;"**"&amp;C114&amp;"**"&amp;'Class Features'!creturn),IF(AND(C114="",B114&lt;&gt;""),TOpen&amp;B114&amp;TClose,"["&amp;B114&amp;"]("&amp;'Class Features'!Code_1&amp;RIGHT(B114,(LEN(B114)-SEARCH(" ",B114)))&amp;'Class Features'!Code_2&amp;SUBSTITUTE(SUBSTITUTE(SUBSTITUTE(SUBSTITUTE(SUBSTITUTE(C114,"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the fiery power of the forge. Once on each of your turns when you hit a creature with a weapon attack&amp;#44; you can cause the attack to deal an extra 1d8 fire damage to the target. When you reach 14th level&amp;#44; the extra damage increases to 2d8.
--repeating_classfeature_-create_content_toggle|1
&amp;#125;&amp;#125;)
</v>
      </c>
      <c r="E114" s="8"/>
      <c r="F114" s="52"/>
    </row>
    <row r="115" spans="1:6" ht="12.75" x14ac:dyDescent="0.2">
      <c r="A115" s="8"/>
      <c r="B115" s="33"/>
      <c r="C115" s="33" t="s">
        <v>828</v>
      </c>
      <c r="D115" s="34" t="str">
        <f>IF(AND(B115="",C115=""),"}}",IF(AND(B115="",C115&lt;&gt;""),IF(LEFT(C115,1)="[",C115&amp;'Class Features'!creturn,'Class Features'!creturn&amp;"**"&amp;C115&amp;"**"&amp;'Class Features'!creturn),IF(AND(C115="",B115&lt;&gt;""),TOpen&amp;B115&amp;TClose,"["&amp;B115&amp;"]("&amp;'Class Features'!Code_1&amp;RIGHT(B115,(LEN(B115)-SEARCH(" ",B115)))&amp;'Class Features'!Code_2&amp;SUBSTITUTE(SUBSTITUTE(SUBSTITUTE(SUBSTITUTE(SUBSTITUTE(C115,"
","\n"),"(","&amp;#40;"),")","&amp;#41;"),",","&amp;#44;"),")","&amp;#41;")&amp;'Class Features'!Code_3&amp;Code_4&amp;")"&amp;'Class Features'!creturn)))</f>
        <v xml:space="preserve">[9 Forge Domain Spells](!shaped-import-spell --planar binding, teleportation circle)
</v>
      </c>
      <c r="E115" s="8"/>
      <c r="F115" s="52"/>
    </row>
    <row r="116" spans="1:6" ht="12.75" x14ac:dyDescent="0.2">
      <c r="A116" s="8"/>
      <c r="B116" s="33" t="s">
        <v>824</v>
      </c>
      <c r="C116" s="33" t="s">
        <v>804</v>
      </c>
      <c r="D116" s="34" t="str">
        <f>IF(AND(B116="",C116=""),"}}",IF(AND(B116="",C116&lt;&gt;""),IF(LEFT(C116,1)="[",C116&amp;'Class Features'!creturn,'Class Features'!creturn&amp;"**"&amp;C116&amp;"**"&amp;'Class Features'!creturn),IF(AND(C116="",B116&lt;&gt;""),TOpen&amp;B116&amp;TClose,"["&amp;B116&amp;"]("&amp;'Class Features'!Code_1&amp;RIGHT(B116,(LEN(B116)-SEARCH(" ",B116)))&amp;'Class Features'!Code_2&amp;SUBSTITUTE(SUBSTITUTE(SUBSTITUTE(SUBSTITUTE(SUBSTITUTE(C116,"
","\n"),"(","&amp;#40;"),")","&amp;#41;"),",","&amp;#44;"),")","&amp;#41;")&amp;'Class Features'!Code_3&amp;Code_4&amp;")"&amp;'Class Features'!creturn)))</f>
        <v xml:space="preserve">[17 Saint of Forge and Fire](!setattr {{
--sel
--replace
--repeating_classfeature_-create_name|Saint of Forge and Fire
--repeating_classfeature_-create_content|At 17th level&amp;#44; you choose four spells from the Wizard spell list&amp;#44; one from each of the following levels: 6th&amp;#44; 7th&amp;#44; 8th&amp;#44; and 9th. You add them to your list of domain spells. Like your other domain spells&amp;#44; they are always prepared and count as cleric spells for you.
--repeating_classfeature_-create_content_toggle|1
&amp;#125;&amp;#125;)
</v>
      </c>
      <c r="E116" s="8"/>
      <c r="F116" s="52"/>
    </row>
    <row r="117" spans="1:6" ht="12.75" x14ac:dyDescent="0.2">
      <c r="A117" s="8"/>
      <c r="B117" s="35"/>
      <c r="C117" s="35" t="s">
        <v>808</v>
      </c>
      <c r="D117" s="34" t="str">
        <f>IF(AND(B117="",C117=""),"}}",IF(AND(B117="",C117&lt;&gt;""),IF(LEFT(C117,1)="[",C117&amp;'Class Features'!creturn,'Class Features'!creturn&amp;"**"&amp;C117&amp;"**"&amp;'Class Features'!creturn),IF(AND(C117="",B117&lt;&gt;""),TOpen&amp;B117&amp;TClose,"["&amp;B117&amp;"]("&amp;'Class Features'!Code_1&amp;RIGHT(B117,(LEN(B117)-SEARCH(" ",B117)))&amp;'Class Features'!Code_2&amp;SUBSTITUTE(SUBSTITUTE(SUBSTITUTE(SUBSTITUTE(SUBSTITUTE(C117,"
","\n"),"(","&amp;#40;"),")","&amp;#41;"),",","&amp;#44;"),")","&amp;#41;")&amp;'Class Features'!Code_3&amp;Code_4&amp;")"&amp;'Class Features'!creturn)))</f>
        <v xml:space="preserve">
**Knowledge Domain**
</v>
      </c>
      <c r="E117" s="8"/>
      <c r="F117" s="52"/>
    </row>
    <row r="118" spans="1:6" ht="12.75" x14ac:dyDescent="0.2">
      <c r="A118" s="8"/>
      <c r="B118" s="35"/>
      <c r="C118" s="35" t="s">
        <v>916</v>
      </c>
      <c r="D118" s="34" t="str">
        <f>IF(AND(B118="",C118=""),"}}",IF(AND(B118="",C118&lt;&gt;""),IF(LEFT(C118,1)="[",C118&amp;'Class Features'!creturn,'Class Features'!creturn&amp;"**"&amp;C118&amp;"**"&amp;'Class Features'!creturn),IF(AND(C118="",B118&lt;&gt;""),TOpen&amp;B118&amp;TClose,"["&amp;B118&amp;"]("&amp;'Class Features'!Code_1&amp;RIGHT(B118,(LEN(B118)-SEARCH(" ",B118)))&amp;'Class Features'!Code_2&amp;SUBSTITUTE(SUBSTITUTE(SUBSTITUTE(SUBSTITUTE(SUBSTITUTE(C118,"
","\n"),"(","&amp;#40;"),")","&amp;#41;"),",","&amp;#44;"),")","&amp;#41;")&amp;'Class Features'!Code_3&amp;Code_4&amp;")"&amp;'Class Features'!creturn)))</f>
        <v xml:space="preserve">[1 Knowledge  Domain Spells](!shaped-import-spell --command, identify)
</v>
      </c>
      <c r="E118" s="8"/>
      <c r="F118" s="52"/>
    </row>
    <row r="119" spans="1:6" ht="12.75" x14ac:dyDescent="0.2">
      <c r="A119" s="8"/>
      <c r="B119" s="35" t="s">
        <v>917</v>
      </c>
      <c r="C119" s="35" t="s">
        <v>918</v>
      </c>
      <c r="D119" s="34" t="str">
        <f>IF(AND(B119="",C119=""),"}}",IF(AND(B119="",C119&lt;&gt;""),IF(LEFT(C119,1)="[",C119&amp;'Class Features'!creturn,'Class Features'!creturn&amp;"**"&amp;C119&amp;"**"&amp;'Class Features'!creturn),IF(AND(C119="",B119&lt;&gt;""),TOpen&amp;B119&amp;TClose,"["&amp;B119&amp;"]("&amp;'Class Features'!Code_1&amp;RIGHT(B119,(LEN(B119)-SEARCH(" ",B119)))&amp;'Class Features'!Code_2&amp;SUBSTITUTE(SUBSTITUTE(SUBSTITUTE(SUBSTITUTE(SUBSTITUTE(C119,"
","\n"),"(","&amp;#40;"),")","&amp;#41;"),",","&amp;#44;"),")","&amp;#41;")&amp;'Class Features'!Code_3&amp;Code_4&amp;")"&amp;'Class Features'!creturn)))</f>
        <v xml:space="preserve">[1 Blessings of Knowledge](!setattr {{
--sel
--replace
--repeating_classfeature_-create_name|Blessings of Knowledge
--repeating_classfeature_-create_content|At 1st level&amp;#44; you learn two languages of your choice. You also become proficient in your choice of two of the following skills: Arcana&amp;#44; History&amp;#44; Nature&amp;#44; or Religion.\n\nYour proficiency bonus is doubled for any ability check you make that uses either of those skills.
--repeating_classfeature_-create_content_toggle|1
&amp;#125;&amp;#125;)
</v>
      </c>
      <c r="E119" s="8"/>
      <c r="F119" s="52"/>
    </row>
    <row r="120" spans="1:6" ht="12.75" x14ac:dyDescent="0.2">
      <c r="A120" s="8"/>
      <c r="B120" s="35" t="s">
        <v>919</v>
      </c>
      <c r="C120" s="35" t="s">
        <v>920</v>
      </c>
      <c r="D120" s="34" t="str">
        <f>IF(AND(B120="",C120=""),"}}",IF(AND(B120="",C120&lt;&gt;""),IF(LEFT(C120,1)="[",C120&amp;'Class Features'!creturn,'Class Features'!creturn&amp;"**"&amp;C120&amp;"**"&amp;'Class Features'!creturn),IF(AND(C120="",B120&lt;&gt;""),TOpen&amp;B120&amp;TClose,"["&amp;B120&amp;"]("&amp;'Class Features'!Code_1&amp;RIGHT(B120,(LEN(B120)-SEARCH(" ",B120)))&amp;'Class Features'!Code_2&amp;SUBSTITUTE(SUBSTITUTE(SUBSTITUTE(SUBSTITUTE(SUBSTITUTE(C120,"
","\n"),"(","&amp;#40;"),")","&amp;#41;"),",","&amp;#44;"),")","&amp;#41;")&amp;'Class Features'!Code_3&amp;Code_4&amp;")"&amp;'Class Features'!creturn)))</f>
        <v xml:space="preserve">[2 Channel Divinity - Knowledge of the Ages](!setattr {{
--sel
--replace
--repeating_classfeature_-create_name|Channel Divinity - Knowledge of the Ages
--repeating_classfeature_-create_content|Starting at 2nd level&amp;#44; you can use your Channel Divinity to tap into a divine well of knowledge. As an action&amp;#44; you choose one skill or tool. For 10 minutes&amp;#44; you have proficiency with the chosen skill or tool.
--repeating_classfeature_-create_content_toggle|1
&amp;#125;&amp;#125;)
</v>
      </c>
      <c r="E120" s="8"/>
      <c r="F120" s="52"/>
    </row>
    <row r="121" spans="1:6" ht="12.75" x14ac:dyDescent="0.2">
      <c r="A121" s="8"/>
      <c r="B121" s="35"/>
      <c r="C121" s="35" t="s">
        <v>926</v>
      </c>
      <c r="D121" s="34" t="str">
        <f>IF(AND(B121="",C121=""),"}}",IF(AND(B121="",C121&lt;&gt;""),IF(LEFT(C121,1)="[",C121&amp;'Class Features'!creturn,'Class Features'!creturn&amp;"**"&amp;C121&amp;"**"&amp;'Class Features'!creturn),IF(AND(C121="",B121&lt;&gt;""),TOpen&amp;B121&amp;TClose,"["&amp;B121&amp;"]("&amp;'Class Features'!Code_1&amp;RIGHT(B121,(LEN(B121)-SEARCH(" ",B121)))&amp;'Class Features'!Code_2&amp;SUBSTITUTE(SUBSTITUTE(SUBSTITUTE(SUBSTITUTE(SUBSTITUTE(C121,"
","\n"),"(","&amp;#40;"),")","&amp;#41;"),",","&amp;#44;"),")","&amp;#41;")&amp;'Class Features'!Code_3&amp;Code_4&amp;")"&amp;'Class Features'!creturn)))</f>
        <v xml:space="preserve">[3 Knowledge Domain Spells](!shaped-import-spell --augury, suggestion)
</v>
      </c>
      <c r="E121" s="8"/>
      <c r="F121" s="52"/>
    </row>
    <row r="122" spans="1:6" ht="12.75" x14ac:dyDescent="0.2">
      <c r="A122" s="8"/>
      <c r="B122" s="35"/>
      <c r="C122" s="35" t="s">
        <v>927</v>
      </c>
      <c r="D122" s="34" t="str">
        <f>IF(AND(B122="",C122=""),"}}",IF(AND(B122="",C122&lt;&gt;""),IF(LEFT(C122,1)="[",C122&amp;'Class Features'!creturn,'Class Features'!creturn&amp;"**"&amp;C122&amp;"**"&amp;'Class Features'!creturn),IF(AND(C122="",B122&lt;&gt;""),TOpen&amp;B122&amp;TClose,"["&amp;B122&amp;"]("&amp;'Class Features'!Code_1&amp;RIGHT(B122,(LEN(B122)-SEARCH(" ",B122)))&amp;'Class Features'!Code_2&amp;SUBSTITUTE(SUBSTITUTE(SUBSTITUTE(SUBSTITUTE(SUBSTITUTE(C122,"
","\n"),"(","&amp;#40;"),")","&amp;#41;"),",","&amp;#44;"),")","&amp;#41;")&amp;'Class Features'!Code_3&amp;Code_4&amp;")"&amp;'Class Features'!creturn)))</f>
        <v xml:space="preserve">[5 Knowledge Domain Spells](!shaped-import-spell -- dispel magic, magic circle)
</v>
      </c>
      <c r="E122" s="8"/>
      <c r="F122" s="52"/>
    </row>
    <row r="123" spans="1:6" ht="12.75" x14ac:dyDescent="0.2">
      <c r="A123" s="8"/>
      <c r="B123" s="35" t="s">
        <v>922</v>
      </c>
      <c r="C123" s="35" t="s">
        <v>921</v>
      </c>
      <c r="D123" s="34" t="str">
        <f>IF(AND(B123="",C123=""),"}}",IF(AND(B123="",C123&lt;&gt;""),IF(LEFT(C123,1)="[",C123&amp;'Class Features'!creturn,'Class Features'!creturn&amp;"**"&amp;C123&amp;"**"&amp;'Class Features'!creturn),IF(AND(C123="",B123&lt;&gt;""),TOpen&amp;B123&amp;TClose,"["&amp;B123&amp;"]("&amp;'Class Features'!Code_1&amp;RIGHT(B123,(LEN(B123)-SEARCH(" ",B123)))&amp;'Class Features'!Code_2&amp;SUBSTITUTE(SUBSTITUTE(SUBSTITUTE(SUBSTITUTE(SUBSTITUTE(C123,"
","\n"),"(","&amp;#40;"),")","&amp;#41;"),",","&amp;#44;"),")","&amp;#41;")&amp;'Class Features'!Code_3&amp;Code_4&amp;")"&amp;'Class Features'!creturn)))</f>
        <v xml:space="preserve">[6 Read Thoughts](!setattr {{
--sel
--replace
--repeating_classfeature_-create_name|Read Thoughts
--repeating_classfeature_-create_content|At 6th level&amp;#44; you can use your Channel Divinity to read a creature's thoughts. You can then use your access to the creature's mind to command it.\n\nAs an action&amp;#44; choose one creature that you can see within 60 feet of you. That creature must make a Wisdom saving throw. If the creature succeeds on the saving throw&amp;#44; you can't use this feature on it again until you finish a long rest.\n\nIf the creature fails its save&amp;#44; you can read its surface thoughts &amp;#40;those foremost in its mind&amp;#44; reflecting its current emotions and what it is actively thinking about&amp;#41; when it is within 60 feet of you. This effect lasts for 1 minute.\n\nDuring that time&amp;#44; you can use your action to end this effect and cast the suggestion spell on the creature without expending a spell slot. The target automatically fails its saving throw against the spell.
--repeating_classfeature_-create_content_toggle|1
&amp;#125;&amp;#125;)
</v>
      </c>
      <c r="E123" s="8"/>
      <c r="F123" s="52"/>
    </row>
    <row r="124" spans="1:6" ht="12.75" x14ac:dyDescent="0.2">
      <c r="A124" s="8"/>
      <c r="B124" s="35"/>
      <c r="C124" s="35" t="s">
        <v>928</v>
      </c>
      <c r="D124" s="34" t="str">
        <f>IF(AND(B124="",C124=""),"}}",IF(AND(B124="",C124&lt;&gt;""),IF(LEFT(C124,1)="[",C124&amp;'Class Features'!creturn,'Class Features'!creturn&amp;"**"&amp;C124&amp;"**"&amp;'Class Features'!creturn),IF(AND(C124="",B124&lt;&gt;""),TOpen&amp;B124&amp;TClose,"["&amp;B124&amp;"]("&amp;'Class Features'!Code_1&amp;RIGHT(B124,(LEN(B124)-SEARCH(" ",B124)))&amp;'Class Features'!Code_2&amp;SUBSTITUTE(SUBSTITUTE(SUBSTITUTE(SUBSTITUTE(SUBSTITUTE(C124,"
","\n"),"(","&amp;#40;"),")","&amp;#41;"),",","&amp;#44;"),")","&amp;#41;")&amp;'Class Features'!Code_3&amp;Code_4&amp;")"&amp;'Class Features'!creturn)))</f>
        <v xml:space="preserve">[7 Knowledge Domain Spells](!shaped-import-spell -- arcane eye, Leomund's secret chest)
</v>
      </c>
      <c r="E124" s="8"/>
      <c r="F124" s="52"/>
    </row>
    <row r="125" spans="1:6" ht="12.75" x14ac:dyDescent="0.2">
      <c r="A125" s="8"/>
      <c r="B125" s="35" t="s">
        <v>923</v>
      </c>
      <c r="C125" s="35" t="s">
        <v>799</v>
      </c>
      <c r="D125" s="34" t="str">
        <f>IF(AND(B125="",C125=""),"}}",IF(AND(B125="",C125&lt;&gt;""),IF(LEFT(C125,1)="[",C125&amp;'Class Features'!creturn,'Class Features'!creturn&amp;"**"&amp;C125&amp;"**"&amp;'Class Features'!creturn),IF(AND(C125="",B125&lt;&gt;""),TOpen&amp;B125&amp;TClose,"["&amp;B125&amp;"]("&amp;'Class Features'!Code_1&amp;RIGHT(B125,(LEN(B125)-SEARCH(" ",B125)))&amp;'Class Features'!Code_2&amp;SUBSTITUTE(SUBSTITUTE(SUBSTITUTE(SUBSTITUTE(SUBSTITUTE(C125,"
","\n"),"(","&amp;#40;"),")","&amp;#41;"),",","&amp;#44;"),")","&amp;#41;")&amp;'Class Features'!Code_3&amp;Code_4&amp;")"&amp;'Class Features'!creturn)))</f>
        <v xml:space="preserve">[8 Potent Spellcasting](!setattr {{
--sel
--replace
--repeating_classfeature_-create_name|Potent Spellcasting
--repeating_classfeature_-create_content|Starting at 8th level&amp;#44; you add your Wisdom modifier to the damage you deal with any cleric cantrip.
--repeating_classfeature_-create_content_toggle|1
&amp;#125;&amp;#125;)
</v>
      </c>
      <c r="E125" s="8"/>
      <c r="F125" s="52"/>
    </row>
    <row r="126" spans="1:6" ht="12.75" x14ac:dyDescent="0.2">
      <c r="A126" s="8"/>
      <c r="B126" s="35"/>
      <c r="C126" s="35" t="s">
        <v>929</v>
      </c>
      <c r="D126" s="34" t="str">
        <f>IF(AND(B126="",C126=""),"}}",IF(AND(B126="",C126&lt;&gt;""),IF(LEFT(C126,1)="[",C126&amp;'Class Features'!creturn,'Class Features'!creturn&amp;"**"&amp;C126&amp;"**"&amp;'Class Features'!creturn),IF(AND(C126="",B126&lt;&gt;""),TOpen&amp;B126&amp;TClose,"["&amp;B126&amp;"]("&amp;'Class Features'!Code_1&amp;RIGHT(B126,(LEN(B126)-SEARCH(" ",B126)))&amp;'Class Features'!Code_2&amp;SUBSTITUTE(SUBSTITUTE(SUBSTITUTE(SUBSTITUTE(SUBSTITUTE(C126,"
","\n"),"(","&amp;#40;"),")","&amp;#41;"),",","&amp;#44;"),")","&amp;#41;")&amp;'Class Features'!Code_3&amp;Code_4&amp;")"&amp;'Class Features'!creturn)))</f>
        <v xml:space="preserve">[9 Knowledge Domain Spells](!shaped-import-spell --planar binding, teleportation circle)
</v>
      </c>
      <c r="E126" s="8"/>
      <c r="F126" s="52"/>
    </row>
    <row r="127" spans="1:6" ht="12.75" x14ac:dyDescent="0.2">
      <c r="A127" s="8"/>
      <c r="B127" s="35" t="s">
        <v>924</v>
      </c>
      <c r="C127" s="35" t="s">
        <v>925</v>
      </c>
      <c r="D127" s="34" t="str">
        <f>IF(AND(B127="",C127=""),"}}",IF(AND(B127="",C127&lt;&gt;""),IF(LEFT(C127,1)="[",C127&amp;'Class Features'!creturn,'Class Features'!creturn&amp;"**"&amp;C127&amp;"**"&amp;'Class Features'!creturn),IF(AND(C127="",B127&lt;&gt;""),TOpen&amp;B127&amp;TClose,"["&amp;B127&amp;"]("&amp;'Class Features'!Code_1&amp;RIGHT(B127,(LEN(B127)-SEARCH(" ",B127)))&amp;'Class Features'!Code_2&amp;SUBSTITUTE(SUBSTITUTE(SUBSTITUTE(SUBSTITUTE(SUBSTITUTE(C127,"
","\n"),"(","&amp;#40;"),")","&amp;#41;"),",","&amp;#44;"),")","&amp;#41;")&amp;'Class Features'!Code_3&amp;Code_4&amp;")"&amp;'Class Features'!creturn)))</f>
        <v xml:space="preserve">[17 Visions of the Past](!setattr {{
--sel
--replace
--repeating_classfeature_-create_name|Visions of the Past
--repeating_classfeature_-create_content|Starting at 17th level&amp;#44; you can call up visions of the past that relate to an object you hold or your immediate surroundings. You spend at least 1 minute in meditation and prayer&amp;#44; then receive dreamlike&amp;#44; shadowy glimpses of recent events. You can meditate in this way for a number of minutes equal to your Wisdom score and must maintain concentration during that time&amp;#44; as if you were casting a spell.\n\nOnce you use this feature&amp;#44; you can't use it again until you finish a short or long rest.\nObject Reading.\n\nHolding an object as you meditate&amp;#44; you can see visions of the object's previous owner. After meditating for 1 minute&amp;#44; you learn how the owner acquired and lost the object&amp;#44; as well as the most recent significant event involving the object and that owner. If the object was owned by another creature in the recent past &amp;#40;within a number of days equal to your Wisdom score&amp;#41;&amp;#44; you can spend 1 additional minute for each owner to learn the same information about that creature.\nArea Reading.\n\nAs you meditate&amp;#44; you see visions of recent events in your immediate vicinity &amp;#40;a room&amp;#44; street&amp;#44; tunnel&amp;#44; clearing&amp;#44; or the like&amp;#44; up to a 50-foot cube&amp;#41;&amp;#44; going back a number of days equal to your Wisdom score. For each minute you meditate&amp;#44; you learn about one significant event&amp;#44; beginning with the most recent. Significant events typically involve powerful emotions&amp;#44; such as battles and betrayals&amp;#44; marriages and murders&amp;#44; births and funerals. However&amp;#44; they might also include more mundane events that are nevertheless important in your current situation
--repeating_classfeature_-create_content_toggle|1
&amp;#125;&amp;#125;)
</v>
      </c>
      <c r="E127" s="8"/>
      <c r="F127" s="52"/>
    </row>
    <row r="128" spans="1:6" ht="12.75" x14ac:dyDescent="0.2">
      <c r="A128" s="8"/>
      <c r="B128" s="35"/>
      <c r="C128" s="35" t="s">
        <v>809</v>
      </c>
      <c r="D128" s="34" t="str">
        <f>IF(AND(B128="",C128=""),"}}",IF(AND(B128="",C128&lt;&gt;""),IF(LEFT(C128,1)="[",C128&amp;'Class Features'!creturn,'Class Features'!creturn&amp;"**"&amp;C128&amp;"**"&amp;'Class Features'!creturn),IF(AND(C128="",B128&lt;&gt;""),TOpen&amp;B128&amp;TClose,"["&amp;B128&amp;"]("&amp;'Class Features'!Code_1&amp;RIGHT(B128,(LEN(B128)-SEARCH(" ",B128)))&amp;'Class Features'!Code_2&amp;SUBSTITUTE(SUBSTITUTE(SUBSTITUTE(SUBSTITUTE(SUBSTITUTE(C128,"
","\n"),"(","&amp;#40;"),")","&amp;#41;"),",","&amp;#44;"),")","&amp;#41;")&amp;'Class Features'!Code_3&amp;Code_4&amp;")"&amp;'Class Features'!creturn)))</f>
        <v xml:space="preserve">
**Light Domain**
</v>
      </c>
      <c r="E128" s="8"/>
      <c r="F128" s="52"/>
    </row>
    <row r="129" spans="1:6" ht="12.75" x14ac:dyDescent="0.2">
      <c r="A129" s="8"/>
      <c r="B129" s="35"/>
      <c r="C129" s="35" t="s">
        <v>931</v>
      </c>
      <c r="D129" s="34" t="str">
        <f>IF(AND(B129="",C129=""),"}}",IF(AND(B129="",C129&lt;&gt;""),IF(LEFT(C129,1)="[",C129&amp;'Class Features'!creturn,'Class Features'!creturn&amp;"**"&amp;C129&amp;"**"&amp;'Class Features'!creturn),IF(AND(C129="",B129&lt;&gt;""),TOpen&amp;B129&amp;TClose,"["&amp;B129&amp;"]("&amp;'Class Features'!Code_1&amp;RIGHT(B129,(LEN(B129)-SEARCH(" ",B129)))&amp;'Class Features'!Code_2&amp;SUBSTITUTE(SUBSTITUTE(SUBSTITUTE(SUBSTITUTE(SUBSTITUTE(C129,"
","\n"),"(","&amp;#40;"),")","&amp;#41;"),",","&amp;#44;"),")","&amp;#41;")&amp;'Class Features'!Code_3&amp;Code_4&amp;")"&amp;'Class Features'!creturn)))</f>
        <v xml:space="preserve">[1 Light Domain Cantrip](!shaped-import-spell --light)
</v>
      </c>
      <c r="E129" s="8"/>
      <c r="F129" s="52"/>
    </row>
    <row r="130" spans="1:6" ht="12.75" x14ac:dyDescent="0.2">
      <c r="A130" s="8"/>
      <c r="B130" s="35"/>
      <c r="C130" s="35" t="s">
        <v>930</v>
      </c>
      <c r="D130" s="34" t="str">
        <f>IF(AND(B130="",C130=""),"}}",IF(AND(B130="",C130&lt;&gt;""),IF(LEFT(C130,1)="[",C130&amp;'Class Features'!creturn,'Class Features'!creturn&amp;"**"&amp;C130&amp;"**"&amp;'Class Features'!creturn),IF(AND(C130="",B130&lt;&gt;""),TOpen&amp;B130&amp;TClose,"["&amp;B130&amp;"]("&amp;'Class Features'!Code_1&amp;RIGHT(B130,(LEN(B130)-SEARCH(" ",B130)))&amp;'Class Features'!Code_2&amp;SUBSTITUTE(SUBSTITUTE(SUBSTITUTE(SUBSTITUTE(SUBSTITUTE(C130,"
","\n"),"(","&amp;#40;"),")","&amp;#41;"),",","&amp;#44;"),")","&amp;#41;")&amp;'Class Features'!Code_3&amp;Code_4&amp;")"&amp;'Class Features'!creturn)))</f>
        <v xml:space="preserve">[1 Light Domain Spells](!shaped-import-spell --burning hands, faerie fire)
</v>
      </c>
      <c r="E130" s="8"/>
      <c r="F130" s="52"/>
    </row>
    <row r="131" spans="1:6" ht="12.75" x14ac:dyDescent="0.2">
      <c r="A131" s="8"/>
      <c r="B131" s="35" t="s">
        <v>932</v>
      </c>
      <c r="C131" s="35" t="s">
        <v>933</v>
      </c>
      <c r="D131" s="34" t="str">
        <f>IF(AND(B131="",C131=""),"}}",IF(AND(B131="",C131&lt;&gt;""),IF(LEFT(C131,1)="[",C131&amp;'Class Features'!creturn,'Class Features'!creturn&amp;"**"&amp;C131&amp;"**"&amp;'Class Features'!creturn),IF(AND(C131="",B131&lt;&gt;""),TOpen&amp;B131&amp;TClose,"["&amp;B131&amp;"]("&amp;'Class Features'!Code_1&amp;RIGHT(B131,(LEN(B131)-SEARCH(" ",B131)))&amp;'Class Features'!Code_2&amp;SUBSTITUTE(SUBSTITUTE(SUBSTITUTE(SUBSTITUTE(SUBSTITUTE(C131,"
","\n"),"(","&amp;#40;"),")","&amp;#41;"),",","&amp;#44;"),")","&amp;#41;")&amp;'Class Features'!Code_3&amp;Code_4&amp;")"&amp;'Class Features'!creturn)))</f>
        <v xml:space="preserve">[1 Warding Flare](!setattr {{
--sel
--replace
--repeating_classfeature_-create_name|Warding Flare
--repeating_classfeature_-create_content|Also at 1st level&amp;#44; you can interpose divine light between yourself and an attacking enemy. When you are attacked by a creature within 30 feet of you that you can see&amp;#44; you can use your reaction to impose disadvantage on the attack roll&amp;#44; causing light to flare before the attacker before it hits or misses. An attacker that can't be blinded is immune to this feature.\n\nYou can use this feature a number of times equal to your Wisdom modifier &amp;#40;a minimum of once&amp;#41;. You regain all expended uses when you finish a long rest.
--repeating_classfeature_-create_content_toggle|1
&amp;#125;&amp;#125;)
</v>
      </c>
      <c r="E131" s="8"/>
      <c r="F131" s="52"/>
    </row>
    <row r="132" spans="1:6" ht="12.75" x14ac:dyDescent="0.2">
      <c r="A132" s="8"/>
      <c r="B132" s="35" t="s">
        <v>934</v>
      </c>
      <c r="C132" s="35" t="s">
        <v>935</v>
      </c>
      <c r="D132" s="34" t="str">
        <f>IF(AND(B132="",C132=""),"}}",IF(AND(B132="",C132&lt;&gt;""),IF(LEFT(C132,1)="[",C132&amp;'Class Features'!creturn,'Class Features'!creturn&amp;"**"&amp;C132&amp;"**"&amp;'Class Features'!creturn),IF(AND(C132="",B132&lt;&gt;""),TOpen&amp;B132&amp;TClose,"["&amp;B132&amp;"]("&amp;'Class Features'!Code_1&amp;RIGHT(B132,(LEN(B132)-SEARCH(" ",B132)))&amp;'Class Features'!Code_2&amp;SUBSTITUTE(SUBSTITUTE(SUBSTITUTE(SUBSTITUTE(SUBSTITUTE(C132,"
","\n"),"(","&amp;#40;"),")","&amp;#41;"),",","&amp;#44;"),")","&amp;#41;")&amp;'Class Features'!Code_3&amp;Code_4&amp;")"&amp;'Class Features'!creturn)))</f>
        <v xml:space="preserve">[2 Channel Divinity - Radiance of the Dawn](!setattr {{
--sel
--replace
--repeating_classfeature_-create_name|Channel Divinity - Radiance of the Dawn
--repeating_classfeature_-create_content|Starting at 2nd level&amp;#44; you can use your Channel Divinity to harness sunlight&amp;#44; banishing darkness and dealing radiant damage to your foes. As an action&amp;#44; you present your holy symbol&amp;#44; and any magical darkness within 30 feet of you is dispelled. Additionally&amp;#44; each hostile creature within 30 feet of you must make a Constitution saving throw. A creature takes radiant damage equal to 2d10 + your cleric level on a failed saving throw&amp;#44; and half as much damage on a successful one. A creature that has total cover from you is not affected.
--repeating_classfeature_-create_content_toggle|1
&amp;#125;&amp;#125;)
</v>
      </c>
      <c r="E132" s="8"/>
      <c r="F132" s="52"/>
    </row>
    <row r="133" spans="1:6" ht="12.75" x14ac:dyDescent="0.2">
      <c r="A133" s="8"/>
      <c r="B133" s="35"/>
      <c r="C133" s="35" t="s">
        <v>940</v>
      </c>
      <c r="D133" s="34" t="str">
        <f>IF(AND(B133="",C133=""),"}}",IF(AND(B133="",C133&lt;&gt;""),IF(LEFT(C133,1)="[",C133&amp;'Class Features'!creturn,'Class Features'!creturn&amp;"**"&amp;C133&amp;"**"&amp;'Class Features'!creturn),IF(AND(C133="",B133&lt;&gt;""),TOpen&amp;B133&amp;TClose,"["&amp;B133&amp;"]("&amp;'Class Features'!Code_1&amp;RIGHT(B133,(LEN(B133)-SEARCH(" ",B133)))&amp;'Class Features'!Code_2&amp;SUBSTITUTE(SUBSTITUTE(SUBSTITUTE(SUBSTITUTE(SUBSTITUTE(C133,"
","\n"),"(","&amp;#40;"),")","&amp;#41;"),",","&amp;#44;"),")","&amp;#41;")&amp;'Class Features'!Code_3&amp;Code_4&amp;")"&amp;'Class Features'!creturn)))</f>
        <v xml:space="preserve">[3 Light Domain Spells](!shaped-import-spell --flaming sphere, scorching ray)
</v>
      </c>
      <c r="E133" s="8"/>
      <c r="F133" s="52"/>
    </row>
    <row r="134" spans="1:6" ht="12.75" x14ac:dyDescent="0.2">
      <c r="A134" s="8"/>
      <c r="B134" s="35"/>
      <c r="C134" s="35" t="s">
        <v>941</v>
      </c>
      <c r="D134" s="34" t="str">
        <f>IF(AND(B134="",C134=""),"}}",IF(AND(B134="",C134&lt;&gt;""),IF(LEFT(C134,1)="[",C134&amp;'Class Features'!creturn,'Class Features'!creturn&amp;"**"&amp;C134&amp;"**"&amp;'Class Features'!creturn),IF(AND(C134="",B134&lt;&gt;""),TOpen&amp;B134&amp;TClose,"["&amp;B134&amp;"]("&amp;'Class Features'!Code_1&amp;RIGHT(B134,(LEN(B134)-SEARCH(" ",B134)))&amp;'Class Features'!Code_2&amp;SUBSTITUTE(SUBSTITUTE(SUBSTITUTE(SUBSTITUTE(SUBSTITUTE(C134,"
","\n"),"(","&amp;#40;"),")","&amp;#41;"),",","&amp;#44;"),")","&amp;#41;")&amp;'Class Features'!Code_3&amp;Code_4&amp;")"&amp;'Class Features'!creturn)))</f>
        <v xml:space="preserve">[5 Light Domain Spells](!shaped-import-spell --daylight, fireball)
</v>
      </c>
      <c r="E134" s="8"/>
      <c r="F134" s="52"/>
    </row>
    <row r="135" spans="1:6" ht="12.75" x14ac:dyDescent="0.2">
      <c r="A135" s="8"/>
      <c r="B135" s="35" t="s">
        <v>936</v>
      </c>
      <c r="C135" s="35" t="s">
        <v>937</v>
      </c>
      <c r="D135" s="34" t="str">
        <f>IF(AND(B135="",C135=""),"}}",IF(AND(B135="",C135&lt;&gt;""),IF(LEFT(C135,1)="[",C135&amp;'Class Features'!creturn,'Class Features'!creturn&amp;"**"&amp;C135&amp;"**"&amp;'Class Features'!creturn),IF(AND(C135="",B135&lt;&gt;""),TOpen&amp;B135&amp;TClose,"["&amp;B135&amp;"]("&amp;'Class Features'!Code_1&amp;RIGHT(B135,(LEN(B135)-SEARCH(" ",B135)))&amp;'Class Features'!Code_2&amp;SUBSTITUTE(SUBSTITUTE(SUBSTITUTE(SUBSTITUTE(SUBSTITUTE(C135,"
","\n"),"(","&amp;#40;"),")","&amp;#41;"),",","&amp;#44;"),")","&amp;#41;")&amp;'Class Features'!Code_3&amp;Code_4&amp;")"&amp;'Class Features'!creturn)))</f>
        <v xml:space="preserve">[6 Improved Flare](!setattr {{
--sel
--replace
--repeating_classfeature_-create_name|Improved Flare
--repeating_classfeature_-create_content|Starting at 6th level&amp;#44; you can also use your Warding Flare feature when a creature that you can see within 30 feet of you attacks a creature other than you.
--repeating_classfeature_-create_content_toggle|1
&amp;#125;&amp;#125;)
</v>
      </c>
      <c r="E135" s="8"/>
      <c r="F135" s="52"/>
    </row>
    <row r="136" spans="1:6" ht="12.75" x14ac:dyDescent="0.2">
      <c r="A136" s="8"/>
      <c r="B136" s="35"/>
      <c r="C136" s="35" t="s">
        <v>942</v>
      </c>
      <c r="D136" s="34" t="str">
        <f>IF(AND(B136="",C136=""),"}}",IF(AND(B136="",C136&lt;&gt;""),IF(LEFT(C136,1)="[",C136&amp;'Class Features'!creturn,'Class Features'!creturn&amp;"**"&amp;C136&amp;"**"&amp;'Class Features'!creturn),IF(AND(C136="",B136&lt;&gt;""),TOpen&amp;B136&amp;TClose,"["&amp;B136&amp;"]("&amp;'Class Features'!Code_1&amp;RIGHT(B136,(LEN(B136)-SEARCH(" ",B136)))&amp;'Class Features'!Code_2&amp;SUBSTITUTE(SUBSTITUTE(SUBSTITUTE(SUBSTITUTE(SUBSTITUTE(C136,"
","\n"),"(","&amp;#40;"),")","&amp;#41;"),",","&amp;#44;"),")","&amp;#41;")&amp;'Class Features'!Code_3&amp;Code_4&amp;")"&amp;'Class Features'!creturn)))</f>
        <v xml:space="preserve">[7 Light Domain Spells](!shaped-import-spell --guardian of faith, wall of fire)
</v>
      </c>
      <c r="E136" s="8"/>
      <c r="F136" s="52"/>
    </row>
    <row r="137" spans="1:6" ht="12.75" x14ac:dyDescent="0.2">
      <c r="A137" s="8"/>
      <c r="B137" s="35" t="s">
        <v>923</v>
      </c>
      <c r="C137" s="35" t="s">
        <v>799</v>
      </c>
      <c r="D137" s="34" t="str">
        <f>IF(AND(B137="",C137=""),"}}",IF(AND(B137="",C137&lt;&gt;""),IF(LEFT(C137,1)="[",C137&amp;'Class Features'!creturn,'Class Features'!creturn&amp;"**"&amp;C137&amp;"**"&amp;'Class Features'!creturn),IF(AND(C137="",B137&lt;&gt;""),TOpen&amp;B137&amp;TClose,"["&amp;B137&amp;"]("&amp;'Class Features'!Code_1&amp;RIGHT(B137,(LEN(B137)-SEARCH(" ",B137)))&amp;'Class Features'!Code_2&amp;SUBSTITUTE(SUBSTITUTE(SUBSTITUTE(SUBSTITUTE(SUBSTITUTE(C137,"
","\n"),"(","&amp;#40;"),")","&amp;#41;"),",","&amp;#44;"),")","&amp;#41;")&amp;'Class Features'!Code_3&amp;Code_4&amp;")"&amp;'Class Features'!creturn)))</f>
        <v xml:space="preserve">[8 Potent Spellcasting](!setattr {{
--sel
--replace
--repeating_classfeature_-create_name|Potent Spellcasting
--repeating_classfeature_-create_content|Starting at 8th level&amp;#44; you add your Wisdom modifier to the damage you deal with any cleric cantrip.
--repeating_classfeature_-create_content_toggle|1
&amp;#125;&amp;#125;)
</v>
      </c>
      <c r="E137" s="8"/>
      <c r="F137" s="52"/>
    </row>
    <row r="138" spans="1:6" ht="12.75" x14ac:dyDescent="0.2">
      <c r="A138" s="8"/>
      <c r="B138" s="35"/>
      <c r="C138" s="35" t="s">
        <v>943</v>
      </c>
      <c r="D138" s="34" t="str">
        <f>IF(AND(B138="",C138=""),"}}",IF(AND(B138="",C138&lt;&gt;""),IF(LEFT(C138,1)="[",C138&amp;'Class Features'!creturn,'Class Features'!creturn&amp;"**"&amp;C138&amp;"**"&amp;'Class Features'!creturn),IF(AND(C138="",B138&lt;&gt;""),TOpen&amp;B138&amp;TClose,"["&amp;B138&amp;"]("&amp;'Class Features'!Code_1&amp;RIGHT(B138,(LEN(B138)-SEARCH(" ",B138)))&amp;'Class Features'!Code_2&amp;SUBSTITUTE(SUBSTITUTE(SUBSTITUTE(SUBSTITUTE(SUBSTITUTE(C138,"
","\n"),"(","&amp;#40;"),")","&amp;#41;"),",","&amp;#44;"),")","&amp;#41;")&amp;'Class Features'!Code_3&amp;Code_4&amp;")"&amp;'Class Features'!creturn)))</f>
        <v xml:space="preserve">[9 Light Domain Spells](!shaped-import-spell --flame strike, scrying)
</v>
      </c>
      <c r="E138" s="8"/>
      <c r="F138" s="52"/>
    </row>
    <row r="139" spans="1:6" ht="12.75" x14ac:dyDescent="0.2">
      <c r="A139" s="8"/>
      <c r="B139" s="35" t="s">
        <v>938</v>
      </c>
      <c r="C139" s="35" t="s">
        <v>939</v>
      </c>
      <c r="D139" s="34" t="str">
        <f>IF(AND(B139="",C139=""),"}}",IF(AND(B139="",C139&lt;&gt;""),IF(LEFT(C139,1)="[",C139&amp;'Class Features'!creturn,'Class Features'!creturn&amp;"**"&amp;C139&amp;"**"&amp;'Class Features'!creturn),IF(AND(C139="",B139&lt;&gt;""),TOpen&amp;B139&amp;TClose,"["&amp;B139&amp;"]("&amp;'Class Features'!Code_1&amp;RIGHT(B139,(LEN(B139)-SEARCH(" ",B139)))&amp;'Class Features'!Code_2&amp;SUBSTITUTE(SUBSTITUTE(SUBSTITUTE(SUBSTITUTE(SUBSTITUTE(C139,"
","\n"),"(","&amp;#40;"),")","&amp;#41;"),",","&amp;#44;"),")","&amp;#41;")&amp;'Class Features'!Code_3&amp;Code_4&amp;")"&amp;'Class Features'!creturn)))</f>
        <v xml:space="preserve">[17 Corona of Light](!setattr {{
--sel
--replace
--repeating_classfeature_-create_name|Corona of Light
--repeating_classfeature_-create_content|Starting at 17th level&amp;#44; you can use your action to activate an aura of sunlight that lasts for 1 minute or until you dismiss it using another action. You emit bright light in a 60-foot radius and dim light 30 feet beyond that. Your enemies in the bright light have disadvantage on saving throws against any spell that deals fire or radiant damage.
--repeating_classfeature_-create_content_toggle|1
&amp;#125;&amp;#125;)
</v>
      </c>
      <c r="E139" s="8"/>
      <c r="F139" s="52"/>
    </row>
    <row r="140" spans="1:6" ht="12.75" x14ac:dyDescent="0.2">
      <c r="A140" s="8"/>
      <c r="B140" s="35"/>
      <c r="C140" s="35" t="s">
        <v>807</v>
      </c>
      <c r="D140" s="34" t="str">
        <f>IF(AND(B140="",C140=""),"}}",IF(AND(B140="",C140&lt;&gt;""),IF(LEFT(C140,1)="[",C140&amp;'Class Features'!creturn,'Class Features'!creturn&amp;"**"&amp;C140&amp;"**"&amp;'Class Features'!creturn),IF(AND(C140="",B140&lt;&gt;""),TOpen&amp;B140&amp;TClose,"["&amp;B140&amp;"]("&amp;'Class Features'!Code_1&amp;RIGHT(B140,(LEN(B140)-SEARCH(" ",B140)))&amp;'Class Features'!Code_2&amp;SUBSTITUTE(SUBSTITUTE(SUBSTITUTE(SUBSTITUTE(SUBSTITUTE(C140,"
","\n"),"(","&amp;#40;"),")","&amp;#41;"),",","&amp;#44;"),")","&amp;#41;")&amp;'Class Features'!Code_3&amp;Code_4&amp;")"&amp;'Class Features'!creturn)))</f>
        <v xml:space="preserve">
**Grave Domain**
</v>
      </c>
      <c r="E140" s="8"/>
      <c r="F140" s="52"/>
    </row>
    <row r="141" spans="1:6" ht="12.75" x14ac:dyDescent="0.2">
      <c r="A141" s="8"/>
      <c r="B141" s="35"/>
      <c r="C141" s="35" t="s">
        <v>955</v>
      </c>
      <c r="D141" s="34" t="str">
        <f>IF(AND(B141="",C141=""),"}}",IF(AND(B141="",C141&lt;&gt;""),IF(LEFT(C141,1)="[",C141&amp;'Class Features'!creturn,'Class Features'!creturn&amp;"**"&amp;C141&amp;"**"&amp;'Class Features'!creturn),IF(AND(C141="",B141&lt;&gt;""),TOpen&amp;B141&amp;TClose,"["&amp;B141&amp;"]("&amp;'Class Features'!Code_1&amp;RIGHT(B141,(LEN(B141)-SEARCH(" ",B141)))&amp;'Class Features'!Code_2&amp;SUBSTITUTE(SUBSTITUTE(SUBSTITUTE(SUBSTITUTE(SUBSTITUTE(C141,"
","\n"),"(","&amp;#40;"),")","&amp;#41;"),",","&amp;#44;"),")","&amp;#41;")&amp;'Class Features'!Code_3&amp;Code_4&amp;")"&amp;'Class Features'!creturn)))</f>
        <v xml:space="preserve">[1 Grave  Domain Spells](!shaped-import-spell --bane, false life)
</v>
      </c>
      <c r="E141" s="8"/>
      <c r="F141" s="52"/>
    </row>
    <row r="142" spans="1:6" ht="12.75" x14ac:dyDescent="0.2">
      <c r="A142" s="8"/>
      <c r="B142" s="35" t="s">
        <v>945</v>
      </c>
      <c r="C142" s="35" t="s">
        <v>946</v>
      </c>
      <c r="D142" s="34" t="str">
        <f>IF(AND(B142="",C142=""),"}}",IF(AND(B142="",C142&lt;&gt;""),IF(LEFT(C142,1)="[",C142&amp;'Class Features'!creturn,'Class Features'!creturn&amp;"**"&amp;C142&amp;"**"&amp;'Class Features'!creturn),IF(AND(C142="",B142&lt;&gt;""),TOpen&amp;B142&amp;TClose,"["&amp;B142&amp;"]("&amp;'Class Features'!Code_1&amp;RIGHT(B142,(LEN(B142)-SEARCH(" ",B142)))&amp;'Class Features'!Code_2&amp;SUBSTITUTE(SUBSTITUTE(SUBSTITUTE(SUBSTITUTE(SUBSTITUTE(C142,"
","\n"),"(","&amp;#40;"),")","&amp;#41;"),",","&amp;#44;"),")","&amp;#41;")&amp;'Class Features'!Code_3&amp;Code_4&amp;")"&amp;'Class Features'!creturn)))</f>
        <v xml:space="preserve">[1 Circle of Mortality](!setattr {{
--sel
--replace
--repeating_classfeature_-create_name|Circle of Mortality
--repeating_classfeature_-create_content|At 1st level&amp;#44; you gain the ability to manipulate the line between life and death. When you would normally roll one or more dice to restore hit points with a spell to a creature at 0 hit points&amp;#44; you instead use the highest number possible for each die.\n\nIn addition&amp;#44; you learn the spare the dying cantrip&amp;#44; which doesn't count against the number of cleric cantrips you know. For you&amp;#44; it has a range of 30 feet&amp;#44; and you can cast it as a bonus action.
--repeating_classfeature_-create_content_toggle|1
&amp;#125;&amp;#125;)
</v>
      </c>
      <c r="E142" s="8"/>
      <c r="F142" s="52"/>
    </row>
    <row r="143" spans="1:6" ht="12.75" x14ac:dyDescent="0.2">
      <c r="A143" s="8"/>
      <c r="B143" s="35" t="s">
        <v>947</v>
      </c>
      <c r="C143" s="35" t="s">
        <v>948</v>
      </c>
      <c r="D143" s="34" t="str">
        <f>IF(AND(B143="",C143=""),"}}",IF(AND(B143="",C143&lt;&gt;""),IF(LEFT(C143,1)="[",C143&amp;'Class Features'!creturn,'Class Features'!creturn&amp;"**"&amp;C143&amp;"**"&amp;'Class Features'!creturn),IF(AND(C143="",B143&lt;&gt;""),TOpen&amp;B143&amp;TClose,"["&amp;B143&amp;"]("&amp;'Class Features'!Code_1&amp;RIGHT(B143,(LEN(B143)-SEARCH(" ",B143)))&amp;'Class Features'!Code_2&amp;SUBSTITUTE(SUBSTITUTE(SUBSTITUTE(SUBSTITUTE(SUBSTITUTE(C143,"
","\n"),"(","&amp;#40;"),")","&amp;#41;"),",","&amp;#44;"),")","&amp;#41;")&amp;'Class Features'!Code_3&amp;Code_4&amp;")"&amp;'Class Features'!creturn)))</f>
        <v xml:space="preserve">[1 Eyes of the Grave](!setattr {{
--sel
--replace
--repeating_classfeature_-create_name|Eyes of the Grave
--repeating_classfeature_-create_content|At 1st level&amp;#44; you gain the ability to occasionally sense the presence of the undead&amp;#44; whose existence is an insult to the natural cycle of life. As an action&amp;#44; you can open your awareness to magically detect undead. Until the end of your next turn&amp;#44; you know the location of any undead within 60 feet of you that isn't behind total cover and that isn't protected from divination magic. This sense doesn't tell you anything about a creature's capabilities or identity.\n\nYou can use this feature a number of times equal to your Wisdom modifier &amp;#40;minimum of once&amp;#41;. You regain all expended uses when you finish a long rest.
--repeating_classfeature_-create_content_toggle|1
&amp;#125;&amp;#125;)
</v>
      </c>
      <c r="E143" s="8"/>
      <c r="F143" s="52"/>
    </row>
    <row r="144" spans="1:6" ht="12.75" x14ac:dyDescent="0.2">
      <c r="A144" s="8"/>
      <c r="B144" s="35" t="s">
        <v>949</v>
      </c>
      <c r="C144" s="35" t="s">
        <v>950</v>
      </c>
      <c r="D144" s="34" t="str">
        <f>IF(AND(B144="",C144=""),"}}",IF(AND(B144="",C144&lt;&gt;""),IF(LEFT(C144,1)="[",C144&amp;'Class Features'!creturn,'Class Features'!creturn&amp;"**"&amp;C144&amp;"**"&amp;'Class Features'!creturn),IF(AND(C144="",B144&lt;&gt;""),TOpen&amp;B144&amp;TClose,"["&amp;B144&amp;"]("&amp;'Class Features'!Code_1&amp;RIGHT(B144,(LEN(B144)-SEARCH(" ",B144)))&amp;'Class Features'!Code_2&amp;SUBSTITUTE(SUBSTITUTE(SUBSTITUTE(SUBSTITUTE(SUBSTITUTE(C144,"
","\n"),"(","&amp;#40;"),")","&amp;#41;"),",","&amp;#44;"),")","&amp;#41;")&amp;'Class Features'!Code_3&amp;Code_4&amp;")"&amp;'Class Features'!creturn)))</f>
        <v xml:space="preserve">[2 Channel Divinity - Path to the Grave](!setattr {{
--sel
--replace
--repeating_classfeature_-create_name|Channel Divinity - Path to the Grave
--repeating_classfeature_-create_content|Starting at 2nd level&amp;#44; you can use your Channel Divinity to mark another creature's life force for termination.\n\nAs an action&amp;#44; you choose one creature you can see within 30 feet of you&amp;#44; cursing it until the end of your next turn. The next time you or an ally of yours hits the cursed creature with an attack&amp;#44; the creature has vulnerability to all of that attack's damage&amp;#44; and then the curse ends.
--repeating_classfeature_-create_content_toggle|1
&amp;#125;&amp;#125;)
</v>
      </c>
      <c r="E144" s="8"/>
      <c r="F144" s="52"/>
    </row>
    <row r="145" spans="1:6" ht="12.75" x14ac:dyDescent="0.2">
      <c r="A145" s="8"/>
      <c r="B145" s="35"/>
      <c r="C145" s="35" t="s">
        <v>956</v>
      </c>
      <c r="D145" s="34" t="str">
        <f>IF(AND(B145="",C145=""),"}}",IF(AND(B145="",C145&lt;&gt;""),IF(LEFT(C145,1)="[",C145&amp;'Class Features'!creturn,'Class Features'!creturn&amp;"**"&amp;C145&amp;"**"&amp;'Class Features'!creturn),IF(AND(C145="",B145&lt;&gt;""),TOpen&amp;B145&amp;TClose,"["&amp;B145&amp;"]("&amp;'Class Features'!Code_1&amp;RIGHT(B145,(LEN(B145)-SEARCH(" ",B145)))&amp;'Class Features'!Code_2&amp;SUBSTITUTE(SUBSTITUTE(SUBSTITUTE(SUBSTITUTE(SUBSTITUTE(C145,"
","\n"),"(","&amp;#40;"),")","&amp;#41;"),",","&amp;#44;"),")","&amp;#41;")&amp;'Class Features'!Code_3&amp;Code_4&amp;")"&amp;'Class Features'!creturn)))</f>
        <v xml:space="preserve">[3 Grave Domain Spells](!shaped-import-spell -- gentle repose, ray of enfeeblement)
</v>
      </c>
      <c r="E145" s="8"/>
      <c r="F145" s="52"/>
    </row>
    <row r="146" spans="1:6" ht="12.75" x14ac:dyDescent="0.2">
      <c r="A146" s="8"/>
      <c r="B146" s="35"/>
      <c r="C146" s="35" t="s">
        <v>957</v>
      </c>
      <c r="D146" s="34" t="str">
        <f>IF(AND(B146="",C146=""),"}}",IF(AND(B146="",C146&lt;&gt;""),IF(LEFT(C146,1)="[",C146&amp;'Class Features'!creturn,'Class Features'!creturn&amp;"**"&amp;C146&amp;"**"&amp;'Class Features'!creturn),IF(AND(C146="",B146&lt;&gt;""),TOpen&amp;B146&amp;TClose,"["&amp;B146&amp;"]("&amp;'Class Features'!Code_1&amp;RIGHT(B146,(LEN(B146)-SEARCH(" ",B146)))&amp;'Class Features'!Code_2&amp;SUBSTITUTE(SUBSTITUTE(SUBSTITUTE(SUBSTITUTE(SUBSTITUTE(C146,"
","\n"),"(","&amp;#40;"),")","&amp;#41;"),",","&amp;#44;"),")","&amp;#41;")&amp;'Class Features'!Code_3&amp;Code_4&amp;")"&amp;'Class Features'!creturn)))</f>
        <v xml:space="preserve">[5 Grave Domain Spells](!shaped-import-spell --revivify, vampiric touch)
</v>
      </c>
      <c r="E146" s="8"/>
      <c r="F146" s="52"/>
    </row>
    <row r="147" spans="1:6" ht="12.75" x14ac:dyDescent="0.2">
      <c r="A147" s="8"/>
      <c r="B147" s="35" t="s">
        <v>951</v>
      </c>
      <c r="C147" s="35" t="s">
        <v>954</v>
      </c>
      <c r="D147" s="34" t="str">
        <f>IF(AND(B147="",C147=""),"}}",IF(AND(B147="",C147&lt;&gt;""),IF(LEFT(C147,1)="[",C147&amp;'Class Features'!creturn,'Class Features'!creturn&amp;"**"&amp;C147&amp;"**"&amp;'Class Features'!creturn),IF(AND(C147="",B147&lt;&gt;""),TOpen&amp;B147&amp;TClose,"["&amp;B147&amp;"]("&amp;'Class Features'!Code_1&amp;RIGHT(B147,(LEN(B147)-SEARCH(" ",B147)))&amp;'Class Features'!Code_2&amp;SUBSTITUTE(SUBSTITUTE(SUBSTITUTE(SUBSTITUTE(SUBSTITUTE(C147,"
","\n"),"(","&amp;#40;"),")","&amp;#41;"),",","&amp;#44;"),")","&amp;#41;")&amp;'Class Features'!Code_3&amp;Code_4&amp;")"&amp;'Class Features'!creturn)))</f>
        <v xml:space="preserve">[6 Sentinel at Death's Door](!setattr {{
--sel
--replace
--repeating_classfeature_-create_name|Sentinel at Death's Door
--repeating_classfeature_-create_content|At 6th level&amp;#44; you gain the ability to impede death's progress. As a reaction when you or a creature you can see within 30 feet of you suffers a critical hit&amp;#44; you can turn that hit into a normal hit. Any effects triggered by a critical hit are canceled.\n\nYou can use this feature a number of times equal to your Wisdom modifier &amp;#40;minimum of once&amp;#41;. You regain all expended uses when you finish a long rest.
--repeating_classfeature_-create_content_toggle|1
&amp;#125;&amp;#125;)
</v>
      </c>
      <c r="E147" s="8"/>
      <c r="F147" s="52"/>
    </row>
    <row r="148" spans="1:6" ht="12.75" x14ac:dyDescent="0.2">
      <c r="A148" s="8"/>
      <c r="B148" s="35"/>
      <c r="C148" s="35" t="s">
        <v>958</v>
      </c>
      <c r="D148" s="34" t="str">
        <f>IF(AND(B148="",C148=""),"}}",IF(AND(B148="",C148&lt;&gt;""),IF(LEFT(C148,1)="[",C148&amp;'Class Features'!creturn,'Class Features'!creturn&amp;"**"&amp;C148&amp;"**"&amp;'Class Features'!creturn),IF(AND(C148="",B148&lt;&gt;""),TOpen&amp;B148&amp;TClose,"["&amp;B148&amp;"]("&amp;'Class Features'!Code_1&amp;RIGHT(B148,(LEN(B148)-SEARCH(" ",B148)))&amp;'Class Features'!Code_2&amp;SUBSTITUTE(SUBSTITUTE(SUBSTITUTE(SUBSTITUTE(SUBSTITUTE(C148,"
","\n"),"(","&amp;#40;"),")","&amp;#41;"),",","&amp;#44;"),")","&amp;#41;")&amp;'Class Features'!Code_3&amp;Code_4&amp;")"&amp;'Class Features'!creturn)))</f>
        <v xml:space="preserve">[7 Grave Domain Spells](!shaped-import-spell -- blight, death ward)
</v>
      </c>
      <c r="E148" s="8"/>
      <c r="F148" s="52"/>
    </row>
    <row r="149" spans="1:6" ht="12.75" x14ac:dyDescent="0.2">
      <c r="A149" s="8"/>
      <c r="B149" s="35" t="s">
        <v>923</v>
      </c>
      <c r="C149" s="35" t="s">
        <v>799</v>
      </c>
      <c r="D149" s="34" t="str">
        <f>IF(AND(B149="",C149=""),"}}",IF(AND(B149="",C149&lt;&gt;""),IF(LEFT(C149,1)="[",C149&amp;'Class Features'!creturn,'Class Features'!creturn&amp;"**"&amp;C149&amp;"**"&amp;'Class Features'!creturn),IF(AND(C149="",B149&lt;&gt;""),TOpen&amp;B149&amp;TClose,"["&amp;B149&amp;"]("&amp;'Class Features'!Code_1&amp;RIGHT(B149,(LEN(B149)-SEARCH(" ",B149)))&amp;'Class Features'!Code_2&amp;SUBSTITUTE(SUBSTITUTE(SUBSTITUTE(SUBSTITUTE(SUBSTITUTE(C149,"
","\n"),"(","&amp;#40;"),")","&amp;#41;"),",","&amp;#44;"),")","&amp;#41;")&amp;'Class Features'!Code_3&amp;Code_4&amp;")"&amp;'Class Features'!creturn)))</f>
        <v xml:space="preserve">[8 Potent Spellcasting](!setattr {{
--sel
--replace
--repeating_classfeature_-create_name|Potent Spellcasting
--repeating_classfeature_-create_content|Starting at 8th level&amp;#44; you add your Wisdom modifier to the damage you deal with any cleric cantrip.
--repeating_classfeature_-create_content_toggle|1
&amp;#125;&amp;#125;)
</v>
      </c>
      <c r="E149" s="8"/>
      <c r="F149" s="52"/>
    </row>
    <row r="150" spans="1:6" ht="12.75" x14ac:dyDescent="0.2">
      <c r="A150" s="8"/>
      <c r="B150" s="35"/>
      <c r="C150" s="35" t="s">
        <v>959</v>
      </c>
      <c r="D150" s="34" t="str">
        <f>IF(AND(B150="",C150=""),"}}",IF(AND(B150="",C150&lt;&gt;""),IF(LEFT(C150,1)="[",C150&amp;'Class Features'!creturn,'Class Features'!creturn&amp;"**"&amp;C150&amp;"**"&amp;'Class Features'!creturn),IF(AND(C150="",B150&lt;&gt;""),TOpen&amp;B150&amp;TClose,"["&amp;B150&amp;"]("&amp;'Class Features'!Code_1&amp;RIGHT(B150,(LEN(B150)-SEARCH(" ",B150)))&amp;'Class Features'!Code_2&amp;SUBSTITUTE(SUBSTITUTE(SUBSTITUTE(SUBSTITUTE(SUBSTITUTE(C150,"
","\n"),"(","&amp;#40;"),")","&amp;#41;"),",","&amp;#44;"),")","&amp;#41;")&amp;'Class Features'!Code_3&amp;Code_4&amp;")"&amp;'Class Features'!creturn)))</f>
        <v xml:space="preserve">[9 Grave Domain Spells](!shaped-import-spell --antilife shell, raise dead)
</v>
      </c>
      <c r="E150" s="8"/>
      <c r="F150" s="52"/>
    </row>
    <row r="151" spans="1:6" ht="12.75" x14ac:dyDescent="0.2">
      <c r="A151" s="8"/>
      <c r="B151" s="35" t="s">
        <v>952</v>
      </c>
      <c r="C151" s="35" t="s">
        <v>953</v>
      </c>
      <c r="D151" s="34" t="str">
        <f>IF(AND(B151="",C151=""),"}}",IF(AND(B151="",C151&lt;&gt;""),IF(LEFT(C151,1)="[",C151&amp;'Class Features'!creturn,'Class Features'!creturn&amp;"**"&amp;C151&amp;"**"&amp;'Class Features'!creturn),IF(AND(C151="",B151&lt;&gt;""),TOpen&amp;B151&amp;TClose,"["&amp;B151&amp;"]("&amp;'Class Features'!Code_1&amp;RIGHT(B151,(LEN(B151)-SEARCH(" ",B151)))&amp;'Class Features'!Code_2&amp;SUBSTITUTE(SUBSTITUTE(SUBSTITUTE(SUBSTITUTE(SUBSTITUTE(C151,"
","\n"),"(","&amp;#40;"),")","&amp;#41;"),",","&amp;#44;"),")","&amp;#41;")&amp;'Class Features'!Code_3&amp;Code_4&amp;")"&amp;'Class Features'!creturn)))</f>
        <v xml:space="preserve">[17 Keeper of Souls](!setattr {{
--sel
--replace
--repeating_classfeature_-create_name|Keeper of Souls
--repeating_classfeature_-create_content|Starting at 17th level&amp;#44; you can seize a trace of vitality from a parting soul and use it to heal the living. When an enemy you can see dies within 60 feet of you&amp;#44; you or one creature of your choice that is within 60 feet of you regains hit points equal to the enemy's number of Hit Dice. You can use this feature only if you aren't incapacitated. Once you use it&amp;#44; you can't do so again until the start of your next turn.
--repeating_classfeature_-create_content_toggle|1
&amp;#125;&amp;#125;)
</v>
      </c>
      <c r="E151" s="8"/>
      <c r="F151" s="52"/>
    </row>
    <row r="152" spans="1:6" ht="12.75" x14ac:dyDescent="0.2">
      <c r="A152" s="8"/>
      <c r="B152" s="35"/>
      <c r="C152" s="35" t="s">
        <v>814</v>
      </c>
      <c r="D152" s="34" t="str">
        <f>IF(AND(B152="",C152=""),"}}",IF(AND(B152="",C152&lt;&gt;""),IF(LEFT(C152,1)="[",C152&amp;'Class Features'!creturn,'Class Features'!creturn&amp;"**"&amp;C152&amp;"**"&amp;'Class Features'!creturn),IF(AND(C152="",B152&lt;&gt;""),TOpen&amp;B152&amp;TClose,"["&amp;B152&amp;"]("&amp;'Class Features'!Code_1&amp;RIGHT(B152,(LEN(B152)-SEARCH(" ",B152)))&amp;'Class Features'!Code_2&amp;SUBSTITUTE(SUBSTITUTE(SUBSTITUTE(SUBSTITUTE(SUBSTITUTE(C152,"
","\n"),"(","&amp;#40;"),")","&amp;#41;"),",","&amp;#44;"),")","&amp;#41;")&amp;'Class Features'!Code_3&amp;Code_4&amp;")"&amp;'Class Features'!creturn)))</f>
        <v xml:space="preserve">
**Tempest Domain**
</v>
      </c>
      <c r="E152" s="8"/>
      <c r="F152" s="52"/>
    </row>
    <row r="153" spans="1:6" ht="12.75" x14ac:dyDescent="0.2">
      <c r="A153" s="8"/>
      <c r="B153" s="35"/>
      <c r="C153" s="35" t="s">
        <v>981</v>
      </c>
      <c r="D153" s="34" t="str">
        <f>IF(AND(B153="",C153=""),"}}",IF(AND(B153="",C153&lt;&gt;""),IF(LEFT(C153,1)="[",C153&amp;'Class Features'!creturn,'Class Features'!creturn&amp;"**"&amp;C153&amp;"**"&amp;'Class Features'!creturn),IF(AND(C153="",B153&lt;&gt;""),TOpen&amp;B153&amp;TClose,"["&amp;B153&amp;"]("&amp;'Class Features'!Code_1&amp;RIGHT(B153,(LEN(B153)-SEARCH(" ",B153)))&amp;'Class Features'!Code_2&amp;SUBSTITUTE(SUBSTITUTE(SUBSTITUTE(SUBSTITUTE(SUBSTITUTE(C153,"
","\n"),"(","&amp;#40;"),")","&amp;#41;"),",","&amp;#44;"),")","&amp;#41;")&amp;'Class Features'!Code_3&amp;Code_4&amp;")"&amp;'Class Features'!creturn)))</f>
        <v xml:space="preserve">[1 Tempest  Domain Spells](!shaped-import-spell --fog cloud, thunderwave)
</v>
      </c>
      <c r="E153" s="8"/>
      <c r="F153" s="52"/>
    </row>
    <row r="154" spans="1:6" ht="12.75" x14ac:dyDescent="0.2">
      <c r="A154" s="8"/>
      <c r="B154" s="35" t="s">
        <v>983</v>
      </c>
      <c r="C154" s="35" t="s">
        <v>790</v>
      </c>
      <c r="D154" s="34" t="str">
        <f>IF(AND(B154="",C154=""),"}}",IF(AND(B154="",C154&lt;&gt;""),IF(LEFT(C154,1)="[",C154&amp;'Class Features'!creturn,'Class Features'!creturn&amp;"**"&amp;C154&amp;"**"&amp;'Class Features'!creturn),IF(AND(C154="",B154&lt;&gt;""),TOpen&amp;B154&amp;TClose,"["&amp;B154&amp;"]("&amp;'Class Features'!Code_1&amp;RIGHT(B154,(LEN(B154)-SEARCH(" ",B154)))&amp;'Class Features'!Code_2&amp;SUBSTITUTE(SUBSTITUTE(SUBSTITUTE(SUBSTITUTE(SUBSTITUTE(C154,"
","\n"),"(","&amp;#40;"),")","&amp;#41;"),",","&amp;#44;"),")","&amp;#41;")&amp;'Class Features'!Code_3&amp;Code_4&amp;")"&amp;'Class Features'!creturn)))</f>
        <v xml:space="preserve">[1 Wrath of the Storm](!setattr {{
--sel
--replace
--repeating_classfeature_-create_name|Wrath of the Storm
--repeating_classfeature_-create_content|At 1st level&amp;#44; you gain proficiency with martial weapons and heavy armor.
--repeating_classfeature_-create_content_toggle|1
&amp;#125;&amp;#125;)
</v>
      </c>
      <c r="E154" s="8"/>
      <c r="F154" s="52"/>
    </row>
    <row r="155" spans="1:6" ht="12.75" x14ac:dyDescent="0.2">
      <c r="A155" s="8"/>
      <c r="B155" s="35" t="s">
        <v>982</v>
      </c>
      <c r="C155" s="35" t="s">
        <v>984</v>
      </c>
      <c r="D155" s="34" t="str">
        <f>IF(AND(B155="",C155=""),"}}",IF(AND(B155="",C155&lt;&gt;""),IF(LEFT(C155,1)="[",C155&amp;'Class Features'!creturn,'Class Features'!creturn&amp;"**"&amp;C155&amp;"**"&amp;'Class Features'!creturn),IF(AND(C155="",B155&lt;&gt;""),TOpen&amp;B155&amp;TClose,"["&amp;B155&amp;"]("&amp;'Class Features'!Code_1&amp;RIGHT(B155,(LEN(B155)-SEARCH(" ",B155)))&amp;'Class Features'!Code_2&amp;SUBSTITUTE(SUBSTITUTE(SUBSTITUTE(SUBSTITUTE(SUBSTITUTE(C155,"
","\n"),"(","&amp;#40;"),")","&amp;#41;"),",","&amp;#44;"),")","&amp;#41;")&amp;'Class Features'!Code_3&amp;Code_4&amp;")"&amp;'Class Features'!creturn)))</f>
        <v xml:space="preserve">[1 Bonus Proficiencies](!setattr {{
--sel
--replace
--repeating_classfeature_-create_name|Bonus Proficiencies
--repeating_classfeature_-create_content|Also at 1st level&amp;#44; you can thunderously rebuke attackers. When a creature within 5 feet of you that you can see hits you with an attack&amp;#44; you can use your reaction to cause the creature to make a Dexterity saving throw. The creature takes 2d8 lightning or thunder damage &amp;#40;your choice&amp;#41; on a failed saving throw&amp;#44; and half as much damage on a successful one.\n\nYou can use this feature a number of times equal to your Wisdom modifier &amp;#40;a minimum of once&amp;#41;. You regain all expended uses when you finish a long rest.
--repeating_classfeature_-create_content_toggle|1
&amp;#125;&amp;#125;)
</v>
      </c>
      <c r="E155" s="8"/>
      <c r="F155" s="52"/>
    </row>
    <row r="156" spans="1:6" ht="12.75" x14ac:dyDescent="0.2">
      <c r="A156" s="8"/>
      <c r="B156" s="35" t="s">
        <v>985</v>
      </c>
      <c r="C156" s="35" t="s">
        <v>986</v>
      </c>
      <c r="D156" s="34" t="str">
        <f>IF(AND(B156="",C156=""),"}}",IF(AND(B156="",C156&lt;&gt;""),IF(LEFT(C156,1)="[",C156&amp;'Class Features'!creturn,'Class Features'!creturn&amp;"**"&amp;C156&amp;"**"&amp;'Class Features'!creturn),IF(AND(C156="",B156&lt;&gt;""),TOpen&amp;B156&amp;TClose,"["&amp;B156&amp;"]("&amp;'Class Features'!Code_1&amp;RIGHT(B156,(LEN(B156)-SEARCH(" ",B156)))&amp;'Class Features'!Code_2&amp;SUBSTITUTE(SUBSTITUTE(SUBSTITUTE(SUBSTITUTE(SUBSTITUTE(C156,"
","\n"),"(","&amp;#40;"),")","&amp;#41;"),",","&amp;#44;"),")","&amp;#41;")&amp;'Class Features'!Code_3&amp;Code_4&amp;")"&amp;'Class Features'!creturn)))</f>
        <v xml:space="preserve">[2 Channel Divinity - Destructive Wrath](!setattr {{
--sel
--replace
--repeating_classfeature_-create_name|Channel Divinity - Destructive Wrath
--repeating_classfeature_-create_content|Starting at 2nd level&amp;#44; you can use your Channel Divinity to wield the power of the storm with unchecked ferocity.\n\nWhen you roll lightning or thunder damage&amp;#44; you can use your Channel Divinity to deal maximum damage&amp;#44; instead of rolling.
--repeating_classfeature_-create_content_toggle|1
&amp;#125;&amp;#125;)
</v>
      </c>
      <c r="E156" s="8"/>
      <c r="F156" s="52"/>
    </row>
    <row r="157" spans="1:6" ht="12.75" x14ac:dyDescent="0.2">
      <c r="A157" s="8"/>
      <c r="B157" s="35"/>
      <c r="C157" s="35" t="s">
        <v>992</v>
      </c>
      <c r="D157" s="34" t="str">
        <f>IF(AND(B157="",C157=""),"}}",IF(AND(B157="",C157&lt;&gt;""),IF(LEFT(C157,1)="[",C157&amp;'Class Features'!creturn,'Class Features'!creturn&amp;"**"&amp;C157&amp;"**"&amp;'Class Features'!creturn),IF(AND(C157="",B157&lt;&gt;""),TOpen&amp;B157&amp;TClose,"["&amp;B157&amp;"]("&amp;'Class Features'!Code_1&amp;RIGHT(B157,(LEN(B157)-SEARCH(" ",B157)))&amp;'Class Features'!Code_2&amp;SUBSTITUTE(SUBSTITUTE(SUBSTITUTE(SUBSTITUTE(SUBSTITUTE(C157,"
","\n"),"(","&amp;#40;"),")","&amp;#41;"),",","&amp;#44;"),")","&amp;#41;")&amp;'Class Features'!Code_3&amp;Code_4&amp;")"&amp;'Class Features'!creturn)))</f>
        <v xml:space="preserve">[3 Tempest Domain Spells](!shaped-import-spell -- gust of wind, shatter)
</v>
      </c>
      <c r="E157" s="8"/>
      <c r="F157" s="52"/>
    </row>
    <row r="158" spans="1:6" ht="12.75" x14ac:dyDescent="0.2">
      <c r="A158" s="8"/>
      <c r="B158" s="35"/>
      <c r="C158" s="35" t="s">
        <v>993</v>
      </c>
      <c r="D158" s="34" t="str">
        <f>IF(AND(B158="",C158=""),"}}",IF(AND(B158="",C158&lt;&gt;""),IF(LEFT(C158,1)="[",C158&amp;'Class Features'!creturn,'Class Features'!creturn&amp;"**"&amp;C158&amp;"**"&amp;'Class Features'!creturn),IF(AND(C158="",B158&lt;&gt;""),TOpen&amp;B158&amp;TClose,"["&amp;B158&amp;"]("&amp;'Class Features'!Code_1&amp;RIGHT(B158,(LEN(B158)-SEARCH(" ",B158)))&amp;'Class Features'!Code_2&amp;SUBSTITUTE(SUBSTITUTE(SUBSTITUTE(SUBSTITUTE(SUBSTITUTE(C158,"
","\n"),"(","&amp;#40;"),")","&amp;#41;"),",","&amp;#44;"),")","&amp;#41;")&amp;'Class Features'!Code_3&amp;Code_4&amp;")"&amp;'Class Features'!creturn)))</f>
        <v xml:space="preserve">[5 Tempest Domain Spells](!shaped-import-spell --call lightning, sleet storm)
</v>
      </c>
      <c r="E158" s="8"/>
      <c r="F158" s="52"/>
    </row>
    <row r="159" spans="1:6" ht="12.75" x14ac:dyDescent="0.2">
      <c r="A159" s="8"/>
      <c r="B159" s="35" t="s">
        <v>987</v>
      </c>
      <c r="C159" s="35" t="s">
        <v>988</v>
      </c>
      <c r="D159" s="34" t="str">
        <f>IF(AND(B159="",C159=""),"}}",IF(AND(B159="",C159&lt;&gt;""),IF(LEFT(C159,1)="[",C159&amp;'Class Features'!creturn,'Class Features'!creturn&amp;"**"&amp;C159&amp;"**"&amp;'Class Features'!creturn),IF(AND(C159="",B159&lt;&gt;""),TOpen&amp;B159&amp;TClose,"["&amp;B159&amp;"]("&amp;'Class Features'!Code_1&amp;RIGHT(B159,(LEN(B159)-SEARCH(" ",B159)))&amp;'Class Features'!Code_2&amp;SUBSTITUTE(SUBSTITUTE(SUBSTITUTE(SUBSTITUTE(SUBSTITUTE(C159,"
","\n"),"(","&amp;#40;"),")","&amp;#41;"),",","&amp;#44;"),")","&amp;#41;")&amp;'Class Features'!Code_3&amp;Code_4&amp;")"&amp;'Class Features'!creturn)))</f>
        <v xml:space="preserve">[6 Thunderbolt Strike](!setattr {{
--sel
--replace
--repeating_classfeature_-create_name|Thunderbolt Strike
--repeating_classfeature_-create_content|At 6th level&amp;#44; when you deal lightning damage to a Large or smaller creature&amp;#44; you can also push it up to 10 feet away from you.
--repeating_classfeature_-create_content_toggle|1
&amp;#125;&amp;#125;)
</v>
      </c>
      <c r="E159" s="8"/>
      <c r="F159" s="52"/>
    </row>
    <row r="160" spans="1:6" ht="12.75" x14ac:dyDescent="0.2">
      <c r="A160" s="8"/>
      <c r="B160" s="35"/>
      <c r="C160" s="35" t="s">
        <v>994</v>
      </c>
      <c r="D160" s="34" t="str">
        <f>IF(AND(B160="",C160=""),"}}",IF(AND(B160="",C160&lt;&gt;""),IF(LEFT(C160,1)="[",C160&amp;'Class Features'!creturn,'Class Features'!creturn&amp;"**"&amp;C160&amp;"**"&amp;'Class Features'!creturn),IF(AND(C160="",B160&lt;&gt;""),TOpen&amp;B160&amp;TClose,"["&amp;B160&amp;"]("&amp;'Class Features'!Code_1&amp;RIGHT(B160,(LEN(B160)-SEARCH(" ",B160)))&amp;'Class Features'!Code_2&amp;SUBSTITUTE(SUBSTITUTE(SUBSTITUTE(SUBSTITUTE(SUBSTITUTE(C160,"
","\n"),"(","&amp;#40;"),")","&amp;#41;"),",","&amp;#44;"),")","&amp;#41;")&amp;'Class Features'!Code_3&amp;Code_4&amp;")"&amp;'Class Features'!creturn)))</f>
        <v xml:space="preserve">[7 Tempest Domain Spells](!shaped-import-spell --control water, ice storm)
</v>
      </c>
      <c r="E160" s="8"/>
      <c r="F160" s="52"/>
    </row>
    <row r="161" spans="1:6" ht="12.75" x14ac:dyDescent="0.2">
      <c r="A161" s="8"/>
      <c r="B161" s="35" t="s">
        <v>92</v>
      </c>
      <c r="C161" s="35" t="s">
        <v>989</v>
      </c>
      <c r="D161" s="34" t="str">
        <f>IF(AND(B161="",C161=""),"}}",IF(AND(B161="",C161&lt;&gt;""),IF(LEFT(C161,1)="[",C161&amp;'Class Features'!creturn,'Class Features'!creturn&amp;"**"&amp;C161&amp;"**"&amp;'Class Features'!creturn),IF(AND(C161="",B161&lt;&gt;""),TOpen&amp;B161&amp;TClose,"["&amp;B161&amp;"]("&amp;'Class Features'!Code_1&amp;RIGHT(B161,(LEN(B161)-SEARCH(" ",B161)))&amp;'Class Features'!Code_2&amp;SUBSTITUTE(SUBSTITUTE(SUBSTITUTE(SUBSTITUTE(SUBSTITUTE(C161,"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divine energy. Once on each of your turns when you hit a creature with a weapon attack&amp;#44; you can cause the attack to deal an extra 1d8 thunder damage to the target. When you reach 14th level&amp;#44; the extra damage increases to 2d8.
--repeating_classfeature_-create_content_toggle|1
&amp;#125;&amp;#125;)
</v>
      </c>
      <c r="E161" s="8"/>
      <c r="F161" s="52"/>
    </row>
    <row r="162" spans="1:6" ht="12.75" x14ac:dyDescent="0.2">
      <c r="A162" s="8"/>
      <c r="B162" s="35"/>
      <c r="C162" s="35" t="s">
        <v>995</v>
      </c>
      <c r="D162" s="34" t="str">
        <f>IF(AND(B162="",C162=""),"}}",IF(AND(B162="",C162&lt;&gt;""),IF(LEFT(C162,1)="[",C162&amp;'Class Features'!creturn,'Class Features'!creturn&amp;"**"&amp;C162&amp;"**"&amp;'Class Features'!creturn),IF(AND(C162="",B162&lt;&gt;""),TOpen&amp;B162&amp;TClose,"["&amp;B162&amp;"]("&amp;'Class Features'!Code_1&amp;RIGHT(B162,(LEN(B162)-SEARCH(" ",B162)))&amp;'Class Features'!Code_2&amp;SUBSTITUTE(SUBSTITUTE(SUBSTITUTE(SUBSTITUTE(SUBSTITUTE(C162,"
","\n"),"(","&amp;#40;"),")","&amp;#41;"),",","&amp;#44;"),")","&amp;#41;")&amp;'Class Features'!Code_3&amp;Code_4&amp;")"&amp;'Class Features'!creturn)))</f>
        <v xml:space="preserve">[9 Tempest Domain Spells](!shaped-import-spell --destructive wave, insect plague)
</v>
      </c>
      <c r="E162" s="8"/>
      <c r="F162" s="52"/>
    </row>
    <row r="163" spans="1:6" ht="12.75" x14ac:dyDescent="0.2">
      <c r="A163" s="8"/>
      <c r="B163" s="35" t="s">
        <v>990</v>
      </c>
      <c r="C163" s="35" t="s">
        <v>991</v>
      </c>
      <c r="D163" s="34" t="str">
        <f>IF(AND(B163="",C163=""),"}}",IF(AND(B163="",C163&lt;&gt;""),IF(LEFT(C163,1)="[",C163&amp;'Class Features'!creturn,'Class Features'!creturn&amp;"**"&amp;C163&amp;"**"&amp;'Class Features'!creturn),IF(AND(C163="",B163&lt;&gt;""),TOpen&amp;B163&amp;TClose,"["&amp;B163&amp;"]("&amp;'Class Features'!Code_1&amp;RIGHT(B163,(LEN(B163)-SEARCH(" ",B163)))&amp;'Class Features'!Code_2&amp;SUBSTITUTE(SUBSTITUTE(SUBSTITUTE(SUBSTITUTE(SUBSTITUTE(C163,"
","\n"),"(","&amp;#40;"),")","&amp;#41;"),",","&amp;#44;"),")","&amp;#41;")&amp;'Class Features'!Code_3&amp;Code_4&amp;")"&amp;'Class Features'!creturn)))</f>
        <v xml:space="preserve">[17 Stormborn](!setattr {{
--sel
--replace
--repeating_classfeature_-create_name|Stormborn
--repeating_classfeature_-create_content|At 17th level&amp;#44; you have a flying speed equal to your current walking speed whenever you are not underground or indoors.
--repeating_classfeature_-create_content_toggle|1
&amp;#125;&amp;#125;)
</v>
      </c>
      <c r="E163" s="8"/>
      <c r="F163" s="52"/>
    </row>
    <row r="164" spans="1:6" ht="12.75" x14ac:dyDescent="0.2">
      <c r="A164" s="8"/>
      <c r="B164" s="35"/>
      <c r="C164" s="35" t="s">
        <v>813</v>
      </c>
      <c r="D164" s="34" t="str">
        <f>IF(AND(B164="",C164=""),"}}",IF(AND(B164="",C164&lt;&gt;""),IF(LEFT(C164,1)="[",C164&amp;'Class Features'!creturn,'Class Features'!creturn&amp;"**"&amp;C164&amp;"**"&amp;'Class Features'!creturn),IF(AND(C164="",B164&lt;&gt;""),TOpen&amp;B164&amp;TClose,"["&amp;B164&amp;"]("&amp;'Class Features'!Code_1&amp;RIGHT(B164,(LEN(B164)-SEARCH(" ",B164)))&amp;'Class Features'!Code_2&amp;SUBSTITUTE(SUBSTITUTE(SUBSTITUTE(SUBSTITUTE(SUBSTITUTE(C164,"
","\n"),"(","&amp;#40;"),")","&amp;#41;"),",","&amp;#44;"),")","&amp;#41;")&amp;'Class Features'!Code_3&amp;Code_4&amp;")"&amp;'Class Features'!creturn)))</f>
        <v xml:space="preserve">
**Nature Domain**
</v>
      </c>
      <c r="E164" s="8"/>
      <c r="F164" s="52"/>
    </row>
    <row r="165" spans="1:6" ht="12.75" x14ac:dyDescent="0.2">
      <c r="A165" s="8"/>
      <c r="B165" s="35"/>
      <c r="C165" s="35" t="s">
        <v>960</v>
      </c>
      <c r="D165" s="34" t="str">
        <f>IF(AND(B165="",C165=""),"}}",IF(AND(B165="",C165&lt;&gt;""),IF(LEFT(C165,1)="[",C165&amp;'Class Features'!creturn,'Class Features'!creturn&amp;"**"&amp;C165&amp;"**"&amp;'Class Features'!creturn),IF(AND(C165="",B165&lt;&gt;""),TOpen&amp;B165&amp;TClose,"["&amp;B165&amp;"]("&amp;'Class Features'!Code_1&amp;RIGHT(B165,(LEN(B165)-SEARCH(" ",B165)))&amp;'Class Features'!Code_2&amp;SUBSTITUTE(SUBSTITUTE(SUBSTITUTE(SUBSTITUTE(SUBSTITUTE(C165,"
","\n"),"(","&amp;#40;"),")","&amp;#41;"),",","&amp;#44;"),")","&amp;#41;")&amp;'Class Features'!Code_3&amp;Code_4&amp;")"&amp;'Class Features'!creturn)))</f>
        <v xml:space="preserve">[1 Nature  Domain Spells](!shaped-import-spell --bane, false life)
</v>
      </c>
      <c r="E165" s="8"/>
      <c r="F165" s="52"/>
    </row>
    <row r="166" spans="1:6" ht="12.75" x14ac:dyDescent="0.2">
      <c r="A166" s="8"/>
      <c r="B166" s="35" t="s">
        <v>962</v>
      </c>
      <c r="C166" s="35" t="s">
        <v>961</v>
      </c>
      <c r="D166" s="34" t="str">
        <f>IF(AND(B166="",C166=""),"}}",IF(AND(B166="",C166&lt;&gt;""),IF(LEFT(C166,1)="[",C166&amp;'Class Features'!creturn,'Class Features'!creturn&amp;"**"&amp;C166&amp;"**"&amp;'Class Features'!creturn),IF(AND(C166="",B166&lt;&gt;""),TOpen&amp;B166&amp;TClose,"["&amp;B166&amp;"]("&amp;'Class Features'!Code_1&amp;RIGHT(B166,(LEN(B166)-SEARCH(" ",B166)))&amp;'Class Features'!Code_2&amp;SUBSTITUTE(SUBSTITUTE(SUBSTITUTE(SUBSTITUTE(SUBSTITUTE(C166,"
","\n"),"(","&amp;#40;"),")","&amp;#41;"),",","&amp;#44;"),")","&amp;#41;")&amp;'Class Features'!Code_3&amp;Code_4&amp;")"&amp;'Class Features'!creturn)))</f>
        <v xml:space="preserve">[1 Acolyte of Nature](!setattr {{
--sel
--replace
--repeating_classfeature_-create_name|Acolyte of Nature
--repeating_classfeature_-create_content|At 1st level&amp;#44; you learn one druid cantrip of your choice. You also gain proficiency in one of the following skills of your choice: Animal Handling&amp;#44; Nature&amp;#44; or Survival.
--repeating_classfeature_-create_content_toggle|1
&amp;#125;&amp;#125;)
</v>
      </c>
      <c r="E166" s="8"/>
      <c r="F166" s="52"/>
    </row>
    <row r="167" spans="1:6" ht="12.75" x14ac:dyDescent="0.2">
      <c r="A167" s="8"/>
      <c r="B167" s="35" t="s">
        <v>81</v>
      </c>
      <c r="C167" s="35" t="s">
        <v>963</v>
      </c>
      <c r="D167" s="34" t="str">
        <f>IF(AND(B167="",C167=""),"}}",IF(AND(B167="",C167&lt;&gt;""),IF(LEFT(C167,1)="[",C167&amp;'Class Features'!creturn,'Class Features'!creturn&amp;"**"&amp;C167&amp;"**"&amp;'Class Features'!creturn),IF(AND(C167="",B167&lt;&gt;""),TOpen&amp;B167&amp;TClose,"["&amp;B167&amp;"]("&amp;'Class Features'!Code_1&amp;RIGHT(B167,(LEN(B167)-SEARCH(" ",B167)))&amp;'Class Features'!Code_2&amp;SUBSTITUTE(SUBSTITUTE(SUBSTITUTE(SUBSTITUTE(SUBSTITUTE(C167,"
","\n"),"(","&amp;#40;"),")","&amp;#41;"),",","&amp;#44;"),")","&amp;#41;")&amp;'Class Features'!Code_3&amp;Code_4&amp;")"&amp;'Class Features'!creturn)))</f>
        <v xml:space="preserve">[1 Bonus Proficiency](!setattr {{
--sel
--replace
--repeating_classfeature_-create_name|Bonus Proficiency
--repeating_classfeature_-create_content|Also at 1st level&amp;#44; you gain proficiency with heavy armor.
--repeating_classfeature_-create_content_toggle|1
&amp;#125;&amp;#125;)
</v>
      </c>
      <c r="E167" s="8"/>
      <c r="F167" s="52"/>
    </row>
    <row r="168" spans="1:6" ht="12.75" x14ac:dyDescent="0.2">
      <c r="A168" s="8"/>
      <c r="B168" s="35" t="s">
        <v>968</v>
      </c>
      <c r="C168" s="35" t="s">
        <v>974</v>
      </c>
      <c r="D168" s="34" t="str">
        <f>IF(AND(B168="",C168=""),"}}",IF(AND(B168="",C168&lt;&gt;""),IF(LEFT(C168,1)="[",C168&amp;'Class Features'!creturn,'Class Features'!creturn&amp;"**"&amp;C168&amp;"**"&amp;'Class Features'!creturn),IF(AND(C168="",B168&lt;&gt;""),TOpen&amp;B168&amp;TClose,"["&amp;B168&amp;"]("&amp;'Class Features'!Code_1&amp;RIGHT(B168,(LEN(B168)-SEARCH(" ",B168)))&amp;'Class Features'!Code_2&amp;SUBSTITUTE(SUBSTITUTE(SUBSTITUTE(SUBSTITUTE(SUBSTITUTE(C168,"
","\n"),"(","&amp;#40;"),")","&amp;#41;"),",","&amp;#44;"),")","&amp;#41;")&amp;'Class Features'!Code_3&amp;Code_4&amp;")"&amp;'Class Features'!creturn)))</f>
        <v xml:space="preserve">[2 Channel Divinity - Charm Animals and Plants](!setattr {{
--sel
--replace
--repeating_classfeature_-create_name|Channel Divinity - Charm Animals and Plants
--repeating_classfeature_-create_content|Starting at 2nd level&amp;#44; you can use your Channel Divinity to charm animals and plants.\n\nAs an action&amp;#44; you present your holy symbol and invoke the name of your deity. Each beast or plant creature that can see you within 30 feet of you must make a Wisdom saving throw. If the creature fails its saving throw&amp;#44; it is charmed by you for 1 minute or until it takes damage. While it is charmed by you&amp;#44; it is friendly to you and other creatures you designate.
--repeating_classfeature_-create_content_toggle|1
&amp;#125;&amp;#125;)
</v>
      </c>
      <c r="E168" s="8"/>
      <c r="F168" s="52"/>
    </row>
    <row r="169" spans="1:6" ht="12.75" x14ac:dyDescent="0.2">
      <c r="A169" s="8"/>
      <c r="B169" s="35"/>
      <c r="C169" s="35" t="s">
        <v>964</v>
      </c>
      <c r="D169" s="34" t="str">
        <f>IF(AND(B169="",C169=""),"}}",IF(AND(B169="",C169&lt;&gt;""),IF(LEFT(C169,1)="[",C169&amp;'Class Features'!creturn,'Class Features'!creturn&amp;"**"&amp;C169&amp;"**"&amp;'Class Features'!creturn),IF(AND(C169="",B169&lt;&gt;""),TOpen&amp;B169&amp;TClose,"["&amp;B169&amp;"]("&amp;'Class Features'!Code_1&amp;RIGHT(B169,(LEN(B169)-SEARCH(" ",B169)))&amp;'Class Features'!Code_2&amp;SUBSTITUTE(SUBSTITUTE(SUBSTITUTE(SUBSTITUTE(SUBSTITUTE(C169,"
","\n"),"(","&amp;#40;"),")","&amp;#41;"),",","&amp;#44;"),")","&amp;#41;")&amp;'Class Features'!Code_3&amp;Code_4&amp;")"&amp;'Class Features'!creturn)))</f>
        <v xml:space="preserve">[3 Nature Domain Spells](!shaped-import-spell --barkskin, spike growth)
</v>
      </c>
      <c r="E169" s="8"/>
      <c r="F169" s="52"/>
    </row>
    <row r="170" spans="1:6" ht="12.75" x14ac:dyDescent="0.2">
      <c r="A170" s="8"/>
      <c r="B170" s="35"/>
      <c r="C170" s="35" t="s">
        <v>965</v>
      </c>
      <c r="D170" s="34" t="str">
        <f>IF(AND(B170="",C170=""),"}}",IF(AND(B170="",C170&lt;&gt;""),IF(LEFT(C170,1)="[",C170&amp;'Class Features'!creturn,'Class Features'!creturn&amp;"**"&amp;C170&amp;"**"&amp;'Class Features'!creturn),IF(AND(C170="",B170&lt;&gt;""),TOpen&amp;B170&amp;TClose,"["&amp;B170&amp;"]("&amp;'Class Features'!Code_1&amp;RIGHT(B170,(LEN(B170)-SEARCH(" ",B170)))&amp;'Class Features'!Code_2&amp;SUBSTITUTE(SUBSTITUTE(SUBSTITUTE(SUBSTITUTE(SUBSTITUTE(C170,"
","\n"),"(","&amp;#40;"),")","&amp;#41;"),",","&amp;#44;"),")","&amp;#41;")&amp;'Class Features'!Code_3&amp;Code_4&amp;")"&amp;'Class Features'!creturn)))</f>
        <v xml:space="preserve">[5 Nature Domain Spells](!shaped-import-spell --plant growth, wind wall)
</v>
      </c>
      <c r="E170" s="8"/>
      <c r="F170" s="52"/>
    </row>
    <row r="171" spans="1:6" ht="12.75" x14ac:dyDescent="0.2">
      <c r="A171" s="8"/>
      <c r="B171" s="35" t="s">
        <v>969</v>
      </c>
      <c r="C171" s="35" t="s">
        <v>973</v>
      </c>
      <c r="D171" s="34" t="str">
        <f>IF(AND(B171="",C171=""),"}}",IF(AND(B171="",C171&lt;&gt;""),IF(LEFT(C171,1)="[",C171&amp;'Class Features'!creturn,'Class Features'!creturn&amp;"**"&amp;C171&amp;"**"&amp;'Class Features'!creturn),IF(AND(C171="",B171&lt;&gt;""),TOpen&amp;B171&amp;TClose,"["&amp;B171&amp;"]("&amp;'Class Features'!Code_1&amp;RIGHT(B171,(LEN(B171)-SEARCH(" ",B171)))&amp;'Class Features'!Code_2&amp;SUBSTITUTE(SUBSTITUTE(SUBSTITUTE(SUBSTITUTE(SUBSTITUTE(C171,"
","\n"),"(","&amp;#40;"),")","&amp;#41;"),",","&amp;#44;"),")","&amp;#41;")&amp;'Class Features'!Code_3&amp;Code_4&amp;")"&amp;'Class Features'!creturn)))</f>
        <v xml:space="preserve">[6 Dampen Elements](!setattr {{
--sel
--replace
--repeating_classfeature_-create_name|Dampen Elements
--repeating_classfeature_-create_content|Starting at 6th level&amp;#44; when you or a creature within 30 feet of you takes acid&amp;#44; cold&amp;#44; fire&amp;#44; lightning&amp;#44; or thunder damage&amp;#44; you can use your reaction to grant resistance to the creature against that instance of the damage.
--repeating_classfeature_-create_content_toggle|1
&amp;#125;&amp;#125;)
</v>
      </c>
      <c r="E171" s="8"/>
      <c r="F171" s="52"/>
    </row>
    <row r="172" spans="1:6" ht="12.75" x14ac:dyDescent="0.2">
      <c r="A172" s="8"/>
      <c r="B172" s="35"/>
      <c r="C172" s="35" t="s">
        <v>966</v>
      </c>
      <c r="D172" s="34" t="str">
        <f>IF(AND(B172="",C172=""),"}}",IF(AND(B172="",C172&lt;&gt;""),IF(LEFT(C172,1)="[",C172&amp;'Class Features'!creturn,'Class Features'!creturn&amp;"**"&amp;C172&amp;"**"&amp;'Class Features'!creturn),IF(AND(C172="",B172&lt;&gt;""),TOpen&amp;B172&amp;TClose,"["&amp;B172&amp;"]("&amp;'Class Features'!Code_1&amp;RIGHT(B172,(LEN(B172)-SEARCH(" ",B172)))&amp;'Class Features'!Code_2&amp;SUBSTITUTE(SUBSTITUTE(SUBSTITUTE(SUBSTITUTE(SUBSTITUTE(C172,"
","\n"),"(","&amp;#40;"),")","&amp;#41;"),",","&amp;#44;"),")","&amp;#41;")&amp;'Class Features'!Code_3&amp;Code_4&amp;")"&amp;'Class Features'!creturn)))</f>
        <v xml:space="preserve">[7 Nature Domain Spells](!shaped-import-spell --dominate beast, grasping vine)
</v>
      </c>
      <c r="E172" s="8"/>
      <c r="F172" s="52"/>
    </row>
    <row r="173" spans="1:6" ht="12.75" x14ac:dyDescent="0.2">
      <c r="A173" s="8"/>
      <c r="B173" s="35" t="s">
        <v>92</v>
      </c>
      <c r="C173" s="35" t="s">
        <v>972</v>
      </c>
      <c r="D173" s="34" t="str">
        <f>IF(AND(B173="",C173=""),"}}",IF(AND(B173="",C173&lt;&gt;""),IF(LEFT(C173,1)="[",C173&amp;'Class Features'!creturn,'Class Features'!creturn&amp;"**"&amp;C173&amp;"**"&amp;'Class Features'!creturn),IF(AND(C173="",B173&lt;&gt;""),TOpen&amp;B173&amp;TClose,"["&amp;B173&amp;"]("&amp;'Class Features'!Code_1&amp;RIGHT(B173,(LEN(B173)-SEARCH(" ",B173)))&amp;'Class Features'!Code_2&amp;SUBSTITUTE(SUBSTITUTE(SUBSTITUTE(SUBSTITUTE(SUBSTITUTE(C173,"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divine energy. Once on each of your turns when you hit a creature with a weapon attack&amp;#44; you can cause the attack to deal an extra 1d8 cold&amp;#44; fire&amp;#44; or lightning damage &amp;#40;your choice&amp;#41; to the target. When you reach 14th level&amp;#44; the extra damage increases to 2d8.
--repeating_classfeature_-create_content_toggle|1
&amp;#125;&amp;#125;)
</v>
      </c>
      <c r="E173" s="8"/>
      <c r="F173" s="52"/>
    </row>
    <row r="174" spans="1:6" ht="12.75" x14ac:dyDescent="0.2">
      <c r="A174" s="8"/>
      <c r="B174" s="35"/>
      <c r="C174" s="35" t="s">
        <v>967</v>
      </c>
      <c r="D174" s="34" t="str">
        <f>IF(AND(B174="",C174=""),"}}",IF(AND(B174="",C174&lt;&gt;""),IF(LEFT(C174,1)="[",C174&amp;'Class Features'!creturn,'Class Features'!creturn&amp;"**"&amp;C174&amp;"**"&amp;'Class Features'!creturn),IF(AND(C174="",B174&lt;&gt;""),TOpen&amp;B174&amp;TClose,"["&amp;B174&amp;"]("&amp;'Class Features'!Code_1&amp;RIGHT(B174,(LEN(B174)-SEARCH(" ",B174)))&amp;'Class Features'!Code_2&amp;SUBSTITUTE(SUBSTITUTE(SUBSTITUTE(SUBSTITUTE(SUBSTITUTE(C174,"
","\n"),"(","&amp;#40;"),")","&amp;#41;"),",","&amp;#44;"),")","&amp;#41;")&amp;'Class Features'!Code_3&amp;Code_4&amp;")"&amp;'Class Features'!creturn)))</f>
        <v xml:space="preserve">[9 Nature Domain Spells](!shaped-import-spell --insect plague, tree stride)
</v>
      </c>
      <c r="E174" s="8"/>
      <c r="F174" s="52"/>
    </row>
    <row r="175" spans="1:6" ht="12.75" x14ac:dyDescent="0.2">
      <c r="A175" s="8"/>
      <c r="B175" s="35" t="s">
        <v>970</v>
      </c>
      <c r="C175" s="35" t="s">
        <v>971</v>
      </c>
      <c r="D175" s="34" t="str">
        <f>IF(AND(B175="",C175=""),"}}",IF(AND(B175="",C175&lt;&gt;""),IF(LEFT(C175,1)="[",C175&amp;'Class Features'!creturn,'Class Features'!creturn&amp;"**"&amp;C175&amp;"**"&amp;'Class Features'!creturn),IF(AND(C175="",B175&lt;&gt;""),TOpen&amp;B175&amp;TClose,"["&amp;B175&amp;"]("&amp;'Class Features'!Code_1&amp;RIGHT(B175,(LEN(B175)-SEARCH(" ",B175)))&amp;'Class Features'!Code_2&amp;SUBSTITUTE(SUBSTITUTE(SUBSTITUTE(SUBSTITUTE(SUBSTITUTE(C175,"
","\n"),"(","&amp;#40;"),")","&amp;#41;"),",","&amp;#44;"),")","&amp;#41;")&amp;'Class Features'!Code_3&amp;Code_4&amp;")"&amp;'Class Features'!creturn)))</f>
        <v xml:space="preserve">[17 Master of Nature](!setattr {{
--sel
--replace
--repeating_classfeature_-create_name|Master of Nature
--repeating_classfeature_-create_content|At 17th level&amp;#44; you gain the ability to command animals and plant creatures. While creatures are charmed by your Charm Animals and Plants feature&amp;#44; you can take a bonus action on your turn to verbally command what each of those creatures will do on its next turn.
--repeating_classfeature_-create_content_toggle|1
&amp;#125;&amp;#125;)
</v>
      </c>
      <c r="E175" s="8"/>
      <c r="F175" s="52"/>
    </row>
    <row r="176" spans="1:6" ht="12.75" x14ac:dyDescent="0.2">
      <c r="A176" s="8"/>
      <c r="B176" s="35"/>
      <c r="C176" s="35"/>
      <c r="D176" s="34" t="str">
        <f>IF(AND(B176="",C176=""),"}}",IF(AND(B176="",C176&lt;&gt;""),IF(LEFT(C176,1)="[",C176&amp;'Class Features'!creturn,'Class Features'!creturn&amp;"**"&amp;C176&amp;"**"&amp;'Class Features'!creturn),IF(AND(C176="",B176&lt;&gt;""),TOpen&amp;B176&amp;TClose,"["&amp;B176&amp;"]("&amp;'Class Features'!Code_1&amp;RIGHT(B176,(LEN(B176)-SEARCH(" ",B176)))&amp;'Class Features'!Code_2&amp;SUBSTITUTE(SUBSTITUTE(SUBSTITUTE(SUBSTITUTE(SUBSTITUTE(C176,"
","\n"),"(","&amp;#40;"),")","&amp;#41;"),",","&amp;#44;"),")","&amp;#41;")&amp;'Class Features'!Code_3&amp;Code_4&amp;")"&amp;'Class Features'!creturn)))</f>
        <v>}}</v>
      </c>
      <c r="E176" s="8"/>
      <c r="F176" s="52"/>
    </row>
    <row r="177" spans="1:6" ht="12.75" x14ac:dyDescent="0.2">
      <c r="A177" s="8"/>
      <c r="B177" s="35" t="s">
        <v>5</v>
      </c>
      <c r="C177" s="35"/>
      <c r="D177" s="34" t="str">
        <f>IF(AND(B177="",C177=""),"}}",IF(AND(B177="",C177&lt;&gt;""),IF(LEFT(C177,1)="[",C177&amp;'Class Features'!creturn,'Class Features'!creturn&amp;"**"&amp;C177&amp;"**"&amp;'Class Features'!creturn),IF(AND(C177="",B177&lt;&gt;""),TOpen&amp;B177&amp;TClose,"["&amp;B177&amp;"]("&amp;'Class Features'!Code_1&amp;RIGHT(B177,(LEN(B177)-SEARCH(" ",B177)))&amp;'Class Features'!Code_2&amp;SUBSTITUTE(SUBSTITUTE(SUBSTITUTE(SUBSTITUTE(SUBSTITUTE(C177,"
","\n"),"(","&amp;#40;"),")","&amp;#41;"),",","&amp;#44;"),")","&amp;#41;")&amp;'Class Features'!Code_3&amp;Code_4&amp;")"&amp;'Class Features'!creturn)))</f>
        <v>&amp;{template:5e-shaped} {{title=Druid}} {{text=*You must select a token to be able to add a feature*}} {{text=</v>
      </c>
      <c r="E177" s="8"/>
      <c r="F177" s="52"/>
    </row>
    <row r="178" spans="1:6" ht="12.75" x14ac:dyDescent="0.2">
      <c r="A178" s="8"/>
      <c r="B178" s="35"/>
      <c r="C178" s="35" t="s">
        <v>944</v>
      </c>
      <c r="D178" s="34" t="str">
        <f>IF(AND(B178="",C178=""),"}}",IF(AND(B178="",C178&lt;&gt;""),IF(LEFT(C178,1)="[",C178&amp;'Class Features'!creturn,'Class Features'!creturn&amp;"**"&amp;C178&amp;"**"&amp;'Class Features'!creturn),IF(AND(C178="",B178&lt;&gt;""),TOpen&amp;B178&amp;TClose,"["&amp;B178&amp;"]("&amp;'Class Features'!Code_1&amp;RIGHT(B178,(LEN(B178)-SEARCH(" ",B178)))&amp;'Class Features'!Code_2&amp;SUBSTITUTE(SUBSTITUTE(SUBSTITUTE(SUBSTITUTE(SUBSTITUTE(C178,"
","\n"),"(","&amp;#40;"),")","&amp;#41;"),",","&amp;#44;"),")","&amp;#41;")&amp;'Class Features'!Code_3&amp;Code_4&amp;")"&amp;'Class Features'!creturn)))</f>
        <v xml:space="preserve">
**Circle of Land**
</v>
      </c>
      <c r="E178" s="8"/>
      <c r="F178" s="52"/>
    </row>
    <row r="179" spans="1:6" ht="12.75" x14ac:dyDescent="0.2">
      <c r="A179" s="8"/>
      <c r="B179" s="33" t="s">
        <v>96</v>
      </c>
      <c r="C179" s="33" t="s">
        <v>97</v>
      </c>
      <c r="D179" s="34" t="str">
        <f>IF(AND(B179="",C179=""),"}}",IF(AND(B179="",C179&lt;&gt;""),IF(LEFT(C179,1)="[",C179&amp;'Class Features'!creturn,'Class Features'!creturn&amp;"**"&amp;C179&amp;"**"&amp;'Class Features'!creturn),IF(AND(C179="",B179&lt;&gt;""),TOpen&amp;B179&amp;TClose,"["&amp;B179&amp;"]("&amp;'Class Features'!Code_1&amp;RIGHT(B179,(LEN(B179)-SEARCH(" ",B179)))&amp;'Class Features'!Code_2&amp;SUBSTITUTE(SUBSTITUTE(SUBSTITUTE(SUBSTITUTE(SUBSTITUTE(C179,"
","\n"),"(","&amp;#40;"),")","&amp;#41;"),",","&amp;#44;"),")","&amp;#41;")&amp;'Class Features'!Code_3&amp;Code_4&amp;")"&amp;'Class Features'!creturn)))</f>
        <v xml:space="preserve">[2 Natural Recovery](!setattr {{
--sel
--replace
--repeating_classfeature_-create_name|Natural Recovery
--repeating_classfeature_-create_content|Starting at 2nd level&amp;#44; you can regain some of your magical energy by sitting in meditation and communing with nature. During a short rest&amp;#44; you choose expended spell slots to recover. The spell slots can have a combined level that is equal to or less than half your druid level &amp;#40;rounded up&amp;#41;&amp;#44; and none of the slots can be 6th level or higher. You can’t use this feature again until you finish a long rest\n\nFor example&amp;#44; when you are a 4th-level druid&amp;#44; you can recover up to two levels worth of spell slots. You can recover either a 2nd—level slot or two lst—level slots.
--repeating_classfeature_-create_content_toggle|1
&amp;#125;&amp;#125;)
</v>
      </c>
      <c r="E179" s="8"/>
      <c r="F179" s="52"/>
    </row>
    <row r="180" spans="1:6" ht="12.75" x14ac:dyDescent="0.2">
      <c r="A180" s="8"/>
      <c r="B180" s="33"/>
      <c r="C180" s="33" t="s">
        <v>98</v>
      </c>
      <c r="D180" s="34" t="str">
        <f>IF(AND(B180="",C180=""),"}}",IF(AND(B180="",C180&lt;&gt;""),IF(LEFT(C180,1)="[",C180&amp;'Class Features'!creturn,'Class Features'!creturn&amp;"**"&amp;C180&amp;"**"&amp;'Class Features'!creturn),IF(AND(C180="",B180&lt;&gt;""),TOpen&amp;B180&amp;TClose,"["&amp;B180&amp;"]("&amp;'Class Features'!Code_1&amp;RIGHT(B180,(LEN(B180)-SEARCH(" ",B180)))&amp;'Class Features'!Code_2&amp;SUBSTITUTE(SUBSTITUTE(SUBSTITUTE(SUBSTITUTE(SUBSTITUTE(C180,"
","\n"),"(","&amp;#40;"),")","&amp;#41;"),",","&amp;#44;"),")","&amp;#41;")&amp;'Class Features'!Code_3&amp;Code_4&amp;")"&amp;'Class Features'!creturn)))</f>
        <v xml:space="preserve">[Arctic Circle Spells 3](!shaped-import-spell --hold person, spike growth) | [5](!shaped-import-spell --sleet storm, slow) | [7](!shaped-import-spell --freedom of movement, ice storm) | [9](!shaped-import-spell --commune with nature, cone of cold)
</v>
      </c>
      <c r="E180" s="8"/>
      <c r="F180" s="52"/>
    </row>
    <row r="181" spans="1:6" ht="12.75" x14ac:dyDescent="0.2">
      <c r="A181" s="8"/>
      <c r="B181" s="33"/>
      <c r="C181" s="33" t="s">
        <v>99</v>
      </c>
      <c r="D181" s="34" t="str">
        <f>IF(AND(B181="",C181=""),"}}",IF(AND(B181="",C181&lt;&gt;""),IF(LEFT(C181,1)="[",C181&amp;'Class Features'!creturn,'Class Features'!creturn&amp;"**"&amp;C181&amp;"**"&amp;'Class Features'!creturn),IF(AND(C181="",B181&lt;&gt;""),TOpen&amp;B181&amp;TClose,"["&amp;B181&amp;"]("&amp;'Class Features'!Code_1&amp;RIGHT(B181,(LEN(B181)-SEARCH(" ",B181)))&amp;'Class Features'!Code_2&amp;SUBSTITUTE(SUBSTITUTE(SUBSTITUTE(SUBSTITUTE(SUBSTITUTE(C181,"
","\n"),"(","&amp;#40;"),")","&amp;#41;"),",","&amp;#44;"),")","&amp;#41;")&amp;'Class Features'!Code_3&amp;Code_4&amp;")"&amp;'Class Features'!creturn)))</f>
        <v xml:space="preserve">[Coast Circle Spells 3](!shaped-import-spell --mirror image, misty step) | [5](!shaped-import-spell --water breathing, water walk) | [7](!shaped-import-spell --control water, freedom of movement) | [9](!shaped-import-spell --conjure elemental, scrying)
</v>
      </c>
      <c r="E181" s="8"/>
      <c r="F181" s="52"/>
    </row>
    <row r="182" spans="1:6" ht="12.75" x14ac:dyDescent="0.2">
      <c r="A182" s="8"/>
      <c r="B182" s="33"/>
      <c r="C182" s="33" t="s">
        <v>100</v>
      </c>
      <c r="D182" s="34" t="str">
        <f>IF(AND(B182="",C182=""),"}}",IF(AND(B182="",C182&lt;&gt;""),IF(LEFT(C182,1)="[",C182&amp;'Class Features'!creturn,'Class Features'!creturn&amp;"**"&amp;C182&amp;"**"&amp;'Class Features'!creturn),IF(AND(C182="",B182&lt;&gt;""),TOpen&amp;B182&amp;TClose,"["&amp;B182&amp;"]("&amp;'Class Features'!Code_1&amp;RIGHT(B182,(LEN(B182)-SEARCH(" ",B182)))&amp;'Class Features'!Code_2&amp;SUBSTITUTE(SUBSTITUTE(SUBSTITUTE(SUBSTITUTE(SUBSTITUTE(C182,"
","\n"),"(","&amp;#40;"),")","&amp;#41;"),",","&amp;#44;"),")","&amp;#41;")&amp;'Class Features'!Code_3&amp;Code_4&amp;")"&amp;'Class Features'!creturn)))</f>
        <v xml:space="preserve">[Desert Circle Spells 3](!shaped-import-spell --blur, silence) | [5](!shaped-import-spell --create food and water, protection from energy) | [7](!shaped-import-spell --blight, hallucinatory terrain) | [9](!shaped-import-spell --insect plague, wall of stone)
</v>
      </c>
      <c r="E182" s="8"/>
      <c r="F182" s="52"/>
    </row>
    <row r="183" spans="1:6" ht="12.75" x14ac:dyDescent="0.2">
      <c r="A183" s="8"/>
      <c r="B183" s="33"/>
      <c r="C183" s="33" t="s">
        <v>101</v>
      </c>
      <c r="D183" s="34" t="str">
        <f>IF(AND(B183="",C183=""),"}}",IF(AND(B183="",C183&lt;&gt;""),IF(LEFT(C183,1)="[",C183&amp;'Class Features'!creturn,'Class Features'!creturn&amp;"**"&amp;C183&amp;"**"&amp;'Class Features'!creturn),IF(AND(C183="",B183&lt;&gt;""),TOpen&amp;B183&amp;TClose,"["&amp;B183&amp;"]("&amp;'Class Features'!Code_1&amp;RIGHT(B183,(LEN(B183)-SEARCH(" ",B183)))&amp;'Class Features'!Code_2&amp;SUBSTITUTE(SUBSTITUTE(SUBSTITUTE(SUBSTITUTE(SUBSTITUTE(C183,"
","\n"),"(","&amp;#40;"),")","&amp;#41;"),",","&amp;#44;"),")","&amp;#41;")&amp;'Class Features'!Code_3&amp;Code_4&amp;")"&amp;'Class Features'!creturn)))</f>
        <v xml:space="preserve">[Forest Circle Spells 3](!shaped-import-spell --barkskin, spider climb) | [5](!shaped-import-spell --call lightning, plant growth) | [7](!shaped-import-spell --divination,freedom of movement) | [9](!shaped-import-spell --commune with nature, tree stride)
</v>
      </c>
      <c r="E183" s="8"/>
      <c r="F183" s="52"/>
    </row>
    <row r="184" spans="1:6" ht="12.75" x14ac:dyDescent="0.2">
      <c r="A184" s="8"/>
      <c r="B184" s="33"/>
      <c r="C184" s="33" t="s">
        <v>102</v>
      </c>
      <c r="D184" s="34" t="str">
        <f>IF(AND(B184="",C184=""),"}}",IF(AND(B184="",C184&lt;&gt;""),IF(LEFT(C184,1)="[",C184&amp;'Class Features'!creturn,'Class Features'!creturn&amp;"**"&amp;C184&amp;"**"&amp;'Class Features'!creturn),IF(AND(C184="",B184&lt;&gt;""),TOpen&amp;B184&amp;TClose,"["&amp;B184&amp;"]("&amp;'Class Features'!Code_1&amp;RIGHT(B184,(LEN(B184)-SEARCH(" ",B184)))&amp;'Class Features'!Code_2&amp;SUBSTITUTE(SUBSTITUTE(SUBSTITUTE(SUBSTITUTE(SUBSTITUTE(C184,"
","\n"),"(","&amp;#40;"),")","&amp;#41;"),",","&amp;#44;"),")","&amp;#41;")&amp;'Class Features'!Code_3&amp;Code_4&amp;")"&amp;'Class Features'!creturn)))</f>
        <v xml:space="preserve">[Grassland Circle Spells 3](!shaped-import-spell --invisibility, pass without trace) | [5](!shaped-import-spell --daylight, haste) | [7](!shaped-import-spell --divination,freedom of movement) | [9](!shaped-import-spell --dream, insect plague)
</v>
      </c>
      <c r="E184" s="8"/>
      <c r="F184" s="52"/>
    </row>
    <row r="185" spans="1:6" ht="12.75" x14ac:dyDescent="0.2">
      <c r="A185" s="8"/>
      <c r="B185" s="33"/>
      <c r="C185" s="33" t="s">
        <v>103</v>
      </c>
      <c r="D185" s="34" t="str">
        <f>IF(AND(B185="",C185=""),"}}",IF(AND(B185="",C185&lt;&gt;""),IF(LEFT(C185,1)="[",C185&amp;'Class Features'!creturn,'Class Features'!creturn&amp;"**"&amp;C185&amp;"**"&amp;'Class Features'!creturn),IF(AND(C185="",B185&lt;&gt;""),TOpen&amp;B185&amp;TClose,"["&amp;B185&amp;"]("&amp;'Class Features'!Code_1&amp;RIGHT(B185,(LEN(B185)-SEARCH(" ",B185)))&amp;'Class Features'!Code_2&amp;SUBSTITUTE(SUBSTITUTE(SUBSTITUTE(SUBSTITUTE(SUBSTITUTE(C185,"
","\n"),"(","&amp;#40;"),")","&amp;#41;"),",","&amp;#44;"),")","&amp;#41;")&amp;'Class Features'!Code_3&amp;Code_4&amp;")"&amp;'Class Features'!creturn)))</f>
        <v xml:space="preserve">[Mountain Circle Spells 3](!shaped-import-spell --spider climb, spike growth) | [5](!shaped-import-spell --lightning bolt, meld into stone) | [7](!shaped-import-spell --stone shape, stoneskin) | [9](!shaped-import-spell --passwall, wall of stone)
</v>
      </c>
      <c r="E185" s="8"/>
      <c r="F185" s="52"/>
    </row>
    <row r="186" spans="1:6" ht="12.75" x14ac:dyDescent="0.2">
      <c r="A186" s="8"/>
      <c r="B186" s="33"/>
      <c r="C186" s="33" t="s">
        <v>104</v>
      </c>
      <c r="D186" s="34" t="str">
        <f>IF(AND(B186="",C186=""),"}}",IF(AND(B186="",C186&lt;&gt;""),IF(LEFT(C186,1)="[",C186&amp;'Class Features'!creturn,'Class Features'!creturn&amp;"**"&amp;C186&amp;"**"&amp;'Class Features'!creturn),IF(AND(C186="",B186&lt;&gt;""),TOpen&amp;B186&amp;TClose,"["&amp;B186&amp;"]("&amp;'Class Features'!Code_1&amp;RIGHT(B186,(LEN(B186)-SEARCH(" ",B186)))&amp;'Class Features'!Code_2&amp;SUBSTITUTE(SUBSTITUTE(SUBSTITUTE(SUBSTITUTE(SUBSTITUTE(C186,"
","\n"),"(","&amp;#40;"),")","&amp;#41;"),",","&amp;#44;"),")","&amp;#41;")&amp;'Class Features'!Code_3&amp;Code_4&amp;")"&amp;'Class Features'!creturn)))</f>
        <v xml:space="preserve">[Swamp Circle Spells 3](!shaped-import-spell --darkness, Melf’s acid arrow) | [5](!shaped-import-spell --water walk, stinking cloud) | [7](!shaped-import-spell --freedom of movement, locate creature) | [9](!shaped-import-spell --insect plague, scrying)
</v>
      </c>
      <c r="E186" s="8"/>
      <c r="F186" s="52"/>
    </row>
    <row r="187" spans="1:6" ht="12.75" x14ac:dyDescent="0.2">
      <c r="A187" s="8"/>
      <c r="B187" s="33"/>
      <c r="C187" s="33" t="s">
        <v>105</v>
      </c>
      <c r="D187" s="34" t="str">
        <f>IF(AND(B187="",C187=""),"}}",IF(AND(B187="",C187&lt;&gt;""),IF(LEFT(C187,1)="[",C187&amp;'Class Features'!creturn,'Class Features'!creturn&amp;"**"&amp;C187&amp;"**"&amp;'Class Features'!creturn),IF(AND(C187="",B187&lt;&gt;""),TOpen&amp;B187&amp;TClose,"["&amp;B187&amp;"]("&amp;'Class Features'!Code_1&amp;RIGHT(B187,(LEN(B187)-SEARCH(" ",B187)))&amp;'Class Features'!Code_2&amp;SUBSTITUTE(SUBSTITUTE(SUBSTITUTE(SUBSTITUTE(SUBSTITUTE(C187,"
","\n"),"(","&amp;#40;"),")","&amp;#41;"),",","&amp;#44;"),")","&amp;#41;")&amp;'Class Features'!Code_3&amp;Code_4&amp;")"&amp;'Class Features'!creturn)))</f>
        <v xml:space="preserve">[Underdark Circle Spells 3](!shaped-import-spell --spider climb, web) | [5](!shaped-import-spell --gaseous form, stinking cloud) | [7](!shaped-import-spell --greater invisibility, stone shape) | [9](!shaped-import-spell --cloudkill, insect plague)
</v>
      </c>
      <c r="E187" s="8"/>
      <c r="F187" s="52"/>
    </row>
    <row r="188" spans="1:6" ht="12.75" x14ac:dyDescent="0.2">
      <c r="A188" s="8"/>
      <c r="B188" s="33" t="s">
        <v>106</v>
      </c>
      <c r="C188" s="33" t="s">
        <v>107</v>
      </c>
      <c r="D188" s="34" t="str">
        <f>IF(AND(B188="",C188=""),"}}",IF(AND(B188="",C188&lt;&gt;""),IF(LEFT(C188,1)="[",C188&amp;'Class Features'!creturn,'Class Features'!creturn&amp;"**"&amp;C188&amp;"**"&amp;'Class Features'!creturn),IF(AND(C188="",B188&lt;&gt;""),TOpen&amp;B188&amp;TClose,"["&amp;B188&amp;"]("&amp;'Class Features'!Code_1&amp;RIGHT(B188,(LEN(B188)-SEARCH(" ",B188)))&amp;'Class Features'!Code_2&amp;SUBSTITUTE(SUBSTITUTE(SUBSTITUTE(SUBSTITUTE(SUBSTITUTE(C188,"
","\n"),"(","&amp;#40;"),")","&amp;#41;"),",","&amp;#44;"),")","&amp;#41;")&amp;'Class Features'!Code_3&amp;Code_4&amp;")"&amp;'Class Features'!creturn)))</f>
        <v xml:space="preserve">[6 Land’s Stride](!setattr {{
--sel
--replace
--repeating_classfeature_-create_name|Land’s Stride
--repeating_classfeature_-create_content|Starting at 6th level&amp;#44; moving through nonmagical difﬁcult terrain costs you no extra movement. You can also pass through nonmagical plants without being slowed by them and without taking damage from them i they have thorns&amp;#44; spines&amp;#44; or a similar hazard.\n\nIn addition&amp;#44; you have advantage on saving throws against plants that are magically created or manipulated to impede movement&amp;#44; such those created by the entangle spell.
--repeating_classfeature_-create_content_toggle|1
&amp;#125;&amp;#125;)
</v>
      </c>
      <c r="E188" s="8"/>
      <c r="F188" s="52"/>
    </row>
    <row r="189" spans="1:6" ht="12.75" x14ac:dyDescent="0.2">
      <c r="A189" s="8"/>
      <c r="B189" s="33" t="s">
        <v>108</v>
      </c>
      <c r="C189" s="33" t="s">
        <v>109</v>
      </c>
      <c r="D189" s="34" t="str">
        <f>IF(AND(B189="",C189=""),"}}",IF(AND(B189="",C189&lt;&gt;""),IF(LEFT(C189,1)="[",C189&amp;'Class Features'!creturn,'Class Features'!creturn&amp;"**"&amp;C189&amp;"**"&amp;'Class Features'!creturn),IF(AND(C189="",B189&lt;&gt;""),TOpen&amp;B189&amp;TClose,"["&amp;B189&amp;"]("&amp;'Class Features'!Code_1&amp;RIGHT(B189,(LEN(B189)-SEARCH(" ",B189)))&amp;'Class Features'!Code_2&amp;SUBSTITUTE(SUBSTITUTE(SUBSTITUTE(SUBSTITUTE(SUBSTITUTE(C189,"
","\n"),"(","&amp;#40;"),")","&amp;#41;"),",","&amp;#44;"),")","&amp;#41;")&amp;'Class Features'!Code_3&amp;Code_4&amp;")"&amp;'Class Features'!creturn)))</f>
        <v xml:space="preserve">[10 Nature’s Ward](!setattr {{
--sel
--replace
--repeating_classfeature_-create_name|Nature’s Ward
--repeating_classfeature_-create_content|When you reach 10th level&amp;#44; you can’t be charmed or frightened by elementals or fey&amp;#44; and you are immune to poison and disease.
--repeating_classfeature_-create_content_toggle|1
&amp;#125;&amp;#125;)
</v>
      </c>
      <c r="E189" s="8"/>
      <c r="F189" s="52"/>
    </row>
    <row r="190" spans="1:6" ht="12.75" x14ac:dyDescent="0.2">
      <c r="A190" s="8"/>
      <c r="B190" s="33" t="s">
        <v>110</v>
      </c>
      <c r="C190" s="33" t="s">
        <v>111</v>
      </c>
      <c r="D190" s="34" t="str">
        <f>IF(AND(B190="",C190=""),"}}",IF(AND(B190="",C190&lt;&gt;""),IF(LEFT(C190,1)="[",C190&amp;'Class Features'!creturn,'Class Features'!creturn&amp;"**"&amp;C190&amp;"**"&amp;'Class Features'!creturn),IF(AND(C190="",B190&lt;&gt;""),TOpen&amp;B190&amp;TClose,"["&amp;B190&amp;"]("&amp;'Class Features'!Code_1&amp;RIGHT(B190,(LEN(B190)-SEARCH(" ",B190)))&amp;'Class Features'!Code_2&amp;SUBSTITUTE(SUBSTITUTE(SUBSTITUTE(SUBSTITUTE(SUBSTITUTE(C190,"
","\n"),"(","&amp;#40;"),")","&amp;#41;"),",","&amp;#44;"),")","&amp;#41;")&amp;'Class Features'!Code_3&amp;Code_4&amp;")"&amp;'Class Features'!creturn)))</f>
        <v xml:space="preserve">[14 Nature’s Sanctuary](!setattr {{
--sel
--replace
--repeating_classfeature_-create_name|Nature’s Sanctuary
--repeating_classfeature_-create_content|When you reach 14th level&amp;#44; creatures of the natural world sense your connection to nature and become hesitant to attack you. When a beast or plant creature attacks you&amp;#44; that creature must make a Wisdom saving throw against your druid spell save DC. On a failed save&amp;#44; the creature must choose a different target&amp;#44; or the attack automatically misses. On a successful save&amp;#44; the creature is immune to this effect for 24 hours.\n\nThe creature is aware of this effect before it makes its attack against you.
--repeating_classfeature_-create_content_toggle|1
&amp;#125;&amp;#125;)
</v>
      </c>
      <c r="E190" s="8"/>
      <c r="F190" s="52"/>
    </row>
    <row r="191" spans="1:6" ht="12.75" x14ac:dyDescent="0.2">
      <c r="A191" s="8"/>
      <c r="B191" s="33"/>
      <c r="C191" s="33" t="s">
        <v>644</v>
      </c>
      <c r="D191" s="34" t="str">
        <f>IF(AND(B191="",C191=""),"}}",IF(AND(B191="",C191&lt;&gt;""),IF(LEFT(C191,1)="[",C191&amp;'Class Features'!creturn,'Class Features'!creturn&amp;"**"&amp;C191&amp;"**"&amp;'Class Features'!creturn),IF(AND(C191="",B191&lt;&gt;""),TOpen&amp;B191&amp;TClose,"["&amp;B191&amp;"]("&amp;'Class Features'!Code_1&amp;RIGHT(B191,(LEN(B191)-SEARCH(" ",B191)))&amp;'Class Features'!Code_2&amp;SUBSTITUTE(SUBSTITUTE(SUBSTITUTE(SUBSTITUTE(SUBSTITUTE(C191,"
","\n"),"(","&amp;#40;"),")","&amp;#41;"),",","&amp;#44;"),")","&amp;#41;")&amp;'Class Features'!Code_3&amp;Code_4&amp;")"&amp;'Class Features'!creturn)))</f>
        <v xml:space="preserve">
**Sheperd**
</v>
      </c>
      <c r="E191" s="8"/>
      <c r="F191" s="52"/>
    </row>
    <row r="192" spans="1:6" ht="12.75" x14ac:dyDescent="0.2">
      <c r="A192" s="8"/>
      <c r="B192" s="33" t="s">
        <v>645</v>
      </c>
      <c r="C192" s="33" t="s">
        <v>646</v>
      </c>
      <c r="D192" s="34" t="str">
        <f>IF(AND(B192="",C192=""),"}}",IF(AND(B192="",C192&lt;&gt;""),IF(LEFT(C192,1)="[",C192&amp;'Class Features'!creturn,'Class Features'!creturn&amp;"**"&amp;C192&amp;"**"&amp;'Class Features'!creturn),IF(AND(C192="",B192&lt;&gt;""),TOpen&amp;B192&amp;TClose,"["&amp;B192&amp;"]("&amp;'Class Features'!Code_1&amp;RIGHT(B192,(LEN(B192)-SEARCH(" ",B192)))&amp;'Class Features'!Code_2&amp;SUBSTITUTE(SUBSTITUTE(SUBSTITUTE(SUBSTITUTE(SUBSTITUTE(C192,"
","\n"),"(","&amp;#40;"),")","&amp;#41;"),",","&amp;#44;"),")","&amp;#41;")&amp;'Class Features'!Code_3&amp;Code_4&amp;")"&amp;'Class Features'!creturn)))</f>
        <v xml:space="preserve">[2 Speech of the Woods
](!setattr {{
--sel
--replace
--repeating_classfeature_-create_name|Speech of the Woods
--repeating_classfeature_-create_content|At 2nd level&amp;#44; you gain the ability to converse with beasts and many fey.\n\nYou learn to speak&amp;#44; read&amp;#44; and write Sylvan. In addition&amp;#44; beasts can understand your speech&amp;#44; and you gain the ability to decipher their noises and motions. Most beasts lack the intelligence to convey or understand sophisticated concepts&amp;#44; but a friendly beast could relay what it has seen or heard in the recent past. This ability doesn't grant you friendship with beasts&amp;#44; though you can combine this ability with gifts to curry favor with them as you would with any nonplayer character.
--repeating_classfeature_-create_content_toggle|1
&amp;#125;&amp;#125;)
</v>
      </c>
      <c r="E192" s="8"/>
      <c r="F192" s="52"/>
    </row>
    <row r="193" spans="1:6" ht="12.75" x14ac:dyDescent="0.2">
      <c r="A193" s="8"/>
      <c r="B193" s="33" t="s">
        <v>647</v>
      </c>
      <c r="C193" s="33" t="s">
        <v>648</v>
      </c>
      <c r="D193" s="34" t="str">
        <f>IF(AND(B193="",C193=""),"}}",IF(AND(B193="",C193&lt;&gt;""),IF(LEFT(C193,1)="[",C193&amp;'Class Features'!creturn,'Class Features'!creturn&amp;"**"&amp;C193&amp;"**"&amp;'Class Features'!creturn),IF(AND(C193="",B193&lt;&gt;""),TOpen&amp;B193&amp;TClose,"["&amp;B193&amp;"]("&amp;'Class Features'!Code_1&amp;RIGHT(B193,(LEN(B193)-SEARCH(" ",B193)))&amp;'Class Features'!Code_2&amp;SUBSTITUTE(SUBSTITUTE(SUBSTITUTE(SUBSTITUTE(SUBSTITUTE(C193,"
","\n"),"(","&amp;#40;"),")","&amp;#41;"),",","&amp;#44;"),")","&amp;#41;")&amp;'Class Features'!Code_3&amp;Code_4&amp;")"&amp;'Class Features'!creturn)))</f>
        <v xml:space="preserve">[2 Spirit Totem
](!setattr {{
--sel
--replace
--repeating_classfeature_-create_name|Spirit Totem
--repeating_classfeature_-create_content|Druidic\nYou know Druidic&amp;#44; the secret language of druids. You can speak the language and use it to leave hidden messages. You and others who know this language automatically spot such a message. Others spot the message's presence with a successful DC 15 Wisdom &amp;#40;Perception&amp;#41; check but can't decipher it without magic.\n\nSpellcasting\nDrawing on the divine essence of nature itself&amp;#44; you can cast spells to shape that essence to your will. See chapter 10 for the general rules of spellcasting and chapter 11 for the druid spell list.\n\nCantrips\nAt 1st level&amp;#44; you know two cantrips of your choice from the druid spell list. You learn additional druid cantrips of your choice at higher levels&amp;#44; as shown in the Cantrips Known column of the Druid table.\n\nPreparing and Casting Spells\nThe Druid table shows how many spell slots you have to cast your spells of 1st level and higher. To cast one of these druid spells&amp;#44; you must expend a slot of the spell's level or higher. You regain all expended spell slots when you finish a long rest.\n\nYou prepare the list of druid spells that are available for you to cast&amp;#44; choosing from the druid spell list. When you do so&amp;#44; choose a number of druid spells equal to your Wisdom modifier + your druid level &amp;#40;minimum of one spell&amp;#41;. The spells must be of a level for which you have spell slots.\n\nFor example&amp;#44; if you are a 3rd-level druid&amp;#44; you have four 1st-level and two 2nd-level spell slots. With a Wisdom of 16&amp;#44; your list of prepared spells can include six spells of 1st or 2nd level&amp;#44; in any combination. If you prepare the 1st-level spell cure wounds&amp;#44; you can cast it using a 1st-level or 2nd-level slot. Casting the spell doesn't remove it from your list of prepared spells.\n\nYou can also change your list of prepared spells when you finish a long rest. Preparing a new list of druid spells requires time spent in prayer and meditation: at least 1 minute per spell level for each spell on your list.\n\nSpellcasting Ability\nWisdom is your spellcasting ability for your druid spells&amp;#44; since your magic draws upon your devotion and attunement to nature. You use your Wisdom whenever a spell refers to your spellcasting ability. In addition&amp;#44; you use your Wisdom modifier when setting the saving throw DC for a druid spell you cast and when making an attack roll with one.\n\nSpell save DC = 8 + your proficiency bonus + your Wisdom modifier\n\nSpell attack modifier = your proficiency bonus + your Wisdom modifier\n\nRitual Casting\nYou can cast a druid spell as a ritual if that spell has the ritual tag and you have the spell prepared.\n\nSpellcasting Focus\nYou can use a druidic focus &amp;#40;found in chapter 5&amp;#41; as a spellcasting focus for your druid spells\n\nWild Shape\nStarting at 2nd level&amp;#44; you can use your action to magically assume the shape of a beast that you have seen before. You can use this feature twice. You regain expended uses when you finish a short or long rest.\n\nYour druid level determines the beasts you can transform into&amp;#44; as shown in the Beast Shapes table. At 2nd level&amp;#44; for example&amp;#44; you can transform into any beast that has a challenge rating of 1/4 or lower that doesn't have a flying or swimming speed.\n\nBeast Shapes\nLevel Max. CR Limitations Example\n2nd 1/4 No flying or swimming speed Wolf\n4th 1/2 No flying speed Crocodile\n8th 1 — Giant eagle\nYou can stay in a beast shape for a number of hours equal to half your druid level &amp;#40;rounded down&amp;#41;. You then revert to your normal form unless you expend another use of this feature. You can revert to your normal form earlier by using a bonus action on your turn. You automatically revert if you fall unconscious&amp;#44; drop to 0 hit points&amp;#44; or die.\n\nWhile you are transformed&amp;#44; the following rules apply:\n\nYour game statistics are replaced by the statistics of the beast&amp;#44; but you retain your alignment&amp;#44; personality&amp;#44; and Intelligence&amp;#44; Wisdom&amp;#44; and Charisma scores. You also retain all of your skill and saving throw proficiencies&amp;#44; in addition to gaining those of the creature. If the creature has the same proficiency as you and the bonus in its stat block is higher than yours&amp;#44; use the creature's bonus instead of yours. If the creature has any legendary or lair actions&amp;#44; you can't use them.\nWhen you transform&amp;#44; you assume the beast's hit points and Hit Dice. When you revert to your normal form&amp;#44; you return to the number of hit points you had before you transformed. However&amp;#44; if you revert as a result of dropping to 0 hit points&amp;#44; any excess damage carries over to your normal form. For example&amp;#44; if you take 10 damage in animal form and have only 1 hit point left&amp;#44; you revert and take 9 damage. As long as the excess damage doesn't reduce your normal form to 0 hit points&amp;#44; you aren't knocked unconscious.\nYou can't cast spells&amp;#44; and your ability to speak or take any action that requires hands is limited to the capabilities of your beast form. Transforming doesn't break your concentration on a spell you've already cast&amp;#44; however&amp;#44; or prevent you from taking actions that are part of a spell&amp;#44; such as call lightning&amp;#44; that you've already cast.\nYou retain the benefit of any features from your class&amp;#44; race&amp;#44; or other source and can use them if the new form is physically capable of doing so. However&amp;#44; you can't use any of your special senses&amp;#44; such as darkvision&amp;#44; unless your new form also has that sense.\nYou choose whether your equipment falls to the ground in your space&amp;#44; merges into your new form&amp;#44; or is worn by it. Worn equipment functions as normal&amp;#44; but the DM decides whether it is practical for the new form to wear a piece of equipment&amp;#44; based on the creature's shape and size. Your equipment doesn't change size or shape to match the new form&amp;#44; and any equipment that the new form can't wear must either fall to the ground or merge with it. Equipment that merges with the form has no effect until you leave the form.\nDruid Circle\nAt 2nd level&amp;#44; you choose to identify with a circle of druids from the list of available circles. Your choice grants you features at 2nd level and again at 6th&amp;#44; 10th&amp;#44; and 14th level.\n\nCircle of the Shepherd\nDruids of the Circle of the Shepherd commune with the spirits of nature&amp;#44; especially the spirits of beasts and the fey&amp;#44; and call to those spirits for aid. These druids recognize that all living things play a role in the natural world&amp;#44; yet they focus on protecting animals and fey creatures that have difficulty defending themselves. Shepherds&amp;#44; as they are known&amp;#44; see such creatures as their charges. They ward off monsters that threaten them&amp;#44; rebuke hunters who kill more prey than necessary&amp;#44; and prevent civilization from encroaching on rare animal habitats and on sites sacred to the fey. Many of these druids are happiest far from cities and towns&amp;#44; content to spend their days in the company of animals and the fey creatures of the wilds.\n\nMembers of this circle become adventurers to oppose forces that threaten their charges or to seek knowledge and power that will help them safeguard their charges better. Wherever these druids go&amp;#44; the spirits of the wilderness are with them.\n\nSpeech of the Woods\nAt 2nd level&amp;#44; you gain the ability to converse with beasts and many fey.\n\nYou learn to speak&amp;#44; read&amp;#44; and write Sylvan. In addition&amp;#44; beasts can understand your speech&amp;#44; and you gain the ability to decipher their noises and motions. Most beasts lack the intelligence to convey or understand sophisticated concepts&amp;#44; but a friendly beast could relay what it has seen or heard in the recent past. This ability doesn't grant you friendship with beasts&amp;#44; though you can combine this ability with gifts to curry favor with them as you would with any nonplayer character.\n\nSpirit Totem\nStarting at 2nd level&amp;#44; you can call forth nature spirits to influence the world around you. As a bonus action&amp;#44; you can magically summon an incorporeal spirit to a point you can see within 60 feet of you. The spirit creates an aura in a 30-foot radius around that point. It counts as neither a creature nor an object&amp;#44; though it has the spectral appearance of the creature it represents.\n\nAs a bonus action&amp;#44; you can move the spirit up to 60 feet to a point you can see.\n\nThe spirit persists for 1 minute or until you're incapacitated. Once you use this feature&amp;#44; you can't use it again until you finish a short or long rest.\n\nThe effect of the spirit's aura depends on the type of spirit you summon from the options below.\n\nBear Spirit. The bear spirit grants you and your allies its might and endurance. Each creature of your choice in the aura when the spirit appears gains temporary hit points equal to 5 + your druid level. In addition&amp;#44; you and your allies gain advantage on Strength checks and Strength saving throws while in the aura.\nHawk Spirit. The hawk spirit is a consummate hunter&amp;#44; aiding you and your allies with its keen sight. When a creature makes an attack roll against a target in the spirit's aura&amp;#44; you can use your reaction to grant advantage to that attack roll. In addition&amp;#44; you and your allies have advantage on Wisdom &amp;#40;Perception&amp;#41; checks while in the aura.\nUnicorn Spirit. The unicorn spirit lends its protection to those nearby. You and your allies gain advantage on all ability checks made to detect creatures in the spirit's aura. In addition&amp;#44; if you cast a spell using a spell slot that restores hit points to any creature inside or outside the aura&amp;#44; each creature of your choice in the aura also regains hit points equal to your druid level.
--repeating_classfeature_-create_content_toggle|1
&amp;#125;&amp;#125;)
</v>
      </c>
      <c r="E193" s="8"/>
      <c r="F193" s="52"/>
    </row>
    <row r="194" spans="1:6" ht="12.75" x14ac:dyDescent="0.2">
      <c r="A194" s="8"/>
      <c r="B194" s="33" t="s">
        <v>772</v>
      </c>
      <c r="C194" s="33" t="s">
        <v>649</v>
      </c>
      <c r="D194" s="34" t="str">
        <f>IF(AND(B194="",C194=""),"}}",IF(AND(B194="",C194&lt;&gt;""),IF(LEFT(C194,1)="[",C194&amp;'Class Features'!creturn,'Class Features'!creturn&amp;"**"&amp;C194&amp;"**"&amp;'Class Features'!creturn),IF(AND(C194="",B194&lt;&gt;""),TOpen&amp;B194&amp;TClose,"["&amp;B194&amp;"]("&amp;'Class Features'!Code_1&amp;RIGHT(B194,(LEN(B194)-SEARCH(" ",B194)))&amp;'Class Features'!Code_2&amp;SUBSTITUTE(SUBSTITUTE(SUBSTITUTE(SUBSTITUTE(SUBSTITUTE(C194,"
","\n"),"(","&amp;#40;"),")","&amp;#41;"),",","&amp;#44;"),")","&amp;#41;")&amp;'Class Features'!Code_3&amp;Code_4&amp;")"&amp;'Class Features'!creturn)))</f>
        <v xml:space="preserve">[6 Mighty Summoner](!setattr {{
--sel
--replace
--repeating_classfeature_-create_name|Mighty Summoner
--repeating_classfeature_-create_content|Starting at 6th level&amp;#44; beasts and fey that you conjure are more resilient than normal. Any beast or fey summoned or created by a spell that you cast gains the following benefits:\n\nThe creature appears with more hit points than normal: 2 extra hit points per Hit Die it has.\nThe damage from its natural weapons is considered magical for the purpose of overcoming immunity and resistance to nonmagical attacks and damage.
--repeating_classfeature_-create_content_toggle|1
&amp;#125;&amp;#125;)
</v>
      </c>
      <c r="E194" s="8"/>
      <c r="F194" s="52"/>
    </row>
    <row r="195" spans="1:6" ht="12.75" x14ac:dyDescent="0.2">
      <c r="A195" s="8"/>
      <c r="B195" s="33" t="s">
        <v>650</v>
      </c>
      <c r="C195" s="33" t="s">
        <v>651</v>
      </c>
      <c r="D195" s="34" t="str">
        <f>IF(AND(B195="",C195=""),"}}",IF(AND(B195="",C195&lt;&gt;""),IF(LEFT(C195,1)="[",C195&amp;'Class Features'!creturn,'Class Features'!creturn&amp;"**"&amp;C195&amp;"**"&amp;'Class Features'!creturn),IF(AND(C195="",B195&lt;&gt;""),TOpen&amp;B195&amp;TClose,"["&amp;B195&amp;"]("&amp;'Class Features'!Code_1&amp;RIGHT(B195,(LEN(B195)-SEARCH(" ",B195)))&amp;'Class Features'!Code_2&amp;SUBSTITUTE(SUBSTITUTE(SUBSTITUTE(SUBSTITUTE(SUBSTITUTE(C195,"
","\n"),"(","&amp;#40;"),")","&amp;#41;"),",","&amp;#44;"),")","&amp;#41;")&amp;'Class Features'!Code_3&amp;Code_4&amp;")"&amp;'Class Features'!creturn)))</f>
        <v xml:space="preserve">[10 Guardian Spirit](!setattr {{
--sel
--replace
--repeating_classfeature_-create_name|Guardian Spirit
--repeating_classfeature_-create_content|Beginning at 10th level&amp;#44; your Spirit Totem safeguards the beasts and fey that you call forth with your magic. When a beast or fey that you summoned or created with a spell ends its turn in your Spirit Totem aura&amp;#44; that creature regains a number of hit points equal to half your druid level.
--repeating_classfeature_-create_content_toggle|1
&amp;#125;&amp;#125;)
</v>
      </c>
      <c r="E195" s="8"/>
      <c r="F195" s="52"/>
    </row>
    <row r="196" spans="1:6" ht="12.75" x14ac:dyDescent="0.2">
      <c r="A196" s="8"/>
      <c r="B196" s="33" t="s">
        <v>652</v>
      </c>
      <c r="C196" s="33" t="s">
        <v>653</v>
      </c>
      <c r="D196" s="34" t="str">
        <f>IF(AND(B196="",C196=""),"}}",IF(AND(B196="",C196&lt;&gt;""),IF(LEFT(C196,1)="[",C196&amp;'Class Features'!creturn,'Class Features'!creturn&amp;"**"&amp;C196&amp;"**"&amp;'Class Features'!creturn),IF(AND(C196="",B196&lt;&gt;""),TOpen&amp;B196&amp;TClose,"["&amp;B196&amp;"]("&amp;'Class Features'!Code_1&amp;RIGHT(B196,(LEN(B196)-SEARCH(" ",B196)))&amp;'Class Features'!Code_2&amp;SUBSTITUTE(SUBSTITUTE(SUBSTITUTE(SUBSTITUTE(SUBSTITUTE(C196,"
","\n"),"(","&amp;#40;"),")","&amp;#41;"),",","&amp;#44;"),")","&amp;#41;")&amp;'Class Features'!Code_3&amp;Code_4&amp;")"&amp;'Class Features'!creturn)))</f>
        <v xml:space="preserve">[14 Faithful Summons](!setattr {{
--sel
--replace
--repeating_classfeature_-create_name|Faithful Summons
--repeating_classfeature_-create_content|Starting at 14th level&amp;#44; the nature spirits you commune with protect you when you are the most defenseless. If you are reduced to 0 hit points or are incapacitated against your will&amp;#44; you can immediately gain the benefits of conjure animals as if it were cast using a 9th-level spell slot. It summons four beasts of your choice that are challenge rating 2 or lower. The conjured beasts appear within 20 feet of you. If they receive no commands from you&amp;#44; they protect you from harm and attack your foes. The spell lasts for 1 hour&amp;#44; requiring no concentration&amp;#44; or until you dismiss it &amp;#40;no action required&amp;#41;.\n\nOnce you use this feature&amp;#44; you can't use it again until you finish a long rest.
--repeating_classfeature_-create_content_toggle|1
&amp;#125;&amp;#125;)
</v>
      </c>
      <c r="E196" s="8"/>
      <c r="F196" s="52"/>
    </row>
    <row r="197" spans="1:6" ht="12.75" x14ac:dyDescent="0.2">
      <c r="A197" s="8"/>
      <c r="B197" s="33"/>
      <c r="C197" s="33" t="s">
        <v>654</v>
      </c>
      <c r="D197" s="34" t="str">
        <f>IF(AND(B197="",C197=""),"}}",IF(AND(B197="",C197&lt;&gt;""),IF(LEFT(C197,1)="[",C197&amp;'Class Features'!creturn,'Class Features'!creturn&amp;"**"&amp;C197&amp;"**"&amp;'Class Features'!creturn),IF(AND(C197="",B197&lt;&gt;""),TOpen&amp;B197&amp;TClose,"["&amp;B197&amp;"]("&amp;'Class Features'!Code_1&amp;RIGHT(B197,(LEN(B197)-SEARCH(" ",B197)))&amp;'Class Features'!Code_2&amp;SUBSTITUTE(SUBSTITUTE(SUBSTITUTE(SUBSTITUTE(SUBSTITUTE(C197,"
","\n"),"(","&amp;#40;"),")","&amp;#41;"),",","&amp;#44;"),")","&amp;#41;")&amp;'Class Features'!Code_3&amp;Code_4&amp;")"&amp;'Class Features'!creturn)))</f>
        <v xml:space="preserve">
**Circle of Dreams**
</v>
      </c>
      <c r="E197" s="8"/>
      <c r="F197" s="52"/>
    </row>
    <row r="198" spans="1:6" ht="12.75" x14ac:dyDescent="0.2">
      <c r="A198" s="8"/>
      <c r="B198" s="33" t="s">
        <v>655</v>
      </c>
      <c r="C198" s="33" t="s">
        <v>662</v>
      </c>
      <c r="D198" s="34" t="str">
        <f>IF(AND(B198="",C198=""),"}}",IF(AND(B198="",C198&lt;&gt;""),IF(LEFT(C198,1)="[",C198&amp;'Class Features'!creturn,'Class Features'!creturn&amp;"**"&amp;C198&amp;"**"&amp;'Class Features'!creturn),IF(AND(C198="",B198&lt;&gt;""),TOpen&amp;B198&amp;TClose,"["&amp;B198&amp;"]("&amp;'Class Features'!Code_1&amp;RIGHT(B198,(LEN(B198)-SEARCH(" ",B198)))&amp;'Class Features'!Code_2&amp;SUBSTITUTE(SUBSTITUTE(SUBSTITUTE(SUBSTITUTE(SUBSTITUTE(C198,"
","\n"),"(","&amp;#40;"),")","&amp;#41;"),",","&amp;#44;"),")","&amp;#41;")&amp;'Class Features'!Code_3&amp;Code_4&amp;")"&amp;'Class Features'!creturn)))</f>
        <v xml:space="preserve">[2 Balm of the Summer Court](!setattr {{
--sel
--replace
--repeating_classfeature_-create_name|Balm of the Summer Court
--repeating_classfeature_-create_content|At 2nd level&amp;#44; you become imbued with the blessings of the Summer Court. You are a font of energy that offers respite from injuries. You have a pool of fey energy represented by a number of d6s equal to your druid level.\nAs a bonus action&amp;#44; you can choose one creature you can see within 120 feet of you and spend a number of those dice equal to half your druid level or less. Roll the spent dice and add them together. The target regains a number of hit points equal to the total. The target also gains 1 temporary hit point per die spent.\nYou regain all expended dice when you finish a long rest.
--repeating_classfeature_-create_content_toggle|1
&amp;#125;&amp;#125;)
</v>
      </c>
      <c r="E198" s="8"/>
      <c r="F198" s="52"/>
    </row>
    <row r="199" spans="1:6" ht="12.75" x14ac:dyDescent="0.2">
      <c r="A199" s="8"/>
      <c r="B199" s="33" t="s">
        <v>657</v>
      </c>
      <c r="C199" s="33" t="s">
        <v>656</v>
      </c>
      <c r="D199" s="34" t="str">
        <f>IF(AND(B199="",C199=""),"}}",IF(AND(B199="",C199&lt;&gt;""),IF(LEFT(C199,1)="[",C199&amp;'Class Features'!creturn,'Class Features'!creturn&amp;"**"&amp;C199&amp;"**"&amp;'Class Features'!creturn),IF(AND(C199="",B199&lt;&gt;""),TOpen&amp;B199&amp;TClose,"["&amp;B199&amp;"]("&amp;'Class Features'!Code_1&amp;RIGHT(B199,(LEN(B199)-SEARCH(" ",B199)))&amp;'Class Features'!Code_2&amp;SUBSTITUTE(SUBSTITUTE(SUBSTITUTE(SUBSTITUTE(SUBSTITUTE(C199,"
","\n"),"(","&amp;#40;"),")","&amp;#41;"),",","&amp;#44;"),")","&amp;#41;")&amp;'Class Features'!Code_3&amp;Code_4&amp;")"&amp;'Class Features'!creturn)))</f>
        <v xml:space="preserve">[6 Hearth of Moonlight and Shadow](!setattr {{
--sel
--replace
--repeating_classfeature_-create_name|Hearth of Moonlight and Shadow
--repeating_classfeature_-create_content|At 6th level&amp;#44; home can be wherever you are. During a short or long rest&amp;#44; you can invoke the shadowy power of the Gloaming Court to help guard your respite. At the start of the rest&amp;#44; you touch a point in space&amp;#44; and an invisible&amp;#44; 30-foot-radius sphere of magic appears&amp;#44; centered on that point. Total cover blocks the sphere.\n\nWhile within the sphere&amp;#44; you and your allies gain a +5 bonus to Dexterity &amp;#40;Stealth&amp;#41; and Wisdom &amp;#40;Perception&amp;#41; checks&amp;#44; and any light from open flames in the sphere &amp;#40;a campfire&amp;#44; torches&amp;#44; or the like&amp;#41; isn't visible outside it.\n\nThe sphere vanishes at the end of the rest or when you leave the sphere.
--repeating_classfeature_-create_content_toggle|1
&amp;#125;&amp;#125;)
</v>
      </c>
      <c r="E199" s="8"/>
      <c r="F199" s="52"/>
    </row>
    <row r="200" spans="1:6" ht="12.75" x14ac:dyDescent="0.2">
      <c r="A200" s="8"/>
      <c r="B200" s="33" t="s">
        <v>658</v>
      </c>
      <c r="C200" s="33" t="s">
        <v>663</v>
      </c>
      <c r="D200" s="34" t="str">
        <f>IF(AND(B200="",C200=""),"}}",IF(AND(B200="",C200&lt;&gt;""),IF(LEFT(C200,1)="[",C200&amp;'Class Features'!creturn,'Class Features'!creturn&amp;"**"&amp;C200&amp;"**"&amp;'Class Features'!creturn),IF(AND(C200="",B200&lt;&gt;""),TOpen&amp;B200&amp;TClose,"["&amp;B200&amp;"]("&amp;'Class Features'!Code_1&amp;RIGHT(B200,(LEN(B200)-SEARCH(" ",B200)))&amp;'Class Features'!Code_2&amp;SUBSTITUTE(SUBSTITUTE(SUBSTITUTE(SUBSTITUTE(SUBSTITUTE(C200,"
","\n"),"(","&amp;#40;"),")","&amp;#41;"),",","&amp;#44;"),")","&amp;#41;")&amp;'Class Features'!Code_3&amp;Code_4&amp;")"&amp;'Class Features'!creturn)))</f>
        <v xml:space="preserve">[10 Hidden Paths
](!setattr {{
--sel
--replace
--repeating_classfeature_-create_name|Hidden Paths
--repeating_classfeature_-create_content|Starting at 10th level&amp;#44; you can use the hidden&amp;#44; magical pathways that some fey use to traverse space in the blink of an eye. As a bonus action on your turn&amp;#44; you can teleport up to 60 feet to an unoccupied space you can see. Alternatively&amp;#44; you can use your action to teleport one willing creature you touch up to 30 feet to an unoccupied space you can see.\nYou can use this feature a number of times equal to your Wisdom modifier &amp;#40;minimum of once&amp;#41;&amp;#44; and you regain all expended uses of it when you finish a long rest.
--repeating_classfeature_-create_content_toggle|1
&amp;#125;&amp;#125;)
</v>
      </c>
      <c r="E200" s="8"/>
      <c r="F200" s="52"/>
    </row>
    <row r="201" spans="1:6" ht="12.75" x14ac:dyDescent="0.2">
      <c r="A201" s="8"/>
      <c r="B201" s="33" t="s">
        <v>659</v>
      </c>
      <c r="C201" s="33" t="s">
        <v>664</v>
      </c>
      <c r="D201" s="34" t="str">
        <f>IF(AND(B201="",C201=""),"}}",IF(AND(B201="",C201&lt;&gt;""),IF(LEFT(C201,1)="[",C201&amp;'Class Features'!creturn,'Class Features'!creturn&amp;"**"&amp;C201&amp;"**"&amp;'Class Features'!creturn),IF(AND(C201="",B201&lt;&gt;""),TOpen&amp;B201&amp;TClose,"["&amp;B201&amp;"]("&amp;'Class Features'!Code_1&amp;RIGHT(B201,(LEN(B201)-SEARCH(" ",B201)))&amp;'Class Features'!Code_2&amp;SUBSTITUTE(SUBSTITUTE(SUBSTITUTE(SUBSTITUTE(SUBSTITUTE(C201,"
","\n"),"(","&amp;#40;"),")","&amp;#41;"),",","&amp;#44;"),")","&amp;#41;")&amp;'Class Features'!Code_3&amp;Code_4&amp;")"&amp;'Class Features'!creturn)))</f>
        <v xml:space="preserve">[14 Walker in Dreams
](!setattr {{
--sel
--replace
--repeating_classfeature_-create_name|Walker in Dreams
--repeating_classfeature_-create_content|At 14th level&amp;#44; the magic of the Feywild grants you the ability to travel mentally or physically through dreamlands.\nWhen you finish a short rest&amp;#44; you can cast one of the following spells&amp;#44; without expending a spell slot or requiring material components: dream &amp;#40;with you as the messenger&amp;#41;&amp;#44; scrying&amp;#44; or teleportation circle.\nThis use of teleportation circle is special. Rather than opening a portal to a permanent teleportation circle&amp;#44; it opens a portal to the last location where you finished a long rest on your current plane of existence. If you haven't taken a long rest on your current plane&amp;#44; the spell fails but isn't wasted.\nOnce you use this feature&amp;#44; you can't use it again until you finish a long rest.
--repeating_classfeature_-create_content_toggle|1
&amp;#125;&amp;#125;)
</v>
      </c>
      <c r="E201" s="8"/>
      <c r="F201" s="52"/>
    </row>
    <row r="202" spans="1:6" ht="12.75" x14ac:dyDescent="0.2">
      <c r="A202" s="8"/>
      <c r="B202" s="33"/>
      <c r="C202" s="33"/>
      <c r="D202" s="34" t="str">
        <f>IF(AND(B202="",C202=""),"}}",IF(AND(B202="",C202&lt;&gt;""),IF(LEFT(C202,1)="[",C202&amp;'Class Features'!creturn,'Class Features'!creturn&amp;"**"&amp;C202&amp;"**"&amp;'Class Features'!creturn),IF(AND(C202="",B202&lt;&gt;""),TOpen&amp;B202&amp;TClose,"["&amp;B202&amp;"]("&amp;'Class Features'!Code_1&amp;RIGHT(B202,(LEN(B202)-SEARCH(" ",B202)))&amp;'Class Features'!Code_2&amp;SUBSTITUTE(SUBSTITUTE(SUBSTITUTE(SUBSTITUTE(SUBSTITUTE(C202,"
","\n"),"(","&amp;#40;"),")","&amp;#41;"),",","&amp;#44;"),")","&amp;#41;")&amp;'Class Features'!Code_3&amp;Code_4&amp;")"&amp;'Class Features'!creturn)))</f>
        <v>}}</v>
      </c>
      <c r="E202" s="8"/>
      <c r="F202" s="52"/>
    </row>
    <row r="203" spans="1:6" ht="12.75" x14ac:dyDescent="0.2">
      <c r="A203" s="8"/>
      <c r="B203" s="33" t="s">
        <v>27</v>
      </c>
      <c r="C203" s="33"/>
      <c r="D203" s="34" t="str">
        <f>IF(AND(B203="",C203=""),"}}",IF(AND(B203="",C203&lt;&gt;""),IF(LEFT(C203,1)="[",C203&amp;'Class Features'!creturn,'Class Features'!creturn&amp;"**"&amp;C203&amp;"**"&amp;'Class Features'!creturn),IF(AND(C203="",B203&lt;&gt;""),TOpen&amp;B203&amp;TClose,"["&amp;B203&amp;"]("&amp;'Class Features'!Code_1&amp;RIGHT(B203,(LEN(B203)-SEARCH(" ",B203)))&amp;'Class Features'!Code_2&amp;SUBSTITUTE(SUBSTITUTE(SUBSTITUTE(SUBSTITUTE(SUBSTITUTE(C203,"
","\n"),"(","&amp;#40;"),")","&amp;#41;"),",","&amp;#44;"),")","&amp;#41;")&amp;'Class Features'!Code_3&amp;Code_4&amp;")"&amp;'Class Features'!creturn)))</f>
        <v>&amp;{template:5e-shaped} {{title=Fighter}} {{text=*You must select a token to be able to add a feature*}} {{text=</v>
      </c>
      <c r="E203" s="8"/>
      <c r="F203" s="52"/>
    </row>
    <row r="204" spans="1:6" ht="12.75" x14ac:dyDescent="0.2">
      <c r="A204" s="8"/>
      <c r="B204" s="33"/>
      <c r="C204" s="33" t="s">
        <v>112</v>
      </c>
      <c r="D204" s="34" t="str">
        <f>IF(AND(B204="",C204=""),"}}",IF(AND(B204="",C204&lt;&gt;""),IF(LEFT(C204,1)="[",C204&amp;'Class Features'!creturn,'Class Features'!creturn&amp;"**"&amp;C204&amp;"**"&amp;'Class Features'!creturn),IF(AND(C204="",B204&lt;&gt;""),TOpen&amp;B204&amp;TClose,"["&amp;B204&amp;"]("&amp;'Class Features'!Code_1&amp;RIGHT(B204,(LEN(B204)-SEARCH(" ",B204)))&amp;'Class Features'!Code_2&amp;SUBSTITUTE(SUBSTITUTE(SUBSTITUTE(SUBSTITUTE(SUBSTITUTE(C204,"
","\n"),"(","&amp;#40;"),")","&amp;#41;"),",","&amp;#44;"),")","&amp;#41;")&amp;'Class Features'!Code_3&amp;Code_4&amp;")"&amp;'Class Features'!creturn)))</f>
        <v xml:space="preserve">
**Fighting Style - Level 3 (1), Level 10 (1)**
</v>
      </c>
      <c r="E204" s="8"/>
      <c r="F204" s="52"/>
    </row>
    <row r="205" spans="1:6" ht="12.75" x14ac:dyDescent="0.2">
      <c r="A205" s="8"/>
      <c r="B205" s="33"/>
      <c r="C205" s="33" t="s">
        <v>113</v>
      </c>
      <c r="D205" s="34" t="str">
        <f>IF(AND(B205="",C205=""),"}}",IF(AND(B205="",C205&lt;&gt;""),IF(LEFT(C205,1)="[",C205&amp;'Class Features'!creturn,'Class Features'!creturn&amp;"**"&amp;C205&amp;"**"&amp;'Class Features'!creturn),IF(AND(C205="",B205&lt;&gt;""),TOpen&amp;B205&amp;TClose,"["&amp;B205&amp;"]("&amp;'Class Features'!Code_1&amp;RIGHT(B205,(LEN(B205)-SEARCH(" ",B205)))&amp;'Class Features'!Code_2&amp;SUBSTITUTE(SUBSTITUTE(SUBSTITUTE(SUBSTITUTE(SUBSTITUTE(C205,"
","\n"),"(","&amp;#40;"),")","&amp;#41;"),",","&amp;#44;"),")","&amp;#41;")&amp;'Class Features'!Code_3&amp;Code_4&amp;")"&amp;'Class Features'!creturn)))</f>
        <v xml:space="preserve">[—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205" s="8"/>
      <c r="F205" s="52"/>
    </row>
    <row r="206" spans="1:6" ht="12.75" x14ac:dyDescent="0.2">
      <c r="A206" s="8"/>
      <c r="B206" s="33"/>
      <c r="C206" s="33" t="s">
        <v>114</v>
      </c>
      <c r="D206" s="34" t="str">
        <f>IF(AND(B206="",C206=""),"}}",IF(AND(B206="",C206&lt;&gt;""),IF(LEFT(C206,1)="[",C206&amp;'Class Features'!creturn,'Class Features'!creturn&amp;"**"&amp;C206&amp;"**"&amp;'Class Features'!creturn),IF(AND(C206="",B206&lt;&gt;""),TOpen&amp;B206&amp;TClose,"["&amp;B206&amp;"]("&amp;'Class Features'!Code_1&amp;RIGHT(B206,(LEN(B206)-SEARCH(" ",B206)))&amp;'Class Features'!Code_2&amp;SUBSTITUTE(SUBSTITUTE(SUBSTITUTE(SUBSTITUTE(SUBSTITUTE(C206,"
","\n"),"(","&amp;#40;"),")","&amp;#41;"),",","&amp;#44;"),")","&amp;#41;")&amp;'Class Features'!Code_3&amp;Code_4&amp;")"&amp;'Class Features'!creturn)))</f>
        <v xml:space="preserve">
**Champion**
</v>
      </c>
      <c r="E206" s="8"/>
      <c r="F206" s="52"/>
    </row>
    <row r="207" spans="1:6" ht="12.75" x14ac:dyDescent="0.2">
      <c r="A207" s="8"/>
      <c r="B207" s="33" t="s">
        <v>115</v>
      </c>
      <c r="C207" s="33" t="s">
        <v>116</v>
      </c>
      <c r="D207" s="34" t="str">
        <f>IF(AND(B207="",C207=""),"}}",IF(AND(B207="",C207&lt;&gt;""),IF(LEFT(C207,1)="[",C207&amp;'Class Features'!creturn,'Class Features'!creturn&amp;"**"&amp;C207&amp;"**"&amp;'Class Features'!creturn),IF(AND(C207="",B207&lt;&gt;""),TOpen&amp;B207&amp;TClose,"["&amp;B207&amp;"]("&amp;'Class Features'!Code_1&amp;RIGHT(B207,(LEN(B207)-SEARCH(" ",B207)))&amp;'Class Features'!Code_2&amp;SUBSTITUTE(SUBSTITUTE(SUBSTITUTE(SUBSTITUTE(SUBSTITUTE(C207,"
","\n"),"(","&amp;#40;"),")","&amp;#41;"),",","&amp;#44;"),")","&amp;#41;")&amp;'Class Features'!Code_3&amp;Code_4&amp;")"&amp;'Class Features'!creturn)))</f>
        <v xml:space="preserve">[3 Improved Critical](!setattr {{
--sel
--replace
--repeating_classfeature_-create_name|Improved Critical
--repeating_classfeature_-create_content|Beginning when you choose this archetype at 3rd level&amp;#44; your weapon attacks score a critical hit on a roll of 19 or 20.
--repeating_classfeature_-create_content_toggle|1
&amp;#125;&amp;#125;)
</v>
      </c>
      <c r="E207" s="8"/>
      <c r="F207" s="52"/>
    </row>
    <row r="208" spans="1:6" ht="12.75" x14ac:dyDescent="0.2">
      <c r="A208" s="8"/>
      <c r="B208" s="33" t="s">
        <v>117</v>
      </c>
      <c r="C208" s="33" t="s">
        <v>118</v>
      </c>
      <c r="D208" s="34" t="str">
        <f>IF(AND(B208="",C208=""),"}}",IF(AND(B208="",C208&lt;&gt;""),IF(LEFT(C208,1)="[",C208&amp;'Class Features'!creturn,'Class Features'!creturn&amp;"**"&amp;C208&amp;"**"&amp;'Class Features'!creturn),IF(AND(C208="",B208&lt;&gt;""),TOpen&amp;B208&amp;TClose,"["&amp;B208&amp;"]("&amp;'Class Features'!Code_1&amp;RIGHT(B208,(LEN(B208)-SEARCH(" ",B208)))&amp;'Class Features'!Code_2&amp;SUBSTITUTE(SUBSTITUTE(SUBSTITUTE(SUBSTITUTE(SUBSTITUTE(C208,"
","\n"),"(","&amp;#40;"),")","&amp;#41;"),",","&amp;#44;"),")","&amp;#41;")&amp;'Class Features'!Code_3&amp;Code_4&amp;")"&amp;'Class Features'!creturn)))</f>
        <v xml:space="preserve">[6 Remarkable Athlete](!setattr {{
--sel
--replace
--repeating_classfeature_-create_name|Remarkable Athlete
--repeating_classfeature_-create_content|Starting at 7th level&amp;#44; you can add halfyour proficiency bonus &amp;#40;round up&amp;#41; to any Strength&amp;#44; Dexterity&amp;#44; or Constitution check you make that doesn’t already use your proficiency bonus.\n\nIn addition&amp;#44; when you make a running longjump&amp;#44; the distance you can cover increases by a number of feet equal to your Strength modifier.
--repeating_classfeature_-create_content_toggle|1
&amp;#125;&amp;#125;)
</v>
      </c>
      <c r="E208" s="8"/>
      <c r="F208" s="8"/>
    </row>
    <row r="209" spans="1:6" ht="12.75" x14ac:dyDescent="0.2">
      <c r="A209" s="8"/>
      <c r="B209" s="33" t="s">
        <v>119</v>
      </c>
      <c r="C209" s="33" t="s">
        <v>120</v>
      </c>
      <c r="D209" s="34" t="str">
        <f>IF(AND(B209="",C209=""),"}}",IF(AND(B209="",C209&lt;&gt;""),IF(LEFT(C209,1)="[",C209&amp;'Class Features'!creturn,'Class Features'!creturn&amp;"**"&amp;C209&amp;"**"&amp;'Class Features'!creturn),IF(AND(C209="",B209&lt;&gt;""),TOpen&amp;B209&amp;TClose,"["&amp;B209&amp;"]("&amp;'Class Features'!Code_1&amp;RIGHT(B209,(LEN(B209)-SEARCH(" ",B209)))&amp;'Class Features'!Code_2&amp;SUBSTITUTE(SUBSTITUTE(SUBSTITUTE(SUBSTITUTE(SUBSTITUTE(C209,"
","\n"),"(","&amp;#40;"),")","&amp;#41;"),",","&amp;#44;"),")","&amp;#41;")&amp;'Class Features'!Code_3&amp;Code_4&amp;")"&amp;'Class Features'!creturn)))</f>
        <v xml:space="preserve">[15 Superior Critical](!setattr {{
--sel
--replace
--repeating_classfeature_-create_name|Superior Critical
--repeating_classfeature_-create_content|Starting at 15th level&amp;#44; your weapon attacks score a critical hit on a roll of 18-20
--repeating_classfeature_-create_content_toggle|1
&amp;#125;&amp;#125;)
</v>
      </c>
      <c r="E209" s="8"/>
      <c r="F209" s="8"/>
    </row>
    <row r="210" spans="1:6" ht="12.75" x14ac:dyDescent="0.2">
      <c r="A210" s="8"/>
      <c r="B210" s="33" t="s">
        <v>121</v>
      </c>
      <c r="C210" s="33" t="s">
        <v>122</v>
      </c>
      <c r="D210" s="34" t="str">
        <f>IF(AND(B210="",C210=""),"}}",IF(AND(B210="",C210&lt;&gt;""),IF(LEFT(C210,1)="[",C210&amp;'Class Features'!creturn,'Class Features'!creturn&amp;"**"&amp;C210&amp;"**"&amp;'Class Features'!creturn),IF(AND(C210="",B210&lt;&gt;""),TOpen&amp;B210&amp;TClose,"["&amp;B210&amp;"]("&amp;'Class Features'!Code_1&amp;RIGHT(B210,(LEN(B210)-SEARCH(" ",B210)))&amp;'Class Features'!Code_2&amp;SUBSTITUTE(SUBSTITUTE(SUBSTITUTE(SUBSTITUTE(SUBSTITUTE(C210,"
","\n"),"(","&amp;#40;"),")","&amp;#41;"),",","&amp;#44;"),")","&amp;#41;")&amp;'Class Features'!Code_3&amp;Code_4&amp;")"&amp;'Class Features'!creturn)))</f>
        <v xml:space="preserve">[17 Survivor](!setattr {{
--sel
--replace
--repeating_classfeature_-create_name|Survivor
--repeating_classfeature_-create_content|At 18th level&amp;#44; you attain the pinnacle of resilience in battle. At the start of each of your turns&amp;#44; you regain hit points equal to 5 + your Constitution modifier if you have no more than half of your hit points left. You don’t gain this benefit if you have 0 hit points.
--repeating_classfeature_-create_content_toggle|1
&amp;#125;&amp;#125;)
</v>
      </c>
      <c r="E210" s="8"/>
      <c r="F210" s="8"/>
    </row>
    <row r="211" spans="1:6" ht="12.75" x14ac:dyDescent="0.2">
      <c r="A211" s="8"/>
      <c r="B211" s="33"/>
      <c r="C211" s="33" t="s">
        <v>337</v>
      </c>
      <c r="D211" s="34" t="str">
        <f>IF(AND(B211="",C211=""),"}}",IF(AND(B211="",C211&lt;&gt;""),IF(LEFT(C211,1)="[",C211&amp;'Class Features'!creturn,'Class Features'!creturn&amp;"**"&amp;C211&amp;"**"&amp;'Class Features'!creturn),IF(AND(C211="",B211&lt;&gt;""),TOpen&amp;B211&amp;TClose,"["&amp;B211&amp;"]("&amp;'Class Features'!Code_1&amp;RIGHT(B211,(LEN(B211)-SEARCH(" ",B211)))&amp;'Class Features'!Code_2&amp;SUBSTITUTE(SUBSTITUTE(SUBSTITUTE(SUBSTITUTE(SUBSTITUTE(C211,"
","\n"),"(","&amp;#40;"),")","&amp;#41;"),",","&amp;#44;"),")","&amp;#41;")&amp;'Class Features'!Code_3&amp;Code_4&amp;")"&amp;'Class Features'!creturn)))</f>
        <v xml:space="preserve">
**Battle Master**
</v>
      </c>
      <c r="E211" s="8"/>
      <c r="F211" s="8"/>
    </row>
    <row r="212" spans="1:6" ht="12.75" x14ac:dyDescent="0.2">
      <c r="A212" s="8"/>
      <c r="B212" s="33" t="s">
        <v>338</v>
      </c>
      <c r="C212" s="33"/>
      <c r="D212" s="34" t="str">
        <f>IF(AND(B212="",C212=""),"}}",IF(AND(B212="",C212&lt;&gt;""),IF(LEFT(C212,1)="[",C212&amp;'Class Features'!creturn,'Class Features'!creturn&amp;"**"&amp;C212&amp;"**"&amp;'Class Features'!creturn),IF(AND(C212="",B212&lt;&gt;""),TOpen&amp;B212&amp;TClose,"["&amp;B212&amp;"]("&amp;'Class Features'!Code_1&amp;RIGHT(B212,(LEN(B212)-SEARCH(" ",B212)))&amp;'Class Features'!Code_2&amp;SUBSTITUTE(SUBSTITUTE(SUBSTITUTE(SUBSTITUTE(SUBSTITUTE(C212,"
","\n"),"(","&amp;#40;"),")","&amp;#41;"),",","&amp;#44;"),")","&amp;#41;")&amp;'Class Features'!Code_3&amp;Code_4&amp;")"&amp;'Class Features'!creturn)))</f>
        <v>&amp;{template:5e-shaped} {{title=3 Student of War}} {{text=*You must select a token to be able to add a feature*}} {{text=</v>
      </c>
      <c r="E212" s="8"/>
      <c r="F212" s="8"/>
    </row>
    <row r="213" spans="1:6" ht="12.75" x14ac:dyDescent="0.2">
      <c r="A213" s="8"/>
      <c r="B213" s="33" t="s">
        <v>339</v>
      </c>
      <c r="C213" s="33"/>
      <c r="D213" s="34" t="str">
        <f>IF(AND(B213="",C213=""),"}}",IF(AND(B213="",C213&lt;&gt;""),IF(LEFT(C213,1)="[",C213&amp;'Class Features'!creturn,'Class Features'!creturn&amp;"**"&amp;C213&amp;"**"&amp;'Class Features'!creturn),IF(AND(C213="",B213&lt;&gt;""),TOpen&amp;B213&amp;TClose,"["&amp;B213&amp;"]("&amp;'Class Features'!Code_1&amp;RIGHT(B213,(LEN(B213)-SEARCH(" ",B213)))&amp;'Class Features'!Code_2&amp;SUBSTITUTE(SUBSTITUTE(SUBSTITUTE(SUBSTITUTE(SUBSTITUTE(C213,"
","\n"),"(","&amp;#40;"),")","&amp;#41;"),",","&amp;#44;"),")","&amp;#41;")&amp;'Class Features'!Code_3&amp;Code_4&amp;")"&amp;'Class Features'!creturn)))</f>
        <v>&amp;{template:5e-shaped} {{title=3 Combat Superiority}} {{text=*You must select a token to be able to add a feature*}} {{text=</v>
      </c>
      <c r="E213" s="8"/>
      <c r="F213" s="8"/>
    </row>
    <row r="214" spans="1:6" ht="12.75" x14ac:dyDescent="0.2">
      <c r="A214" s="8"/>
      <c r="B214" s="33" t="s">
        <v>340</v>
      </c>
      <c r="C214" s="33" t="s">
        <v>665</v>
      </c>
      <c r="D214" s="34" t="str">
        <f>IF(AND(B214="",C214=""),"}}",IF(AND(B214="",C214&lt;&gt;""),IF(LEFT(C214,1)="[",C214&amp;'Class Features'!creturn,'Class Features'!creturn&amp;"**"&amp;C214&amp;"**"&amp;'Class Features'!creturn),IF(AND(C214="",B214&lt;&gt;""),TOpen&amp;B214&amp;TClose,"["&amp;B214&amp;"]("&amp;'Class Features'!Code_1&amp;RIGHT(B214,(LEN(B214)-SEARCH(" ",B214)))&amp;'Class Features'!Code_2&amp;SUBSTITUTE(SUBSTITUTE(SUBSTITUTE(SUBSTITUTE(SUBSTITUTE(C214,"
","\n"),"(","&amp;#40;"),")","&amp;#41;"),",","&amp;#44;"),")","&amp;#41;")&amp;'Class Features'!Code_3&amp;Code_4&amp;")"&amp;'Class Features'!creturn)))</f>
        <v xml:space="preserve">[7 Know Your Enemy](!setattr {{
--sel
--replace
--repeating_classfeature_-create_name|Know Your Enemy
--repeating_classfeature_-create_content|If you spend at least 1 minute observing or interacting with another creature outside combat&amp;#44; you can learn certain information about its capabilities compared to your own. The DM tells you if the creature is your equal&amp;#44; superior&amp;#44; or inferior in regard to two of the following characteristics of your choice:\nStrength score / Dexterity score Constitution score\nArmor Class Current hit points Total class levels &amp;#40;if any&amp;#41; Fighter class levels &amp;#40;if any&amp;#41;
--repeating_classfeature_-create_content_toggle|1
&amp;#125;&amp;#125;)
</v>
      </c>
      <c r="E214" s="8"/>
      <c r="F214" s="8"/>
    </row>
    <row r="215" spans="1:6" ht="12.75" x14ac:dyDescent="0.2">
      <c r="A215" s="8"/>
      <c r="B215" s="33" t="s">
        <v>666</v>
      </c>
      <c r="C215" s="33" t="s">
        <v>660</v>
      </c>
      <c r="D215" s="34" t="str">
        <f>IF(AND(B215="",C215=""),"}}",IF(AND(B215="",C215&lt;&gt;""),IF(LEFT(C215,1)="[",C215&amp;'Class Features'!creturn,'Class Features'!creturn&amp;"**"&amp;C215&amp;"**"&amp;'Class Features'!creturn),IF(AND(C215="",B215&lt;&gt;""),TOpen&amp;B215&amp;TClose,"["&amp;B215&amp;"]("&amp;'Class Features'!Code_1&amp;RIGHT(B215,(LEN(B215)-SEARCH(" ",B215)))&amp;'Class Features'!Code_2&amp;SUBSTITUTE(SUBSTITUTE(SUBSTITUTE(SUBSTITUTE(SUBSTITUTE(C215,"
","\n"),"(","&amp;#40;"),")","&amp;#41;"),",","&amp;#44;"),")","&amp;#41;")&amp;'Class Features'!Code_3&amp;Code_4&amp;")"&amp;'Class Features'!creturn)))</f>
        <v xml:space="preserve">[10 Improved Combat Superiority Die d10](!setattr {{
--sel
--replace
--repeating_classfeature_-create_name|Improved Combat Superiority Die d10
--repeating_classfeature_-create_content|test 1
--repeating_classfeature_-create_content_toggle|1
&amp;#125;&amp;#125;)
</v>
      </c>
      <c r="E215" s="8"/>
      <c r="F215" s="8"/>
    </row>
    <row r="216" spans="1:6" ht="12.75" x14ac:dyDescent="0.2">
      <c r="A216" s="8"/>
      <c r="B216" s="33" t="s">
        <v>341</v>
      </c>
      <c r="C216" s="33" t="s">
        <v>342</v>
      </c>
      <c r="D216" s="34" t="str">
        <f>IF(AND(B216="",C216=""),"}}",IF(AND(B216="",C216&lt;&gt;""),IF(LEFT(C216,1)="[",C216&amp;'Class Features'!creturn,'Class Features'!creturn&amp;"**"&amp;C216&amp;"**"&amp;'Class Features'!creturn),IF(AND(C216="",B216&lt;&gt;""),TOpen&amp;B216&amp;TClose,"["&amp;B216&amp;"]("&amp;'Class Features'!Code_1&amp;RIGHT(B216,(LEN(B216)-SEARCH(" ",B216)))&amp;'Class Features'!Code_2&amp;SUBSTITUTE(SUBSTITUTE(SUBSTITUTE(SUBSTITUTE(SUBSTITUTE(C216,"
","\n"),"(","&amp;#40;"),")","&amp;#41;"),",","&amp;#44;"),")","&amp;#41;")&amp;'Class Features'!Code_3&amp;Code_4&amp;")"&amp;'Class Features'!creturn)))</f>
        <v xml:space="preserve">[15 Relentless](!setattr {{
--sel
--replace
--repeating_classfeature_-create_name|Relentless
--repeating_classfeature_-create_content|Starting at 15th level&amp;#44; when you roll initiative and have no superiority dice remaining&amp;#44; you regain 1 superiority die.
--repeating_classfeature_-create_content_toggle|1
&amp;#125;&amp;#125;)
</v>
      </c>
      <c r="E216" s="8"/>
      <c r="F216" s="8"/>
    </row>
    <row r="217" spans="1:6" ht="12.75" x14ac:dyDescent="0.2">
      <c r="A217" s="8"/>
      <c r="B217" s="33" t="s">
        <v>667</v>
      </c>
      <c r="C217" s="33" t="s">
        <v>661</v>
      </c>
      <c r="D217" s="34" t="str">
        <f>IF(AND(B217="",C217=""),"}}",IF(AND(B217="",C217&lt;&gt;""),IF(LEFT(C217,1)="[",C217&amp;'Class Features'!creturn,'Class Features'!creturn&amp;"**"&amp;C217&amp;"**"&amp;'Class Features'!creturn),IF(AND(C217="",B217&lt;&gt;""),TOpen&amp;B217&amp;TClose,"["&amp;B217&amp;"]("&amp;'Class Features'!Code_1&amp;RIGHT(B217,(LEN(B217)-SEARCH(" ",B217)))&amp;'Class Features'!Code_2&amp;SUBSTITUTE(SUBSTITUTE(SUBSTITUTE(SUBSTITUTE(SUBSTITUTE(C217,"
","\n"),"(","&amp;#40;"),")","&amp;#41;"),",","&amp;#44;"),")","&amp;#41;")&amp;'Class Features'!Code_3&amp;Code_4&amp;")"&amp;'Class Features'!creturn)))</f>
        <v xml:space="preserve">[18 Improved Combat Superiority d12](!setattr {{
--sel
--replace
--repeating_classfeature_-create_name|Improved Combat Superiority d12
--repeating_classfeature_-create_content|test 2
--repeating_classfeature_-create_content_toggle|1
&amp;#125;&amp;#125;)
</v>
      </c>
      <c r="E217" s="8"/>
      <c r="F217" s="8"/>
    </row>
    <row r="218" spans="1:6" ht="12.75" x14ac:dyDescent="0.2">
      <c r="A218" s="8"/>
      <c r="B218" s="33"/>
      <c r="C218" s="33" t="s">
        <v>343</v>
      </c>
      <c r="D218" s="34" t="str">
        <f>IF(AND(B218="",C218=""),"}}",IF(AND(B218="",C218&lt;&gt;""),IF(LEFT(C218,1)="[",C218&amp;'Class Features'!creturn,'Class Features'!creturn&amp;"**"&amp;C218&amp;"**"&amp;'Class Features'!creturn),IF(AND(C218="",B218&lt;&gt;""),TOpen&amp;B218&amp;TClose,"["&amp;B218&amp;"]("&amp;'Class Features'!Code_1&amp;RIGHT(B218,(LEN(B218)-SEARCH(" ",B218)))&amp;'Class Features'!Code_2&amp;SUBSTITUTE(SUBSTITUTE(SUBSTITUTE(SUBSTITUTE(SUBSTITUTE(C218,"
","\n"),"(","&amp;#40;"),")","&amp;#41;"),",","&amp;#44;"),")","&amp;#41;")&amp;'Class Features'!Code_3&amp;Code_4&amp;")"&amp;'Class Features'!creturn)))</f>
        <v xml:space="preserve">
**Eldritch Knight**
</v>
      </c>
      <c r="E218" s="8"/>
      <c r="F218" s="8"/>
    </row>
    <row r="219" spans="1:6" ht="12.75" x14ac:dyDescent="0.2">
      <c r="A219" s="8"/>
      <c r="B219" s="33" t="s">
        <v>344</v>
      </c>
      <c r="C219" s="33" t="s">
        <v>345</v>
      </c>
      <c r="D219" s="34" t="str">
        <f>IF(AND(B219="",C219=""),"}}",IF(AND(B219="",C219&lt;&gt;""),IF(LEFT(C219,1)="[",C219&amp;'Class Features'!creturn,'Class Features'!creturn&amp;"**"&amp;C219&amp;"**"&amp;'Class Features'!creturn),IF(AND(C219="",B219&lt;&gt;""),TOpen&amp;B219&amp;TClose,"["&amp;B219&amp;"]("&amp;'Class Features'!Code_1&amp;RIGHT(B219,(LEN(B219)-SEARCH(" ",B219)))&amp;'Class Features'!Code_2&amp;SUBSTITUTE(SUBSTITUTE(SUBSTITUTE(SUBSTITUTE(SUBSTITUTE(C219,"
","\n"),"(","&amp;#40;"),")","&amp;#41;"),",","&amp;#44;"),")","&amp;#41;")&amp;'Class Features'!Code_3&amp;Code_4&amp;")"&amp;'Class Features'!creturn)))</f>
        <v xml:space="preserve">[3 Spellcasting](!setattr {{
--sel
--replace
--repeating_classfeature_-create_name|Spellcasting
--repeating_classfeature_-create_content|When you reach 3rd level&amp;#44; you augment your martial prowess with the ability to cast spells. See chapter 10 for the general rules of spellcasting and chapter 11 for the wizard spell list.\nCantrips. You learn two cantrips of your choice from the wizard spell list. You learn an additional wizard cantrip of your choice at 10th level.\nSpell Slots. The Eldritch Knight Spellcasting table shows how many spell slots you have to cast your spells of 1st level and higher. To cast one of these spells&amp;#44; you must expend a slot of the spell's level or higher. You regain all expended spell slots when you finish a long rest.\nFor example&amp;#44; if you know the 1st-level spell shield and have a 1st-level and a 2nd-level spell slot available&amp;#44; you can cast shield using either slot.\nSpells Known of 1st-Level and Higher. You know three 1st-level wizard spells of your choice&amp;#44; two of which you must choose from the abjuration and evocation spells on the wizard spell list.\nThe Spells Known column of the Eldritch Knight Spellcasting table shows when you learn more wizard spells of 1st level or higher. Each of these spells must be an abjuration or evocation spell of your choice&amp;#44; and must be of a level for which you have spell slots. For instance&amp;#44; when you reach 7th level in this class&amp;#44; you can learn one new spell of 1st or 2nd level.\nThe spells you learn at 8th&amp;#44; 14th&amp;#44; and 20th level can come from any school of magic.\nWhenever you gain a level in this class&amp;#44; you can replace one of the wizard spells you know with another spell of your choice from the wizard spell list. The new spell must be of a level for which you have spell slots&amp;#44; and it must be an abjuration or evocation spell&amp;#44; unless you're replacing the spell you gained at 3rd&amp;#44; 8th&amp;#44; 14th&amp;#44; or 20th level from any school of magic.\nSpellcasting Ability. Intelligence is your spellcasting ability for your wizard spells&amp;#44; since you learn your spells through study and memorization. You use your Intelligence whenever a spell refers to your spellcasting ability. In addition&amp;#44; you use your Intelligence modifier when setting the saving throw DC for a wizard spell you cast and when making an attack roll with one.\nSpell save DC = 8 + your proficiency bonus + your Intelligence modifier\nSpell attack modifier = your proficiency bonus + your Intelligence modifier
--repeating_classfeature_-create_content_toggle|1
&amp;#125;&amp;#125;)
</v>
      </c>
      <c r="E219" s="8"/>
      <c r="F219" s="8"/>
    </row>
    <row r="220" spans="1:6" ht="12.75" x14ac:dyDescent="0.2">
      <c r="A220" s="8"/>
      <c r="B220" s="33" t="s">
        <v>346</v>
      </c>
      <c r="C220" s="33" t="s">
        <v>347</v>
      </c>
      <c r="D220" s="34" t="str">
        <f>IF(AND(B220="",C220=""),"}}",IF(AND(B220="",C220&lt;&gt;""),IF(LEFT(C220,1)="[",C220&amp;'Class Features'!creturn,'Class Features'!creturn&amp;"**"&amp;C220&amp;"**"&amp;'Class Features'!creturn),IF(AND(C220="",B220&lt;&gt;""),TOpen&amp;B220&amp;TClose,"["&amp;B220&amp;"]("&amp;'Class Features'!Code_1&amp;RIGHT(B220,(LEN(B220)-SEARCH(" ",B220)))&amp;'Class Features'!Code_2&amp;SUBSTITUTE(SUBSTITUTE(SUBSTITUTE(SUBSTITUTE(SUBSTITUTE(C220,"
","\n"),"(","&amp;#40;"),")","&amp;#41;"),",","&amp;#44;"),")","&amp;#41;")&amp;'Class Features'!Code_3&amp;Code_4&amp;")"&amp;'Class Features'!creturn)))</f>
        <v xml:space="preserve">[3 Weapon Bond](!setattr {{
--sel
--replace
--repeating_classfeature_-create_name|Weapon Bond
--repeating_classfeature_-create_content|At 3rd level&amp;#44; you learn a ritual that creates a magical bond between yourself and one weapon. You perform the ritual over the course of 1 hour&amp;#44; which can be done during a short rest. The weapon must be within your reach throughout the ritual&amp;#44; at the conclusion of which you touch the weapon and forge the bond.\nOnce you have bonded a weapon to yourself&amp;#44; you can't be disarmed of that weapon unless you are incapacitated. If it is on the same plane of existence&amp;#44; you can summon that weapon as a bonus action on your turn&amp;#44; causing it to teleport instantly to your hand.\nYou can have up to two bonded weapons&amp;#44; but can summon only one at a time with your bonus action. If you attempt to bond with a third weapon&amp;#44; you must break the bond with one of the other two.
--repeating_classfeature_-create_content_toggle|1
&amp;#125;&amp;#125;)
</v>
      </c>
      <c r="E220" s="8"/>
      <c r="F220" s="8"/>
    </row>
    <row r="221" spans="1:6" ht="12.75" x14ac:dyDescent="0.2">
      <c r="A221" s="8"/>
      <c r="B221" s="33" t="s">
        <v>348</v>
      </c>
      <c r="C221" s="33" t="s">
        <v>349</v>
      </c>
      <c r="D221" s="34" t="str">
        <f>IF(AND(B221="",C221=""),"}}",IF(AND(B221="",C221&lt;&gt;""),IF(LEFT(C221,1)="[",C221&amp;'Class Features'!creturn,'Class Features'!creturn&amp;"**"&amp;C221&amp;"**"&amp;'Class Features'!creturn),IF(AND(C221="",B221&lt;&gt;""),TOpen&amp;B221&amp;TClose,"["&amp;B221&amp;"]("&amp;'Class Features'!Code_1&amp;RIGHT(B221,(LEN(B221)-SEARCH(" ",B221)))&amp;'Class Features'!Code_2&amp;SUBSTITUTE(SUBSTITUTE(SUBSTITUTE(SUBSTITUTE(SUBSTITUTE(C221,"
","\n"),"(","&amp;#40;"),")","&amp;#41;"),",","&amp;#44;"),")","&amp;#41;")&amp;'Class Features'!Code_3&amp;Code_4&amp;")"&amp;'Class Features'!creturn)))</f>
        <v xml:space="preserve">[7 War Magic](!setattr {{
--sel
--replace
--repeating_classfeature_-create_name|War Magic
--repeating_classfeature_-create_content|Beginning at 7th level&amp;#44; when you use your action to cast a cantrip&amp;#44; you can make one weapon attack as a bonus action.
--repeating_classfeature_-create_content_toggle|1
&amp;#125;&amp;#125;)
</v>
      </c>
      <c r="E221" s="8"/>
      <c r="F221" s="8"/>
    </row>
    <row r="222" spans="1:6" ht="12.75" x14ac:dyDescent="0.2">
      <c r="A222" s="8"/>
      <c r="B222" s="33" t="s">
        <v>350</v>
      </c>
      <c r="C222" s="33" t="s">
        <v>351</v>
      </c>
      <c r="D222" s="34" t="str">
        <f>IF(AND(B222="",C222=""),"}}",IF(AND(B222="",C222&lt;&gt;""),IF(LEFT(C222,1)="[",C222&amp;'Class Features'!creturn,'Class Features'!creturn&amp;"**"&amp;C222&amp;"**"&amp;'Class Features'!creturn),IF(AND(C222="",B222&lt;&gt;""),TOpen&amp;B222&amp;TClose,"["&amp;B222&amp;"]("&amp;'Class Features'!Code_1&amp;RIGHT(B222,(LEN(B222)-SEARCH(" ",B222)))&amp;'Class Features'!Code_2&amp;SUBSTITUTE(SUBSTITUTE(SUBSTITUTE(SUBSTITUTE(SUBSTITUTE(C222,"
","\n"),"(","&amp;#40;"),")","&amp;#41;"),",","&amp;#44;"),")","&amp;#41;")&amp;'Class Features'!Code_3&amp;Code_4&amp;")"&amp;'Class Features'!creturn)))</f>
        <v xml:space="preserve">[10 Eldritch Strike](!setattr {{
--sel
--replace
--repeating_classfeature_-create_name|Eldritch Strike
--repeating_classfeature_-create_content|At 10th level&amp;#44; you learn how to make your weapon strikes undercut a creature's resistance to your spells. When you hit a creature with a weapon attack&amp;#44; that creature has disadvantage on the next saving throw it makes against a spell you cast before the end of your next turn.
--repeating_classfeature_-create_content_toggle|1
&amp;#125;&amp;#125;)
</v>
      </c>
      <c r="E222" s="8"/>
      <c r="F222" s="8"/>
    </row>
    <row r="223" spans="1:6" ht="12.75" x14ac:dyDescent="0.2">
      <c r="A223" s="8"/>
      <c r="B223" s="33" t="s">
        <v>352</v>
      </c>
      <c r="C223" s="33" t="s">
        <v>353</v>
      </c>
      <c r="D223" s="34" t="str">
        <f>IF(AND(B223="",C223=""),"}}",IF(AND(B223="",C223&lt;&gt;""),IF(LEFT(C223,1)="[",C223&amp;'Class Features'!creturn,'Class Features'!creturn&amp;"**"&amp;C223&amp;"**"&amp;'Class Features'!creturn),IF(AND(C223="",B223&lt;&gt;""),TOpen&amp;B223&amp;TClose,"["&amp;B223&amp;"]("&amp;'Class Features'!Code_1&amp;RIGHT(B223,(LEN(B223)-SEARCH(" ",B223)))&amp;'Class Features'!Code_2&amp;SUBSTITUTE(SUBSTITUTE(SUBSTITUTE(SUBSTITUTE(SUBSTITUTE(C223,"
","\n"),"(","&amp;#40;"),")","&amp;#41;"),",","&amp;#44;"),")","&amp;#41;")&amp;'Class Features'!Code_3&amp;Code_4&amp;")"&amp;'Class Features'!creturn)))</f>
        <v xml:space="preserve">[15 Arcane Charge](!setattr {{
--sel
--replace
--repeating_classfeature_-create_name|Arcane Charge
--repeating_classfeature_-create_content|At 15th level&amp;#44; you gain the ability to teleport up to 30 feet to an unoccupied space you can see when you use your Action Surge. You can teleport before or after the additional action.
--repeating_classfeature_-create_content_toggle|1
&amp;#125;&amp;#125;)
</v>
      </c>
      <c r="E223" s="8"/>
      <c r="F223" s="8"/>
    </row>
    <row r="224" spans="1:6" ht="12.75" x14ac:dyDescent="0.2">
      <c r="A224" s="8"/>
      <c r="B224" s="33" t="s">
        <v>354</v>
      </c>
      <c r="C224" s="33" t="s">
        <v>355</v>
      </c>
      <c r="D224" s="34" t="str">
        <f>IF(AND(B224="",C224=""),"}}",IF(AND(B224="",C224&lt;&gt;""),IF(LEFT(C224,1)="[",C224&amp;'Class Features'!creturn,'Class Features'!creturn&amp;"**"&amp;C224&amp;"**"&amp;'Class Features'!creturn),IF(AND(C224="",B224&lt;&gt;""),TOpen&amp;B224&amp;TClose,"["&amp;B224&amp;"]("&amp;'Class Features'!Code_1&amp;RIGHT(B224,(LEN(B224)-SEARCH(" ",B224)))&amp;'Class Features'!Code_2&amp;SUBSTITUTE(SUBSTITUTE(SUBSTITUTE(SUBSTITUTE(SUBSTITUTE(C224,"
","\n"),"(","&amp;#40;"),")","&amp;#41;"),",","&amp;#44;"),")","&amp;#41;")&amp;'Class Features'!Code_3&amp;Code_4&amp;")"&amp;'Class Features'!creturn)))</f>
        <v xml:space="preserve">[18 Improved War Magic](!setattr {{
--sel
--replace
--repeating_classfeature_-create_name|Improved War Magic
--repeating_classfeature_-create_content|Starting at 18th level&amp;#44; when you use your action to cast a spell&amp;#44; you can make one weapon attack as a bonus action.
--repeating_classfeature_-create_content_toggle|1
&amp;#125;&amp;#125;)
</v>
      </c>
      <c r="E224" s="8"/>
      <c r="F224" s="8"/>
    </row>
    <row r="225" spans="1:6" ht="12.75" x14ac:dyDescent="0.2">
      <c r="A225" s="8"/>
      <c r="B225" s="33"/>
      <c r="C225" s="33" t="s">
        <v>356</v>
      </c>
      <c r="D225" s="34" t="str">
        <f>IF(AND(B225="",C225=""),"}}",IF(AND(B225="",C225&lt;&gt;""),IF(LEFT(C225,1)="[",C225&amp;'Class Features'!creturn,'Class Features'!creturn&amp;"**"&amp;C225&amp;"**"&amp;'Class Features'!creturn),IF(AND(C225="",B225&lt;&gt;""),TOpen&amp;B225&amp;TClose,"["&amp;B225&amp;"]("&amp;'Class Features'!Code_1&amp;RIGHT(B225,(LEN(B225)-SEARCH(" ",B225)))&amp;'Class Features'!Code_2&amp;SUBSTITUTE(SUBSTITUTE(SUBSTITUTE(SUBSTITUTE(SUBSTITUTE(C225,"
","\n"),"(","&amp;#40;"),")","&amp;#41;"),",","&amp;#44;"),")","&amp;#41;")&amp;'Class Features'!Code_3&amp;Code_4&amp;")"&amp;'Class Features'!creturn)))</f>
        <v xml:space="preserve">
**Cavalier**
</v>
      </c>
      <c r="E225" s="8"/>
      <c r="F225" s="8"/>
    </row>
    <row r="226" spans="1:6" ht="12.75" x14ac:dyDescent="0.2">
      <c r="A226" s="8"/>
      <c r="B226" s="33" t="s">
        <v>71</v>
      </c>
      <c r="C226" s="33" t="s">
        <v>369</v>
      </c>
      <c r="D226" s="34" t="str">
        <f>IF(AND(B226="",C226=""),"}}",IF(AND(B226="",C226&lt;&gt;""),IF(LEFT(C226,1)="[",C226&amp;'Class Features'!creturn,'Class Features'!creturn&amp;"**"&amp;C226&amp;"**"&amp;'Class Features'!creturn),IF(AND(C226="",B226&lt;&gt;""),TOpen&amp;B226&amp;TClose,"["&amp;B226&amp;"]("&amp;'Class Features'!Code_1&amp;RIGHT(B226,(LEN(B226)-SEARCH(" ",B226)))&amp;'Class Features'!Code_2&amp;SUBSTITUTE(SUBSTITUTE(SUBSTITUTE(SUBSTITUTE(SUBSTITUTE(C226,"
","\n"),"(","&amp;#40;"),")","&amp;#41;"),",","&amp;#44;"),")","&amp;#41;")&amp;'Class Features'!Code_3&amp;Code_4&amp;")"&amp;'Class Features'!creturn)))</f>
        <v xml:space="preserve">[3 Bonus Proficiences](!setattr {{
--sel
--replace
--repeating_classfeature_-create_name|Bonus Proficiences
--repeating_classfeature_-create_content|When you choose this archetype at 3rd level&amp;#44; you gain proficiency in one of the following skills of your choice: Animal Handling&amp;#44; History&amp;#44; Insight&amp;#44; Performance&amp;#44; or Persuasion. Alternatively&amp;#44; you learn one language of your choice.
--repeating_classfeature_-create_content_toggle|1
&amp;#125;&amp;#125;)
</v>
      </c>
      <c r="E226" s="8"/>
      <c r="F226" s="8"/>
    </row>
    <row r="227" spans="1:6" ht="12.75" x14ac:dyDescent="0.2">
      <c r="A227" s="8"/>
      <c r="B227" s="33" t="s">
        <v>357</v>
      </c>
      <c r="C227" s="33" t="s">
        <v>368</v>
      </c>
      <c r="D227" s="34" t="str">
        <f>IF(AND(B227="",C227=""),"}}",IF(AND(B227="",C227&lt;&gt;""),IF(LEFT(C227,1)="[",C227&amp;'Class Features'!creturn,'Class Features'!creturn&amp;"**"&amp;C227&amp;"**"&amp;'Class Features'!creturn),IF(AND(C227="",B227&lt;&gt;""),TOpen&amp;B227&amp;TClose,"["&amp;B227&amp;"]("&amp;'Class Features'!Code_1&amp;RIGHT(B227,(LEN(B227)-SEARCH(" ",B227)))&amp;'Class Features'!Code_2&amp;SUBSTITUTE(SUBSTITUTE(SUBSTITUTE(SUBSTITUTE(SUBSTITUTE(C227,"
","\n"),"(","&amp;#40;"),")","&amp;#41;"),",","&amp;#44;"),")","&amp;#41;")&amp;'Class Features'!Code_3&amp;Code_4&amp;")"&amp;'Class Features'!creturn)))</f>
        <v xml:space="preserve">[3 Born to the Saddle](!setattr {{
--sel
--replace
--repeating_classfeature_-create_name|Born to the Saddle
--repeating_classfeature_-create_content|Starting at 3rd level&amp;#44; your mastery as a rider becomes apparent. You have advantage on saving throws made to avoid falling off your mount. If you fall off your mount and descend no more than 10 feet&amp;#44; you can land on your feet if you're not incapacitated.\nFinally&amp;#44; mounting or dismounting a creature costs you only 5 feet of movement&amp;#44; rather than half your speed.
--repeating_classfeature_-create_content_toggle|1
&amp;#125;&amp;#125;)
</v>
      </c>
      <c r="E227" s="8"/>
      <c r="F227" s="8"/>
    </row>
    <row r="228" spans="1:6" ht="12.75" x14ac:dyDescent="0.2">
      <c r="A228" s="8"/>
      <c r="B228" s="33" t="s">
        <v>358</v>
      </c>
      <c r="C228" s="33" t="s">
        <v>367</v>
      </c>
      <c r="D228" s="34" t="str">
        <f>IF(AND(B228="",C228=""),"}}",IF(AND(B228="",C228&lt;&gt;""),IF(LEFT(C228,1)="[",C228&amp;'Class Features'!creturn,'Class Features'!creturn&amp;"**"&amp;C228&amp;"**"&amp;'Class Features'!creturn),IF(AND(C228="",B228&lt;&gt;""),TOpen&amp;B228&amp;TClose,"["&amp;B228&amp;"]("&amp;'Class Features'!Code_1&amp;RIGHT(B228,(LEN(B228)-SEARCH(" ",B228)))&amp;'Class Features'!Code_2&amp;SUBSTITUTE(SUBSTITUTE(SUBSTITUTE(SUBSTITUTE(SUBSTITUTE(C228,"
","\n"),"(","&amp;#40;"),")","&amp;#41;"),",","&amp;#44;"),")","&amp;#41;")&amp;'Class Features'!Code_3&amp;Code_4&amp;")"&amp;'Class Features'!creturn)))</f>
        <v xml:space="preserve">[3 Unwavering Mark](!setattr {{
--sel
--replace
--repeating_classfeature_-create_name|Unwavering Mark
--repeating_classfeature_-create_content|Starting at 3rd level&amp;#44; you can menace your foes&amp;#44; foiling their attacks and punishing them for harming others. When you hit a creature with a melee weapon attack&amp;#44; you can mark the creature until the end of your next turn. This effect ends early if you are incapacitated or you die&amp;#44; or if someone else marks the creature.\nWhile it is within 5 feet of you&amp;#44; a creature marked by you has disadvantage on any attack roll that doesn't target you.\nIn addition&amp;#44; if a creature marked by you deals damage to anyone other than you&amp;#44; you can make a special melee weapon attack against the marked creature as a bonus action on your next turn. You have advantage on the attack roll&amp;#44; and if it hits&amp;#44; the attack's weapon deals extra damage to the target equal to half your fighter level.\nRegardless of the number of creatures you mark&amp;#44; you can make this special attack a number of times equal to your Strength modifier &amp;#40;minimum of once&amp;#41;&amp;#44; and you regain all expended uses of it when you finish a long rest.
--repeating_classfeature_-create_content_toggle|1
&amp;#125;&amp;#125;)
</v>
      </c>
      <c r="E228" s="8"/>
      <c r="F228" s="8"/>
    </row>
    <row r="229" spans="1:6" ht="12.75" x14ac:dyDescent="0.2">
      <c r="A229" s="8"/>
      <c r="B229" s="33" t="s">
        <v>359</v>
      </c>
      <c r="C229" s="33" t="s">
        <v>366</v>
      </c>
      <c r="D229" s="34" t="str">
        <f>IF(AND(B229="",C229=""),"}}",IF(AND(B229="",C229&lt;&gt;""),IF(LEFT(C229,1)="[",C229&amp;'Class Features'!creturn,'Class Features'!creturn&amp;"**"&amp;C229&amp;"**"&amp;'Class Features'!creturn),IF(AND(C229="",B229&lt;&gt;""),TOpen&amp;B229&amp;TClose,"["&amp;B229&amp;"]("&amp;'Class Features'!Code_1&amp;RIGHT(B229,(LEN(B229)-SEARCH(" ",B229)))&amp;'Class Features'!Code_2&amp;SUBSTITUTE(SUBSTITUTE(SUBSTITUTE(SUBSTITUTE(SUBSTITUTE(C229,"
","\n"),"(","&amp;#40;"),")","&amp;#41;"),",","&amp;#44;"),")","&amp;#41;")&amp;'Class Features'!Code_3&amp;Code_4&amp;")"&amp;'Class Features'!creturn)))</f>
        <v xml:space="preserve">[7 Warding Maneuver](!setattr {{
--sel
--replace
--repeating_classfeature_-create_name|Warding Maneuver
--repeating_classfeature_-create_content|At 7th level&amp;#44; you learn to fend off strikes directed at you&amp;#44; your mount&amp;#44; or other creatures nearby. If you or a creature you can see within 5 feet of you is hit by an attack&amp;#44; you can roll 1d8 as a reaction if you're wielding a melee weapon or a shield. Roll the die&amp;#44; and add the number rolled to the target's AC against that attack. If the attack still hits&amp;#44; the target has resistance against the attack's damage.\nYou can use this feature a number of times equal to your Constitution modifier &amp;#40;minimum of once&amp;#41;&amp;#44; and you regain all expended uses of it when you finish a long rest.
--repeating_classfeature_-create_content_toggle|1
&amp;#125;&amp;#125;)
</v>
      </c>
      <c r="E229" s="8"/>
      <c r="F229" s="8"/>
    </row>
    <row r="230" spans="1:6" ht="12.75" x14ac:dyDescent="0.2">
      <c r="A230" s="8"/>
      <c r="B230" s="33" t="s">
        <v>360</v>
      </c>
      <c r="C230" s="33" t="s">
        <v>365</v>
      </c>
      <c r="D230" s="34" t="str">
        <f>IF(AND(B230="",C230=""),"}}",IF(AND(B230="",C230&lt;&gt;""),IF(LEFT(C230,1)="[",C230&amp;'Class Features'!creturn,'Class Features'!creturn&amp;"**"&amp;C230&amp;"**"&amp;'Class Features'!creturn),IF(AND(C230="",B230&lt;&gt;""),TOpen&amp;B230&amp;TClose,"["&amp;B230&amp;"]("&amp;'Class Features'!Code_1&amp;RIGHT(B230,(LEN(B230)-SEARCH(" ",B230)))&amp;'Class Features'!Code_2&amp;SUBSTITUTE(SUBSTITUTE(SUBSTITUTE(SUBSTITUTE(SUBSTITUTE(C230,"
","\n"),"(","&amp;#40;"),")","&amp;#41;"),",","&amp;#44;"),")","&amp;#41;")&amp;'Class Features'!Code_3&amp;Code_4&amp;")"&amp;'Class Features'!creturn)))</f>
        <v xml:space="preserve">[10 Hold the Line](!setattr {{
--sel
--replace
--repeating_classfeature_-create_name|Hold the Line
--repeating_classfeature_-create_content|At 10th level&amp;#44; you become a master of locking down your enemies. Creatures provoke an opportunity attack from you when they move 5 feet or more while within your reach&amp;#44; and if you hit a creature with an opportunity attack&amp;#44; the target's speed is reduced to 0 until the end of the current turn.
--repeating_classfeature_-create_content_toggle|1
&amp;#125;&amp;#125;)
</v>
      </c>
      <c r="E230" s="8"/>
      <c r="F230" s="8"/>
    </row>
    <row r="231" spans="1:6" ht="12.75" x14ac:dyDescent="0.2">
      <c r="A231" s="8"/>
      <c r="B231" s="33" t="s">
        <v>361</v>
      </c>
      <c r="C231" s="33" t="s">
        <v>364</v>
      </c>
      <c r="D231" s="34" t="str">
        <f>IF(AND(B231="",C231=""),"}}",IF(AND(B231="",C231&lt;&gt;""),IF(LEFT(C231,1)="[",C231&amp;'Class Features'!creturn,'Class Features'!creturn&amp;"**"&amp;C231&amp;"**"&amp;'Class Features'!creturn),IF(AND(C231="",B231&lt;&gt;""),TOpen&amp;B231&amp;TClose,"["&amp;B231&amp;"]("&amp;'Class Features'!Code_1&amp;RIGHT(B231,(LEN(B231)-SEARCH(" ",B231)))&amp;'Class Features'!Code_2&amp;SUBSTITUTE(SUBSTITUTE(SUBSTITUTE(SUBSTITUTE(SUBSTITUTE(C231,"
","\n"),"(","&amp;#40;"),")","&amp;#41;"),",","&amp;#44;"),")","&amp;#41;")&amp;'Class Features'!Code_3&amp;Code_4&amp;")"&amp;'Class Features'!creturn)))</f>
        <v xml:space="preserve">[15 Ferocious Charger](!setattr {{
--sel
--replace
--repeating_classfeature_-create_name|Ferocious Charger
--repeating_classfeature_-create_content|Starting at 15th level&amp;#44; you can run down your foes&amp;#44; whether you're mounted or not. If you move at least 10 feet in a straight line right before attacking a creature and you hit it with the attack&amp;#44; that target must succeed on a Strength saving throw &amp;#40;DC 8 + your proficiency bonus + your Strength modifier&amp;#41; or be knocked prone. You can use this feature only once on each of your turns.
--repeating_classfeature_-create_content_toggle|1
&amp;#125;&amp;#125;)
</v>
      </c>
      <c r="E231" s="8"/>
      <c r="F231" s="8"/>
    </row>
    <row r="232" spans="1:6" ht="12.75" x14ac:dyDescent="0.2">
      <c r="A232" s="8"/>
      <c r="B232" s="33" t="s">
        <v>362</v>
      </c>
      <c r="C232" s="33" t="s">
        <v>363</v>
      </c>
      <c r="D232" s="34" t="str">
        <f>IF(AND(B232="",C232=""),"}}",IF(AND(B232="",C232&lt;&gt;""),IF(LEFT(C232,1)="[",C232&amp;'Class Features'!creturn,'Class Features'!creturn&amp;"**"&amp;C232&amp;"**"&amp;'Class Features'!creturn),IF(AND(C232="",B232&lt;&gt;""),TOpen&amp;B232&amp;TClose,"["&amp;B232&amp;"]("&amp;'Class Features'!Code_1&amp;RIGHT(B232,(LEN(B232)-SEARCH(" ",B232)))&amp;'Class Features'!Code_2&amp;SUBSTITUTE(SUBSTITUTE(SUBSTITUTE(SUBSTITUTE(SUBSTITUTE(C232,"
","\n"),"(","&amp;#40;"),")","&amp;#41;"),",","&amp;#44;"),")","&amp;#41;")&amp;'Class Features'!Code_3&amp;Code_4&amp;")"&amp;'Class Features'!creturn)))</f>
        <v xml:space="preserve">[18 Vigilant Defender](!setattr {{
--sel
--replace
--repeating_classfeature_-create_name|Vigilant Defender
--repeating_classfeature_-create_content|Starting at 18th level&amp;#44; you respond to danger with extraordinary vigilance. In combat&amp;#44; you get a special reaction that you can take once on every creature's turn&amp;#44; except your turn. You can use this special reaction only to make an opportunity attack&amp;#44; and you can't use it on the same turn that you take your normal reaction.
--repeating_classfeature_-create_content_toggle|1
&amp;#125;&amp;#125;)
</v>
      </c>
      <c r="E232" s="8"/>
      <c r="F232" s="8"/>
    </row>
    <row r="233" spans="1:6" ht="12.75" x14ac:dyDescent="0.2">
      <c r="A233" s="8"/>
      <c r="B233" s="33"/>
      <c r="C233" s="33" t="s">
        <v>370</v>
      </c>
      <c r="D233" s="34" t="str">
        <f>IF(AND(B233="",C233=""),"}}",IF(AND(B233="",C233&lt;&gt;""),IF(LEFT(C233,1)="[",C233&amp;'Class Features'!creturn,'Class Features'!creturn&amp;"**"&amp;C233&amp;"**"&amp;'Class Features'!creturn),IF(AND(C233="",B233&lt;&gt;""),TOpen&amp;B233&amp;TClose,"["&amp;B233&amp;"]("&amp;'Class Features'!Code_1&amp;RIGHT(B233,(LEN(B233)-SEARCH(" ",B233)))&amp;'Class Features'!Code_2&amp;SUBSTITUTE(SUBSTITUTE(SUBSTITUTE(SUBSTITUTE(SUBSTITUTE(C233,"
","\n"),"(","&amp;#40;"),")","&amp;#41;"),",","&amp;#44;"),")","&amp;#41;")&amp;'Class Features'!Code_3&amp;Code_4&amp;")"&amp;'Class Features'!creturn)))</f>
        <v xml:space="preserve">
**Purple Dragon Knight (Banneret)**
</v>
      </c>
      <c r="E233" s="8"/>
      <c r="F233" s="8"/>
    </row>
    <row r="234" spans="1:6" ht="12.75" x14ac:dyDescent="0.2">
      <c r="A234" s="8"/>
      <c r="B234" s="33" t="s">
        <v>371</v>
      </c>
      <c r="C234" s="33" t="s">
        <v>380</v>
      </c>
      <c r="D234" s="34" t="str">
        <f>IF(AND(B234="",C234=""),"}}",IF(AND(B234="",C234&lt;&gt;""),IF(LEFT(C234,1)="[",C234&amp;'Class Features'!creturn,'Class Features'!creturn&amp;"**"&amp;C234&amp;"**"&amp;'Class Features'!creturn),IF(AND(C234="",B234&lt;&gt;""),TOpen&amp;B234&amp;TClose,"["&amp;B234&amp;"]("&amp;'Class Features'!Code_1&amp;RIGHT(B234,(LEN(B234)-SEARCH(" ",B234)))&amp;'Class Features'!Code_2&amp;SUBSTITUTE(SUBSTITUTE(SUBSTITUTE(SUBSTITUTE(SUBSTITUTE(C234,"
","\n"),"(","&amp;#40;"),")","&amp;#41;"),",","&amp;#44;"),")","&amp;#41;")&amp;'Class Features'!Code_3&amp;Code_4&amp;")"&amp;'Class Features'!creturn)))</f>
        <v xml:space="preserve">[3 Rallying Cry](!setattr {{
--sel
--replace
--repeating_classfeature_-create_name|Rallying Cry
--repeating_classfeature_-create_content|When you choose this archetype at 3rd level&amp;#44; you learn how to inspire your allies to fight on past their injuries.\nWhen you use your Second Wind feature&amp;#44; you can choose up to three creatures within 60 feet of you that are allied with you. Each one regains hit points equal to your fighter level&amp;#44; provided that the creature can see or hear you.
--repeating_classfeature_-create_content_toggle|1
&amp;#125;&amp;#125;)
</v>
      </c>
      <c r="E234" s="8"/>
      <c r="F234" s="8"/>
    </row>
    <row r="235" spans="1:6" ht="12.75" x14ac:dyDescent="0.2">
      <c r="A235" s="8"/>
      <c r="B235" s="33" t="s">
        <v>372</v>
      </c>
      <c r="C235" s="33" t="s">
        <v>379</v>
      </c>
      <c r="D235" s="34" t="str">
        <f>IF(AND(B235="",C235=""),"}}",IF(AND(B235="",C235&lt;&gt;""),IF(LEFT(C235,1)="[",C235&amp;'Class Features'!creturn,'Class Features'!creturn&amp;"**"&amp;C235&amp;"**"&amp;'Class Features'!creturn),IF(AND(C235="",B235&lt;&gt;""),TOpen&amp;B235&amp;TClose,"["&amp;B235&amp;"]("&amp;'Class Features'!Code_1&amp;RIGHT(B235,(LEN(B235)-SEARCH(" ",B235)))&amp;'Class Features'!Code_2&amp;SUBSTITUTE(SUBSTITUTE(SUBSTITUTE(SUBSTITUTE(SUBSTITUTE(C235,"
","\n"),"(","&amp;#40;"),")","&amp;#41;"),",","&amp;#44;"),")","&amp;#41;")&amp;'Class Features'!Code_3&amp;Code_4&amp;")"&amp;'Class Features'!creturn)))</f>
        <v xml:space="preserve">[7 Royal Envoy](!setattr {{
--sel
--replace
--repeating_classfeature_-create_name|Royal Envoy
--repeating_classfeature_-create_content|A Purple Dragon Knight serves as an envoy of the Cormyrean crown. Knights of high standing are expected to conduct themselves with grace.\nAt 7th level&amp;#44; you gain proficiency in the Persuasion skill. If you are already proficient in it&amp;#44; you gain proficiency in one of the following skills of your choice: Animal Handling&amp;#44; Insight&amp;#44; Intimidation&amp;#44; or Performance.\nYour proficiency bonus is doubled for any ability check you make that uses Persuasion. You receive this benefit regardless of the skill proficiency you gain from this feature.
--repeating_classfeature_-create_content_toggle|1
&amp;#125;&amp;#125;)
</v>
      </c>
      <c r="E235" s="8"/>
      <c r="F235" s="8"/>
    </row>
    <row r="236" spans="1:6" ht="12.75" x14ac:dyDescent="0.2">
      <c r="A236" s="8"/>
      <c r="B236" s="33" t="s">
        <v>373</v>
      </c>
      <c r="C236" s="33" t="s">
        <v>377</v>
      </c>
      <c r="D236" s="34" t="str">
        <f>IF(AND(B236="",C236=""),"}}",IF(AND(B236="",C236&lt;&gt;""),IF(LEFT(C236,1)="[",C236&amp;'Class Features'!creturn,'Class Features'!creturn&amp;"**"&amp;C236&amp;"**"&amp;'Class Features'!creturn),IF(AND(C236="",B236&lt;&gt;""),TOpen&amp;B236&amp;TClose,"["&amp;B236&amp;"]("&amp;'Class Features'!Code_1&amp;RIGHT(B236,(LEN(B236)-SEARCH(" ",B236)))&amp;'Class Features'!Code_2&amp;SUBSTITUTE(SUBSTITUTE(SUBSTITUTE(SUBSTITUTE(SUBSTITUTE(C236,"
","\n"),"(","&amp;#40;"),")","&amp;#41;"),",","&amp;#44;"),")","&amp;#41;")&amp;'Class Features'!Code_3&amp;Code_4&amp;")"&amp;'Class Features'!creturn)))</f>
        <v xml:space="preserve">[10 Inspiring Surge](!setattr {{
--sel
--replace
--repeating_classfeature_-create_name|Inspiring Surge
--repeating_classfeature_-create_content|Starting at 10th level&amp;#44; when you use your Action Surge feature&amp;#44; you can choose one creature within 60 feet of you that is allied with you. That creature can make one melee or ranged weapon attack with its reaction&amp;#44; provided that it can see or hear you.
--repeating_classfeature_-create_content_toggle|1
&amp;#125;&amp;#125;)
</v>
      </c>
      <c r="E236" s="8"/>
      <c r="F236" s="8"/>
    </row>
    <row r="237" spans="1:6" ht="12.75" x14ac:dyDescent="0.2">
      <c r="A237" s="8"/>
      <c r="B237" s="33" t="s">
        <v>374</v>
      </c>
      <c r="C237" s="33" t="s">
        <v>378</v>
      </c>
      <c r="D237" s="34" t="str">
        <f>IF(AND(B237="",C237=""),"}}",IF(AND(B237="",C237&lt;&gt;""),IF(LEFT(C237,1)="[",C237&amp;'Class Features'!creturn,'Class Features'!creturn&amp;"**"&amp;C237&amp;"**"&amp;'Class Features'!creturn),IF(AND(C237="",B237&lt;&gt;""),TOpen&amp;B237&amp;TClose,"["&amp;B237&amp;"]("&amp;'Class Features'!Code_1&amp;RIGHT(B237,(LEN(B237)-SEARCH(" ",B237)))&amp;'Class Features'!Code_2&amp;SUBSTITUTE(SUBSTITUTE(SUBSTITUTE(SUBSTITUTE(SUBSTITUTE(C237,"
","\n"),"(","&amp;#40;"),")","&amp;#41;"),",","&amp;#44;"),")","&amp;#41;")&amp;'Class Features'!Code_3&amp;Code_4&amp;")"&amp;'Class Features'!creturn)))</f>
        <v xml:space="preserve">[15 Bulwark](!setattr {{
--sel
--replace
--repeating_classfeature_-create_name|Bulwark
--repeating_classfeature_-create_content|Beginning at 15th level&amp;#44; you can extend the benefit of your Indomitable feature to an ally. When you decide to use Indomitable to reroll an Intelligence&amp;#44; a Wisdom&amp;#44; or a Charisma saving throw and you aren't incapacitated&amp;#44; you can choose one ally within 60 feet of you that also failed its saving throw against the same effect. If that creature can see or hear you&amp;#44; it can reroll its saving throw and must use the new roll.
--repeating_classfeature_-create_content_toggle|1
&amp;#125;&amp;#125;)
</v>
      </c>
      <c r="E237" s="8"/>
      <c r="F237" s="8"/>
    </row>
    <row r="238" spans="1:6" ht="12.75" x14ac:dyDescent="0.2">
      <c r="A238" s="8"/>
      <c r="B238" s="33" t="s">
        <v>375</v>
      </c>
      <c r="C238" s="33" t="s">
        <v>376</v>
      </c>
      <c r="D238" s="34" t="str">
        <f>IF(AND(B238="",C238=""),"}}",IF(AND(B238="",C238&lt;&gt;""),IF(LEFT(C238,1)="[",C238&amp;'Class Features'!creturn,'Class Features'!creturn&amp;"**"&amp;C238&amp;"**"&amp;'Class Features'!creturn),IF(AND(C238="",B238&lt;&gt;""),TOpen&amp;B238&amp;TClose,"["&amp;B238&amp;"]("&amp;'Class Features'!Code_1&amp;RIGHT(B238,(LEN(B238)-SEARCH(" ",B238)))&amp;'Class Features'!Code_2&amp;SUBSTITUTE(SUBSTITUTE(SUBSTITUTE(SUBSTITUTE(SUBSTITUTE(C238,"
","\n"),"(","&amp;#40;"),")","&amp;#41;"),",","&amp;#44;"),")","&amp;#41;")&amp;'Class Features'!Code_3&amp;Code_4&amp;")"&amp;'Class Features'!creturn)))</f>
        <v xml:space="preserve">[18 Improved Inspiring Surge](!setattr {{
--sel
--replace
--repeating_classfeature_-create_name|Improved Inspiring Surge
--repeating_classfeature_-create_content|Starting at 18th level&amp;#44; you can choose two allies within 60 feet of you&amp;#44; rather than one.
--repeating_classfeature_-create_content_toggle|1
&amp;#125;&amp;#125;)
</v>
      </c>
      <c r="E238" s="8"/>
      <c r="F238" s="8"/>
    </row>
    <row r="239" spans="1:6" ht="12.75" x14ac:dyDescent="0.2">
      <c r="A239" s="8"/>
      <c r="B239" s="33"/>
      <c r="C239" s="33" t="s">
        <v>381</v>
      </c>
      <c r="D239" s="34" t="str">
        <f>IF(AND(B239="",C239=""),"}}",IF(AND(B239="",C239&lt;&gt;""),IF(LEFT(C239,1)="[",C239&amp;'Class Features'!creturn,'Class Features'!creturn&amp;"**"&amp;C239&amp;"**"&amp;'Class Features'!creturn),IF(AND(C239="",B239&lt;&gt;""),TOpen&amp;B239&amp;TClose,"["&amp;B239&amp;"]("&amp;'Class Features'!Code_1&amp;RIGHT(B239,(LEN(B239)-SEARCH(" ",B239)))&amp;'Class Features'!Code_2&amp;SUBSTITUTE(SUBSTITUTE(SUBSTITUTE(SUBSTITUTE(SUBSTITUTE(C239,"
","\n"),"(","&amp;#40;"),")","&amp;#41;"),",","&amp;#44;"),")","&amp;#41;")&amp;'Class Features'!Code_3&amp;Code_4&amp;")"&amp;'Class Features'!creturn)))</f>
        <v xml:space="preserve">
**Samurai**
</v>
      </c>
      <c r="E239" s="8"/>
      <c r="F239" s="8"/>
    </row>
    <row r="240" spans="1:6" ht="12.75" x14ac:dyDescent="0.2">
      <c r="A240" s="8"/>
      <c r="B240" s="33" t="s">
        <v>71</v>
      </c>
      <c r="C240" s="33" t="s">
        <v>392</v>
      </c>
      <c r="D240" s="34" t="str">
        <f>IF(AND(B240="",C240=""),"}}",IF(AND(B240="",C240&lt;&gt;""),IF(LEFT(C240,1)="[",C240&amp;'Class Features'!creturn,'Class Features'!creturn&amp;"**"&amp;C240&amp;"**"&amp;'Class Features'!creturn),IF(AND(C240="",B240&lt;&gt;""),TOpen&amp;B240&amp;TClose,"["&amp;B240&amp;"]("&amp;'Class Features'!Code_1&amp;RIGHT(B240,(LEN(B240)-SEARCH(" ",B240)))&amp;'Class Features'!Code_2&amp;SUBSTITUTE(SUBSTITUTE(SUBSTITUTE(SUBSTITUTE(SUBSTITUTE(C240,"
","\n"),"(","&amp;#40;"),")","&amp;#41;"),",","&amp;#44;"),")","&amp;#41;")&amp;'Class Features'!Code_3&amp;Code_4&amp;")"&amp;'Class Features'!creturn)))</f>
        <v xml:space="preserve">[3 Bonus Proficiences](!setattr {{
--sel
--replace
--repeating_classfeature_-create_name|Bonus Proficiences
--repeating_classfeature_-create_content|When you choose this archetype at 3rd level&amp;#44; you gain proficiency in one of the following skills of your choice: History&amp;#44; Insight&amp;#44; Performance&amp;#44; or Persuasion. Alternatively&amp;#44; you learn one language of your choice.
--repeating_classfeature_-create_content_toggle|1
&amp;#125;&amp;#125;)
</v>
      </c>
      <c r="E240" s="8"/>
      <c r="F240" s="8"/>
    </row>
    <row r="241" spans="1:6" ht="12.75" x14ac:dyDescent="0.2">
      <c r="A241" s="8"/>
      <c r="B241" s="33" t="s">
        <v>382</v>
      </c>
      <c r="C241" s="33" t="s">
        <v>391</v>
      </c>
      <c r="D241" s="34" t="str">
        <f>IF(AND(B241="",C241=""),"}}",IF(AND(B241="",C241&lt;&gt;""),IF(LEFT(C241,1)="[",C241&amp;'Class Features'!creturn,'Class Features'!creturn&amp;"**"&amp;C241&amp;"**"&amp;'Class Features'!creturn),IF(AND(C241="",B241&lt;&gt;""),TOpen&amp;B241&amp;TClose,"["&amp;B241&amp;"]("&amp;'Class Features'!Code_1&amp;RIGHT(B241,(LEN(B241)-SEARCH(" ",B241)))&amp;'Class Features'!Code_2&amp;SUBSTITUTE(SUBSTITUTE(SUBSTITUTE(SUBSTITUTE(SUBSTITUTE(C241,"
","\n"),"(","&amp;#40;"),")","&amp;#41;"),",","&amp;#44;"),")","&amp;#41;")&amp;'Class Features'!Code_3&amp;Code_4&amp;")"&amp;'Class Features'!creturn)))</f>
        <v xml:space="preserve">[3 Fighting Spirit](!setattr {{
--sel
--replace
--repeating_classfeature_-create_name|Fighting Spirit
--repeating_classfeature_-create_content|Starting at 3rd level&amp;#44; your intensity in battle can shield you and help you strike true. As a bonus action on your turn&amp;#44; you can give yourself advantage on weapon attack rolls until the end of the current turn. When you do so&amp;#44; you also gain 5 temporary hit points. The number of temporary hit points increases when you reach certain levels in this class&amp;#44; increasing to 10 at 10th level and 15 at 15th level.\nYou can use this feature three times&amp;#44; and you regain all expended uses of it when you finish a long rest.
--repeating_classfeature_-create_content_toggle|1
&amp;#125;&amp;#125;)
</v>
      </c>
      <c r="E241" s="8"/>
      <c r="F241" s="8"/>
    </row>
    <row r="242" spans="1:6" ht="12.75" x14ac:dyDescent="0.2">
      <c r="A242" s="8"/>
      <c r="B242" s="33" t="s">
        <v>383</v>
      </c>
      <c r="C242" s="33" t="s">
        <v>390</v>
      </c>
      <c r="D242" s="34" t="str">
        <f>IF(AND(B242="",C242=""),"}}",IF(AND(B242="",C242&lt;&gt;""),IF(LEFT(C242,1)="[",C242&amp;'Class Features'!creturn,'Class Features'!creturn&amp;"**"&amp;C242&amp;"**"&amp;'Class Features'!creturn),IF(AND(C242="",B242&lt;&gt;""),TOpen&amp;B242&amp;TClose,"["&amp;B242&amp;"]("&amp;'Class Features'!Code_1&amp;RIGHT(B242,(LEN(B242)-SEARCH(" ",B242)))&amp;'Class Features'!Code_2&amp;SUBSTITUTE(SUBSTITUTE(SUBSTITUTE(SUBSTITUTE(SUBSTITUTE(C242,"
","\n"),"(","&amp;#40;"),")","&amp;#41;"),",","&amp;#44;"),")","&amp;#41;")&amp;'Class Features'!Code_3&amp;Code_4&amp;")"&amp;'Class Features'!creturn)))</f>
        <v xml:space="preserve">[7 Elegant Courtier](!setattr {{
--sel
--replace
--repeating_classfeature_-create_name|Elegant Courtier
--repeating_classfeature_-create_content|Starting at 7th level&amp;#44; your discipline and attention to detail allow you to excel in social situations. Whenever you make a Charisma &amp;#40;Persuasion&amp;#41; check&amp;#44; you gain a bonus to the check equal to your Wisdom modifier.\nYour self-control also causes you to gain proficiency in Wisdom saving throws. If you already have this proficiency&amp;#44; you instead gain proficiency in Intelligence or Charisma saving throws &amp;#40;your choice&amp;#41;.
--repeating_classfeature_-create_content_toggle|1
&amp;#125;&amp;#125;)
</v>
      </c>
      <c r="E242" s="8"/>
      <c r="F242" s="8"/>
    </row>
    <row r="243" spans="1:6" ht="12.75" x14ac:dyDescent="0.2">
      <c r="A243" s="8"/>
      <c r="B243" s="33" t="s">
        <v>384</v>
      </c>
      <c r="C243" s="33" t="s">
        <v>389</v>
      </c>
      <c r="D243" s="34" t="str">
        <f>IF(AND(B243="",C243=""),"}}",IF(AND(B243="",C243&lt;&gt;""),IF(LEFT(C243,1)="[",C243&amp;'Class Features'!creturn,'Class Features'!creturn&amp;"**"&amp;C243&amp;"**"&amp;'Class Features'!creturn),IF(AND(C243="",B243&lt;&gt;""),TOpen&amp;B243&amp;TClose,"["&amp;B243&amp;"]("&amp;'Class Features'!Code_1&amp;RIGHT(B243,(LEN(B243)-SEARCH(" ",B243)))&amp;'Class Features'!Code_2&amp;SUBSTITUTE(SUBSTITUTE(SUBSTITUTE(SUBSTITUTE(SUBSTITUTE(C243,"
","\n"),"(","&amp;#40;"),")","&amp;#41;"),",","&amp;#44;"),")","&amp;#41;")&amp;'Class Features'!Code_3&amp;Code_4&amp;")"&amp;'Class Features'!creturn)))</f>
        <v xml:space="preserve">[10 Tireless Spirit](!setattr {{
--sel
--replace
--repeating_classfeature_-create_name|Tireless Spirit
--repeating_classfeature_-create_content|Starting at 10th level&amp;#44; when you roll initiative and have no uses of Fighting Spirit remaining&amp;#44; you regain one use.
--repeating_classfeature_-create_content_toggle|1
&amp;#125;&amp;#125;)
</v>
      </c>
      <c r="E243" s="8"/>
      <c r="F243" s="8"/>
    </row>
    <row r="244" spans="1:6" ht="12.75" x14ac:dyDescent="0.2">
      <c r="A244" s="8"/>
      <c r="B244" s="33" t="s">
        <v>385</v>
      </c>
      <c r="C244" s="33" t="s">
        <v>388</v>
      </c>
      <c r="D244" s="34" t="str">
        <f>IF(AND(B244="",C244=""),"}}",IF(AND(B244="",C244&lt;&gt;""),IF(LEFT(C244,1)="[",C244&amp;'Class Features'!creturn,'Class Features'!creturn&amp;"**"&amp;C244&amp;"**"&amp;'Class Features'!creturn),IF(AND(C244="",B244&lt;&gt;""),TOpen&amp;B244&amp;TClose,"["&amp;B244&amp;"]("&amp;'Class Features'!Code_1&amp;RIGHT(B244,(LEN(B244)-SEARCH(" ",B244)))&amp;'Class Features'!Code_2&amp;SUBSTITUTE(SUBSTITUTE(SUBSTITUTE(SUBSTITUTE(SUBSTITUTE(C244,"
","\n"),"(","&amp;#40;"),")","&amp;#41;"),",","&amp;#44;"),")","&amp;#41;")&amp;'Class Features'!Code_3&amp;Code_4&amp;")"&amp;'Class Features'!creturn)))</f>
        <v xml:space="preserve">[15 Rapid Strike](!setattr {{
--sel
--replace
--repeating_classfeature_-create_name|Rapid Strike
--repeating_classfeature_-create_content|Starting at 15th level&amp;#44; you learn to trade accuracy for swift strikes. If you take the Attack action on your turn and have advantage on an attack roll against one of the targets&amp;#44; you can forgo the advantage for that roll to make an additional weapon attack against that target&amp;#44; as part of the same action. You can do so no more than once per turn.
--repeating_classfeature_-create_content_toggle|1
&amp;#125;&amp;#125;)
</v>
      </c>
      <c r="E244" s="8"/>
      <c r="F244" s="8"/>
    </row>
    <row r="245" spans="1:6" ht="12.75" x14ac:dyDescent="0.2">
      <c r="A245" s="8"/>
      <c r="B245" s="33" t="s">
        <v>386</v>
      </c>
      <c r="C245" s="33" t="s">
        <v>387</v>
      </c>
      <c r="D245" s="34" t="str">
        <f>IF(AND(B245="",C245=""),"}}",IF(AND(B245="",C245&lt;&gt;""),IF(LEFT(C245,1)="[",C245&amp;'Class Features'!creturn,'Class Features'!creturn&amp;"**"&amp;C245&amp;"**"&amp;'Class Features'!creturn),IF(AND(C245="",B245&lt;&gt;""),TOpen&amp;B245&amp;TClose,"["&amp;B245&amp;"]("&amp;'Class Features'!Code_1&amp;RIGHT(B245,(LEN(B245)-SEARCH(" ",B245)))&amp;'Class Features'!Code_2&amp;SUBSTITUTE(SUBSTITUTE(SUBSTITUTE(SUBSTITUTE(SUBSTITUTE(C245,"
","\n"),"(","&amp;#40;"),")","&amp;#41;"),",","&amp;#44;"),")","&amp;#41;")&amp;'Class Features'!Code_3&amp;Code_4&amp;")"&amp;'Class Features'!creturn)))</f>
        <v xml:space="preserve">[18 Strength before Death](!setattr {{
--sel
--replace
--repeating_classfeature_-create_name|Strength before Death
--repeating_classfeature_-create_content|Starting at 18th level&amp;#44; your fighting spirit can delay the grasp of death. If you take damage that reduces you to 0 hit points and doesn't kill you outright&amp;#44; you can use your reaction to delay falling unconscious&amp;#44; and you can immediately take an extra turn&amp;#44; interrupting the current turn. While you have 0 hit points during that extra turn&amp;#44; taking damage causes death saving throw failures as normal&amp;#44; and three death saving throw failures can still kill you. When the extra turn ends&amp;#44; you fall unconscious if you still have 0 hit points.\nOnce you use this feature&amp;#44; you can't use it again until you finish a long rest.
--repeating_classfeature_-create_content_toggle|1
&amp;#125;&amp;#125;)
</v>
      </c>
      <c r="E245" s="8"/>
      <c r="F245" s="8"/>
    </row>
    <row r="246" spans="1:6" ht="12.75" x14ac:dyDescent="0.2">
      <c r="A246" s="8"/>
      <c r="B246" s="33"/>
      <c r="C246" s="33" t="s">
        <v>393</v>
      </c>
      <c r="D246" s="34" t="str">
        <f>IF(AND(B246="",C246=""),"}}",IF(AND(B246="",C246&lt;&gt;""),IF(LEFT(C246,1)="[",C246&amp;'Class Features'!creturn,'Class Features'!creturn&amp;"**"&amp;C246&amp;"**"&amp;'Class Features'!creturn),IF(AND(C246="",B246&lt;&gt;""),TOpen&amp;B246&amp;TClose,"["&amp;B246&amp;"]("&amp;'Class Features'!Code_1&amp;RIGHT(B246,(LEN(B246)-SEARCH(" ",B246)))&amp;'Class Features'!Code_2&amp;SUBSTITUTE(SUBSTITUTE(SUBSTITUTE(SUBSTITUTE(SUBSTITUTE(C246,"
","\n"),"(","&amp;#40;"),")","&amp;#41;"),",","&amp;#44;"),")","&amp;#41;")&amp;'Class Features'!Code_3&amp;Code_4&amp;")"&amp;'Class Features'!creturn)))</f>
        <v xml:space="preserve">
**Arcane Archer**
</v>
      </c>
      <c r="E246" s="8"/>
      <c r="F246" s="8"/>
    </row>
    <row r="247" spans="1:6" ht="12.75" x14ac:dyDescent="0.2">
      <c r="A247" s="8"/>
      <c r="B247" s="33" t="s">
        <v>394</v>
      </c>
      <c r="C247" s="33" t="s">
        <v>406</v>
      </c>
      <c r="D247" s="34" t="str">
        <f>IF(AND(B247="",C247=""),"}}",IF(AND(B247="",C247&lt;&gt;""),IF(LEFT(C247,1)="[",C247&amp;'Class Features'!creturn,'Class Features'!creturn&amp;"**"&amp;C247&amp;"**"&amp;'Class Features'!creturn),IF(AND(C247="",B247&lt;&gt;""),TOpen&amp;B247&amp;TClose,"["&amp;B247&amp;"]("&amp;'Class Features'!Code_1&amp;RIGHT(B247,(LEN(B247)-SEARCH(" ",B247)))&amp;'Class Features'!Code_2&amp;SUBSTITUTE(SUBSTITUTE(SUBSTITUTE(SUBSTITUTE(SUBSTITUTE(C247,"
","\n"),"(","&amp;#40;"),")","&amp;#41;"),",","&amp;#44;"),")","&amp;#41;")&amp;'Class Features'!Code_3&amp;Code_4&amp;")"&amp;'Class Features'!creturn)))</f>
        <v xml:space="preserve">[3 Arcane Archer Lore](!setattr {{
--sel
--replace
--repeating_classfeature_-create_name|Arcane Archer Lore
--repeating_classfeature_-create_content|At 3rd level&amp;#44; you learn magical theory or some of the secrets of nature—typical for practitioners of this elven martial tradition. You choose to gain proficiency in either the Arcana or the Nature skill&amp;#44; and you choose to learn either the prestidigitation or the druidcraft cantrip.
--repeating_classfeature_-create_content_toggle|1
&amp;#125;&amp;#125;)
</v>
      </c>
      <c r="E247" s="8"/>
      <c r="F247" s="8"/>
    </row>
    <row r="248" spans="1:6" ht="12.75" x14ac:dyDescent="0.2">
      <c r="A248" s="8"/>
      <c r="B248" s="33" t="s">
        <v>395</v>
      </c>
      <c r="C248" s="33" t="s">
        <v>1064</v>
      </c>
      <c r="D248" s="34" t="str">
        <f>IF(AND(B248="",C248=""),"}}",IF(AND(B248="",C248&lt;&gt;""),IF(LEFT(C248,1)="[",C248&amp;'Class Features'!creturn,'Class Features'!creturn&amp;"**"&amp;C248&amp;"**"&amp;'Class Features'!creturn),IF(AND(C248="",B248&lt;&gt;""),TOpen&amp;B248&amp;TClose,"["&amp;B248&amp;"]("&amp;'Class Features'!Code_1&amp;RIGHT(B248,(LEN(B248)-SEARCH(" ",B248)))&amp;'Class Features'!Code_2&amp;SUBSTITUTE(SUBSTITUTE(SUBSTITUTE(SUBSTITUTE(SUBSTITUTE(C248,"
","\n"),"(","&amp;#40;"),")","&amp;#41;"),",","&amp;#44;"),")","&amp;#41;")&amp;'Class Features'!Code_3&amp;Code_4&amp;")"&amp;'Class Features'!creturn)))</f>
        <v xml:space="preserve">[3 Arcane Shot](!setattr {{
--sel
--replace
--repeating_classfeature_-create_name|Arcane Shot
--repeating_classfeature_-create_content|At 3rd level&amp;#44; you learn to unleash special magical effects with some of your shots. When you gain this feature&amp;#44; you learn two Arcane Shot options of your choice &amp;#40;see **Arcane Shot Options** below&amp;#41;.\nOnce per turn when you fire an arrow from a shortbow or longbow as part of the Attack action&amp;#44; you can apply one of your Arcane Shot options to that arrow. You decide to use the option when the arrow hits a creature&amp;#44; unless the option doesn't involve an attack roll. You have two uses of this ability&amp;#44; and you regain all expended uses of it when you finish a short or long rest.\nYou gain an additional Arcane Shot option of your choice when you reach certain levels in this class: 7th&amp;#44; 10th&amp;#44; 15th&amp;#44; and 18th level. Each option also improves when you become an 18th-level fighter.
--repeating_classfeature_-create_content_toggle|1
&amp;#125;&amp;#125;)
</v>
      </c>
      <c r="E248" s="8"/>
      <c r="F248" s="8"/>
    </row>
    <row r="249" spans="1:6" ht="12.75" x14ac:dyDescent="0.2">
      <c r="A249" s="8"/>
      <c r="B249" s="33" t="s">
        <v>396</v>
      </c>
      <c r="C249" s="33" t="s">
        <v>405</v>
      </c>
      <c r="D249" s="34" t="str">
        <f>IF(AND(B249="",C249=""),"}}",IF(AND(B249="",C249&lt;&gt;""),IF(LEFT(C249,1)="[",C249&amp;'Class Features'!creturn,'Class Features'!creturn&amp;"**"&amp;C249&amp;"**"&amp;'Class Features'!creturn),IF(AND(C249="",B249&lt;&gt;""),TOpen&amp;B249&amp;TClose,"["&amp;B249&amp;"]("&amp;'Class Features'!Code_1&amp;RIGHT(B249,(LEN(B249)-SEARCH(" ",B249)))&amp;'Class Features'!Code_2&amp;SUBSTITUTE(SUBSTITUTE(SUBSTITUTE(SUBSTITUTE(SUBSTITUTE(C249,"
","\n"),"(","&amp;#40;"),")","&amp;#41;"),",","&amp;#44;"),")","&amp;#41;")&amp;'Class Features'!Code_3&amp;Code_4&amp;")"&amp;'Class Features'!creturn)))</f>
        <v xml:space="preserve">[7 Magic Arrow](!setattr {{
--sel
--replace
--repeating_classfeature_-create_name|Magic Arrow
--repeating_classfeature_-create_content|At 7th level&amp;#44; you gain the ability to infuse arrows with magic. Whenever you fire a nonmagical arrow from a shortbow or longbow&amp;#44; you can make it magical for the purpose of overcoming resistance and immunity to nonmagical attacks and damage. The magic fades from the arrow immediately after it hits or misses its target.
--repeating_classfeature_-create_content_toggle|1
&amp;#125;&amp;#125;)
</v>
      </c>
      <c r="E249" s="8"/>
      <c r="F249" s="8"/>
    </row>
    <row r="250" spans="1:6" ht="12.75" x14ac:dyDescent="0.2">
      <c r="A250" s="8"/>
      <c r="B250" s="33" t="s">
        <v>397</v>
      </c>
      <c r="C250" s="33" t="s">
        <v>404</v>
      </c>
      <c r="D250" s="34" t="str">
        <f>IF(AND(B250="",C250=""),"}}",IF(AND(B250="",C250&lt;&gt;""),IF(LEFT(C250,1)="[",C250&amp;'Class Features'!creturn,'Class Features'!creturn&amp;"**"&amp;C250&amp;"**"&amp;'Class Features'!creturn),IF(AND(C250="",B250&lt;&gt;""),TOpen&amp;B250&amp;TClose,"["&amp;B250&amp;"]("&amp;'Class Features'!Code_1&amp;RIGHT(B250,(LEN(B250)-SEARCH(" ",B250)))&amp;'Class Features'!Code_2&amp;SUBSTITUTE(SUBSTITUTE(SUBSTITUTE(SUBSTITUTE(SUBSTITUTE(C250,"
","\n"),"(","&amp;#40;"),")","&amp;#41;"),",","&amp;#44;"),")","&amp;#41;")&amp;'Class Features'!Code_3&amp;Code_4&amp;")"&amp;'Class Features'!creturn)))</f>
        <v xml:space="preserve">[7 Curving Shot](!setattr {{
--sel
--replace
--repeating_classfeature_-create_name|Curving Shot
--repeating_classfeature_-create_content|At 7th level&amp;#44; you learn how to direct an errant arrow toward a new target. When you make an attack roll with a magic arrow and miss&amp;#44; you can use a bonus action to reroll the attack roll against a different target within 60 feet of the original target
--repeating_classfeature_-create_content_toggle|1
&amp;#125;&amp;#125;)
</v>
      </c>
      <c r="E250" s="8"/>
      <c r="F250" s="8"/>
    </row>
    <row r="251" spans="1:6" ht="12.75" x14ac:dyDescent="0.2">
      <c r="A251" s="8"/>
      <c r="B251" s="33" t="s">
        <v>398</v>
      </c>
      <c r="C251" s="33" t="s">
        <v>403</v>
      </c>
      <c r="D251" s="34" t="str">
        <f>IF(AND(B251="",C251=""),"}}",IF(AND(B251="",C251&lt;&gt;""),IF(LEFT(C251,1)="[",C251&amp;'Class Features'!creturn,'Class Features'!creturn&amp;"**"&amp;C251&amp;"**"&amp;'Class Features'!creturn),IF(AND(C251="",B251&lt;&gt;""),TOpen&amp;B251&amp;TClose,"["&amp;B251&amp;"]("&amp;'Class Features'!Code_1&amp;RIGHT(B251,(LEN(B251)-SEARCH(" ",B251)))&amp;'Class Features'!Code_2&amp;SUBSTITUTE(SUBSTITUTE(SUBSTITUTE(SUBSTITUTE(SUBSTITUTE(C251,"
","\n"),"(","&amp;#40;"),")","&amp;#41;"),",","&amp;#44;"),")","&amp;#41;")&amp;'Class Features'!Code_3&amp;Code_4&amp;")"&amp;'Class Features'!creturn)))</f>
        <v xml:space="preserve">[10 Additional Arcane Shot Option](!setattr {{
--sel
--replace
--repeating_classfeature_-create_name|Additional Arcane Shot Option
--repeating_classfeature_-create_content|You gain an additional Arcane Shot option of your choice when you reach 10th level.
--repeating_classfeature_-create_content_toggle|1
&amp;#125;&amp;#125;)
</v>
      </c>
      <c r="E251" s="8"/>
      <c r="F251" s="8"/>
    </row>
    <row r="252" spans="1:6" ht="12.75" x14ac:dyDescent="0.2">
      <c r="A252" s="8"/>
      <c r="B252" s="33" t="s">
        <v>400</v>
      </c>
      <c r="C252" s="33" t="s">
        <v>399</v>
      </c>
      <c r="D252" s="34" t="str">
        <f>IF(AND(B252="",C252=""),"}}",IF(AND(B252="",C252&lt;&gt;""),IF(LEFT(C252,1)="[",C252&amp;'Class Features'!creturn,'Class Features'!creturn&amp;"**"&amp;C252&amp;"**"&amp;'Class Features'!creturn),IF(AND(C252="",B252&lt;&gt;""),TOpen&amp;B252&amp;TClose,"["&amp;B252&amp;"]("&amp;'Class Features'!Code_1&amp;RIGHT(B252,(LEN(B252)-SEARCH(" ",B252)))&amp;'Class Features'!Code_2&amp;SUBSTITUTE(SUBSTITUTE(SUBSTITUTE(SUBSTITUTE(SUBSTITUTE(C252,"
","\n"),"(","&amp;#40;"),")","&amp;#41;"),",","&amp;#44;"),")","&amp;#41;")&amp;'Class Features'!Code_3&amp;Code_4&amp;")"&amp;'Class Features'!creturn)))</f>
        <v xml:space="preserve">[15 Ever-Ready Shot](!setattr {{
--sel
--replace
--repeating_classfeature_-create_name|Ever-Ready Shot
--repeating_classfeature_-create_content|Starting at 15th level&amp;#44; your magical archery is available whenever battle starts. If you roll initiative and have no uses of Arcane Shot remaining&amp;#44; you regain one use of it.
--repeating_classfeature_-create_content_toggle|1
&amp;#125;&amp;#125;)
</v>
      </c>
      <c r="E252" s="8"/>
      <c r="F252" s="8"/>
    </row>
    <row r="253" spans="1:6" ht="12.75" x14ac:dyDescent="0.2">
      <c r="A253" s="8"/>
      <c r="B253" s="33" t="s">
        <v>401</v>
      </c>
      <c r="C253" s="33" t="s">
        <v>402</v>
      </c>
      <c r="D253" s="34" t="str">
        <f>IF(AND(B253="",C253=""),"}}",IF(AND(B253="",C253&lt;&gt;""),IF(LEFT(C253,1)="[",C253&amp;'Class Features'!creturn,'Class Features'!creturn&amp;"**"&amp;C253&amp;"**"&amp;'Class Features'!creturn),IF(AND(C253="",B253&lt;&gt;""),TOpen&amp;B253&amp;TClose,"["&amp;B253&amp;"]("&amp;'Class Features'!Code_1&amp;RIGHT(B253,(LEN(B253)-SEARCH(" ",B253)))&amp;'Class Features'!Code_2&amp;SUBSTITUTE(SUBSTITUTE(SUBSTITUTE(SUBSTITUTE(SUBSTITUTE(C253,"
","\n"),"(","&amp;#40;"),")","&amp;#41;"),",","&amp;#44;"),")","&amp;#41;")&amp;'Class Features'!Code_3&amp;Code_4&amp;")"&amp;'Class Features'!creturn)))</f>
        <v xml:space="preserve">[18 Additional Arcane Shot Option](!setattr {{
--sel
--replace
--repeating_classfeature_-create_name|Additional Arcane Shot Option
--repeating_classfeature_-create_content|You gain an additional Arcane Shot option of your choice when you reach 18th level. Each option also improves when you become an 18th-level fighter.
--repeating_classfeature_-create_content_toggle|1
&amp;#125;&amp;#125;)
</v>
      </c>
      <c r="E253" s="8"/>
      <c r="F253" s="8"/>
    </row>
    <row r="254" spans="1:6" ht="12.75" x14ac:dyDescent="0.2">
      <c r="A254" s="8"/>
      <c r="B254" s="33"/>
      <c r="C254" s="33"/>
      <c r="D254" s="34" t="str">
        <f>IF(AND(B254="",C254=""),"}}",IF(AND(B254="",C254&lt;&gt;""),IF(LEFT(C254,1)="[",C254&amp;'Class Features'!creturn,'Class Features'!creturn&amp;"**"&amp;C254&amp;"**"&amp;'Class Features'!creturn),IF(AND(C254="",B254&lt;&gt;""),TOpen&amp;B254&amp;TClose,"["&amp;B254&amp;"]("&amp;'Class Features'!Code_1&amp;RIGHT(B254,(LEN(B254)-SEARCH(" ",B254)))&amp;'Class Features'!Code_2&amp;SUBSTITUTE(SUBSTITUTE(SUBSTITUTE(SUBSTITUTE(SUBSTITUTE(C254,"
","\n"),"(","&amp;#40;"),")","&amp;#41;"),",","&amp;#44;"),")","&amp;#41;")&amp;'Class Features'!Code_3&amp;Code_4&amp;")"&amp;'Class Features'!creturn)))</f>
        <v>}}</v>
      </c>
      <c r="E254" s="8"/>
      <c r="F254" s="8"/>
    </row>
    <row r="255" spans="1:6" ht="12.75" x14ac:dyDescent="0.2">
      <c r="A255" s="8"/>
      <c r="B255" s="33" t="s">
        <v>34</v>
      </c>
      <c r="C255" s="33"/>
      <c r="D255" s="34" t="str">
        <f>IF(AND(B255="",C255=""),"}}",IF(AND(B255="",C255&lt;&gt;""),IF(LEFT(C255,1)="[",C255&amp;'Class Features'!creturn,'Class Features'!creturn&amp;"**"&amp;C255&amp;"**"&amp;'Class Features'!creturn),IF(AND(C255="",B255&lt;&gt;""),TOpen&amp;B255&amp;TClose,"["&amp;B255&amp;"]("&amp;'Class Features'!Code_1&amp;RIGHT(B255,(LEN(B255)-SEARCH(" ",B255)))&amp;'Class Features'!Code_2&amp;SUBSTITUTE(SUBSTITUTE(SUBSTITUTE(SUBSTITUTE(SUBSTITUTE(C255,"
","\n"),"(","&amp;#40;"),")","&amp;#41;"),",","&amp;#44;"),")","&amp;#41;")&amp;'Class Features'!Code_3&amp;Code_4&amp;")"&amp;'Class Features'!creturn)))</f>
        <v>&amp;{template:5e-shaped} {{title=Monk}} {{text=*You must select a token to be able to add a feature*}} {{text=</v>
      </c>
      <c r="E255" s="8"/>
      <c r="F255" s="8"/>
    </row>
    <row r="256" spans="1:6" ht="12.75" x14ac:dyDescent="0.2">
      <c r="A256" s="8"/>
      <c r="B256" s="35"/>
      <c r="C256" s="35" t="s">
        <v>848</v>
      </c>
      <c r="D256" s="34" t="str">
        <f>IF(AND(B256="",C256=""),"}}",IF(AND(B256="",C256&lt;&gt;""),IF(LEFT(C256,1)="[",C256&amp;'Class Features'!creturn,'Class Features'!creturn&amp;"**"&amp;C256&amp;"**"&amp;'Class Features'!creturn),IF(AND(C256="",B256&lt;&gt;""),TOpen&amp;B256&amp;TClose,"["&amp;B256&amp;"]("&amp;'Class Features'!Code_1&amp;RIGHT(B256,(LEN(B256)-SEARCH(" ",B256)))&amp;'Class Features'!Code_2&amp;SUBSTITUTE(SUBSTITUTE(SUBSTITUTE(SUBSTITUTE(SUBSTITUTE(C256,"
","\n"),"(","&amp;#40;"),")","&amp;#41;"),",","&amp;#44;"),")","&amp;#41;")&amp;'Class Features'!Code_3&amp;Code_4&amp;")"&amp;'Class Features'!creturn)))</f>
        <v xml:space="preserve">
**Way of the Drunken Master**
</v>
      </c>
      <c r="E256" s="8"/>
      <c r="F256" s="8"/>
    </row>
    <row r="257" spans="1:6" ht="12.75" x14ac:dyDescent="0.2">
      <c r="A257" s="8"/>
      <c r="B257" s="35" t="s">
        <v>124</v>
      </c>
      <c r="C257" s="35" t="s">
        <v>125</v>
      </c>
      <c r="D257" s="34" t="str">
        <f>IF(AND(B257="",C257=""),"}}",IF(AND(B257="",C257&lt;&gt;""),IF(LEFT(C257,1)="[",C257&amp;'Class Features'!creturn,'Class Features'!creturn&amp;"**"&amp;C257&amp;"**"&amp;'Class Features'!creturn),IF(AND(C257="",B257&lt;&gt;""),TOpen&amp;B257&amp;TClose,"["&amp;B257&amp;"]("&amp;'Class Features'!Code_1&amp;RIGHT(B257,(LEN(B257)-SEARCH(" ",B257)))&amp;'Class Features'!Code_2&amp;SUBSTITUTE(SUBSTITUTE(SUBSTITUTE(SUBSTITUTE(SUBSTITUTE(C257,"
","\n"),"(","&amp;#40;"),")","&amp;#41;"),",","&amp;#44;"),")","&amp;#41;")&amp;'Class Features'!Code_3&amp;Code_4&amp;")"&amp;'Class Features'!creturn)))</f>
        <v xml:space="preserve">[3 Open Hand Technique](!setattr {{
--sel
--replace
--repeating_classfeature_-create_name|Open Hand Technique
--repeating_classfeature_-create_content|Starting when you choose this tradition at 3rd level&amp;#44; you can manipulate your enemy‘s ki when you harness your own. Whenever you hit a creature with one of the attacks granted by your Flurry of Blows&amp;#44; you can impose one of the following effects on that target:\n\nIt must succeed on a Dexterity saving throw or be knocked prone.\nIt must make a Strength saving throw. If it fails&amp;#44; you can push it up to 15 feet away from you.\nIt can’t take reactions until the end of your next turn.
--repeating_classfeature_-create_content_toggle|1
&amp;#125;&amp;#125;)
</v>
      </c>
      <c r="E257" s="8"/>
      <c r="F257" s="8"/>
    </row>
    <row r="258" spans="1:6" ht="12.75" x14ac:dyDescent="0.2">
      <c r="A258" s="8"/>
      <c r="B258" s="35" t="s">
        <v>126</v>
      </c>
      <c r="C258" s="35" t="s">
        <v>127</v>
      </c>
      <c r="D258" s="34" t="str">
        <f>IF(AND(B258="",C258=""),"}}",IF(AND(B258="",C258&lt;&gt;""),IF(LEFT(C258,1)="[",C258&amp;'Class Features'!creturn,'Class Features'!creturn&amp;"**"&amp;C258&amp;"**"&amp;'Class Features'!creturn),IF(AND(C258="",B258&lt;&gt;""),TOpen&amp;B258&amp;TClose,"["&amp;B258&amp;"]("&amp;'Class Features'!Code_1&amp;RIGHT(B258,(LEN(B258)-SEARCH(" ",B258)))&amp;'Class Features'!Code_2&amp;SUBSTITUTE(SUBSTITUTE(SUBSTITUTE(SUBSTITUTE(SUBSTITUTE(C258,"
","\n"),"(","&amp;#40;"),")","&amp;#41;"),",","&amp;#44;"),")","&amp;#41;")&amp;'Class Features'!Code_3&amp;Code_4&amp;")"&amp;'Class Features'!creturn)))</f>
        <v xml:space="preserve">[6 Wholeness of Body](!setattr {{
--sel
--replace
--repeating_classfeature_-create_name|Wholeness of Body
--repeating_classfeature_-create_content|At 6th level&amp;#44; you gain the ability to heal yourself. As an action&amp;#44; you can regain hit points equal to three times your monk level. You must finish a long rest before you can use this feature again.
--repeating_classfeature_-create_content_toggle|1
&amp;#125;&amp;#125;)
</v>
      </c>
      <c r="E258" s="8"/>
      <c r="F258" s="8"/>
    </row>
    <row r="259" spans="1:6" ht="12.75" x14ac:dyDescent="0.2">
      <c r="A259" s="8"/>
      <c r="B259" s="35" t="s">
        <v>128</v>
      </c>
      <c r="C259" s="35" t="s">
        <v>129</v>
      </c>
      <c r="D259" s="34" t="str">
        <f>IF(AND(B259="",C259=""),"}}",IF(AND(B259="",C259&lt;&gt;""),IF(LEFT(C259,1)="[",C259&amp;'Class Features'!creturn,'Class Features'!creturn&amp;"**"&amp;C259&amp;"**"&amp;'Class Features'!creturn),IF(AND(C259="",B259&lt;&gt;""),TOpen&amp;B259&amp;TClose,"["&amp;B259&amp;"]("&amp;'Class Features'!Code_1&amp;RIGHT(B259,(LEN(B259)-SEARCH(" ",B259)))&amp;'Class Features'!Code_2&amp;SUBSTITUTE(SUBSTITUTE(SUBSTITUTE(SUBSTITUTE(SUBSTITUTE(C259,"
","\n"),"(","&amp;#40;"),")","&amp;#41;"),",","&amp;#44;"),")","&amp;#41;")&amp;'Class Features'!Code_3&amp;Code_4&amp;")"&amp;'Class Features'!creturn)))</f>
        <v xml:space="preserve">[11 Tranquility](!setattr {{
--sel
--replace
--repeating_classfeature_-create_name|Tranquility
--repeating_classfeature_-create_content|Beginning at 11th level&amp;#44; you can enter a special meditation that surrounds you with an aura of peace. At the end of a long rest&amp;#44; you gain the effect of a sanctuary spell that lasts until the start of your next long rest &amp;#40;the spell can end early as normal&amp;#41;. The saving throw DC for the spell equals 8 + your Wisdom modifier + your proficiency bonus.
--repeating_classfeature_-create_content_toggle|1
&amp;#125;&amp;#125;)
</v>
      </c>
      <c r="E259" s="8"/>
      <c r="F259" s="8"/>
    </row>
    <row r="260" spans="1:6" ht="12.75" x14ac:dyDescent="0.2">
      <c r="A260" s="8"/>
      <c r="B260" s="35" t="s">
        <v>130</v>
      </c>
      <c r="C260" s="35" t="s">
        <v>131</v>
      </c>
      <c r="D260" s="34" t="str">
        <f>IF(AND(B260="",C260=""),"}}",IF(AND(B260="",C260&lt;&gt;""),IF(LEFT(C260,1)="[",C260&amp;'Class Features'!creturn,'Class Features'!creturn&amp;"**"&amp;C260&amp;"**"&amp;'Class Features'!creturn),IF(AND(C260="",B260&lt;&gt;""),TOpen&amp;B260&amp;TClose,"["&amp;B260&amp;"]("&amp;'Class Features'!Code_1&amp;RIGHT(B260,(LEN(B260)-SEARCH(" ",B260)))&amp;'Class Features'!Code_2&amp;SUBSTITUTE(SUBSTITUTE(SUBSTITUTE(SUBSTITUTE(SUBSTITUTE(C260,"
","\n"),"(","&amp;#40;"),")","&amp;#41;"),",","&amp;#44;"),")","&amp;#41;")&amp;'Class Features'!Code_3&amp;Code_4&amp;")"&amp;'Class Features'!creturn)))</f>
        <v xml:space="preserve">[17 Quivering Palm](!setattr {{
--sel
--replace
--repeating_classfeature_-create_name|Quivering Palm
--repeating_classfeature_-create_content|At 17th level&amp;#44; you gain the ability to set up lethal vibrations in someone’s body. When you hit a creature with an unarmed strike&amp;#44; you can spend 3 ki points to start these imperceptible vibrations&amp;#44; which last for a number of days equal to your monk level. The vibrations are harmless unless you use your action to end them. To do so&amp;#44; you and the target must be on the same plane of existence. When you use this action&amp;#44; the creature must make a Constitution saving throw. If it fails&amp;#44; it is reduced to 0 hit points. If it succeeds&amp;#44; it takes 10d10 necrotic damage.\n\nYou can have only one creature under the effect of this feature at a time. You can choose to end the vibrations harmlessly without using an action.
--repeating_classfeature_-create_content_toggle|1
&amp;#125;&amp;#125;)
</v>
      </c>
      <c r="E260" s="8"/>
      <c r="F260" s="8"/>
    </row>
    <row r="261" spans="1:6" ht="12.75" x14ac:dyDescent="0.2">
      <c r="A261" s="8"/>
      <c r="B261" s="35"/>
      <c r="C261" s="35" t="s">
        <v>849</v>
      </c>
      <c r="D261" s="34" t="str">
        <f>IF(AND(B261="",C261=""),"}}",IF(AND(B261="",C261&lt;&gt;""),IF(LEFT(C261,1)="[",C261&amp;'Class Features'!creturn,'Class Features'!creturn&amp;"**"&amp;C261&amp;"**"&amp;'Class Features'!creturn),IF(AND(C261="",B261&lt;&gt;""),TOpen&amp;B261&amp;TClose,"["&amp;B261&amp;"]("&amp;'Class Features'!Code_1&amp;RIGHT(B261,(LEN(B261)-SEARCH(" ",B261)))&amp;'Class Features'!Code_2&amp;SUBSTITUTE(SUBSTITUTE(SUBSTITUTE(SUBSTITUTE(SUBSTITUTE(C261,"
","\n"),"(","&amp;#40;"),")","&amp;#41;"),",","&amp;#44;"),")","&amp;#41;")&amp;'Class Features'!Code_3&amp;Code_4&amp;")"&amp;'Class Features'!creturn)))</f>
        <v xml:space="preserve">
**Way of the Four Elements**
</v>
      </c>
      <c r="E261" s="8"/>
      <c r="F261" s="8"/>
    </row>
    <row r="262" spans="1:6" ht="12.75" x14ac:dyDescent="0.2">
      <c r="A262" s="8"/>
      <c r="B262" s="35" t="s">
        <v>124</v>
      </c>
      <c r="C262" s="35" t="s">
        <v>125</v>
      </c>
      <c r="D262" s="34" t="str">
        <f>IF(AND(B262="",C262=""),"}}",IF(AND(B262="",C262&lt;&gt;""),IF(LEFT(C262,1)="[",C262&amp;'Class Features'!creturn,'Class Features'!creturn&amp;"**"&amp;C262&amp;"**"&amp;'Class Features'!creturn),IF(AND(C262="",B262&lt;&gt;""),TOpen&amp;B262&amp;TClose,"["&amp;B262&amp;"]("&amp;'Class Features'!Code_1&amp;RIGHT(B262,(LEN(B262)-SEARCH(" ",B262)))&amp;'Class Features'!Code_2&amp;SUBSTITUTE(SUBSTITUTE(SUBSTITUTE(SUBSTITUTE(SUBSTITUTE(C262,"
","\n"),"(","&amp;#40;"),")","&amp;#41;"),",","&amp;#44;"),")","&amp;#41;")&amp;'Class Features'!Code_3&amp;Code_4&amp;")"&amp;'Class Features'!creturn)))</f>
        <v xml:space="preserve">[3 Open Hand Technique](!setattr {{
--sel
--replace
--repeating_classfeature_-create_name|Open Hand Technique
--repeating_classfeature_-create_content|Starting when you choose this tradition at 3rd level&amp;#44; you can manipulate your enemy‘s ki when you harness your own. Whenever you hit a creature with one of the attacks granted by your Flurry of Blows&amp;#44; you can impose one of the following effects on that target:\n\nIt must succeed on a Dexterity saving throw or be knocked prone.\nIt must make a Strength saving throw. If it fails&amp;#44; you can push it up to 15 feet away from you.\nIt can’t take reactions until the end of your next turn.
--repeating_classfeature_-create_content_toggle|1
&amp;#125;&amp;#125;)
</v>
      </c>
      <c r="E262" s="8"/>
      <c r="F262" s="8"/>
    </row>
    <row r="263" spans="1:6" ht="12.75" x14ac:dyDescent="0.2">
      <c r="A263" s="8"/>
      <c r="B263" s="35" t="s">
        <v>126</v>
      </c>
      <c r="C263" s="35" t="s">
        <v>127</v>
      </c>
      <c r="D263" s="34" t="str">
        <f>IF(AND(B263="",C263=""),"}}",IF(AND(B263="",C263&lt;&gt;""),IF(LEFT(C263,1)="[",C263&amp;'Class Features'!creturn,'Class Features'!creturn&amp;"**"&amp;C263&amp;"**"&amp;'Class Features'!creturn),IF(AND(C263="",B263&lt;&gt;""),TOpen&amp;B263&amp;TClose,"["&amp;B263&amp;"]("&amp;'Class Features'!Code_1&amp;RIGHT(B263,(LEN(B263)-SEARCH(" ",B263)))&amp;'Class Features'!Code_2&amp;SUBSTITUTE(SUBSTITUTE(SUBSTITUTE(SUBSTITUTE(SUBSTITUTE(C263,"
","\n"),"(","&amp;#40;"),")","&amp;#41;"),",","&amp;#44;"),")","&amp;#41;")&amp;'Class Features'!Code_3&amp;Code_4&amp;")"&amp;'Class Features'!creturn)))</f>
        <v xml:space="preserve">[6 Wholeness of Body](!setattr {{
--sel
--replace
--repeating_classfeature_-create_name|Wholeness of Body
--repeating_classfeature_-create_content|At 6th level&amp;#44; you gain the ability to heal yourself. As an action&amp;#44; you can regain hit points equal to three times your monk level. You must finish a long rest before you can use this feature again.
--repeating_classfeature_-create_content_toggle|1
&amp;#125;&amp;#125;)
</v>
      </c>
      <c r="E263" s="8"/>
      <c r="F263" s="8"/>
    </row>
    <row r="264" spans="1:6" ht="12.75" x14ac:dyDescent="0.2">
      <c r="A264" s="8"/>
      <c r="B264" s="35" t="s">
        <v>128</v>
      </c>
      <c r="C264" s="35" t="s">
        <v>129</v>
      </c>
      <c r="D264" s="34" t="str">
        <f>IF(AND(B264="",C264=""),"}}",IF(AND(B264="",C264&lt;&gt;""),IF(LEFT(C264,1)="[",C264&amp;'Class Features'!creturn,'Class Features'!creturn&amp;"**"&amp;C264&amp;"**"&amp;'Class Features'!creturn),IF(AND(C264="",B264&lt;&gt;""),TOpen&amp;B264&amp;TClose,"["&amp;B264&amp;"]("&amp;'Class Features'!Code_1&amp;RIGHT(B264,(LEN(B264)-SEARCH(" ",B264)))&amp;'Class Features'!Code_2&amp;SUBSTITUTE(SUBSTITUTE(SUBSTITUTE(SUBSTITUTE(SUBSTITUTE(C264,"
","\n"),"(","&amp;#40;"),")","&amp;#41;"),",","&amp;#44;"),")","&amp;#41;")&amp;'Class Features'!Code_3&amp;Code_4&amp;")"&amp;'Class Features'!creturn)))</f>
        <v xml:space="preserve">[11 Tranquility](!setattr {{
--sel
--replace
--repeating_classfeature_-create_name|Tranquility
--repeating_classfeature_-create_content|Beginning at 11th level&amp;#44; you can enter a special meditation that surrounds you with an aura of peace. At the end of a long rest&amp;#44; you gain the effect of a sanctuary spell that lasts until the start of your next long rest &amp;#40;the spell can end early as normal&amp;#41;. The saving throw DC for the spell equals 8 + your Wisdom modifier + your proficiency bonus.
--repeating_classfeature_-create_content_toggle|1
&amp;#125;&amp;#125;)
</v>
      </c>
      <c r="E264" s="8"/>
      <c r="F264" s="8"/>
    </row>
    <row r="265" spans="1:6" ht="12.75" x14ac:dyDescent="0.2">
      <c r="A265" s="8"/>
      <c r="B265" s="35" t="s">
        <v>130</v>
      </c>
      <c r="C265" s="35" t="s">
        <v>131</v>
      </c>
      <c r="D265" s="34" t="str">
        <f>IF(AND(B265="",C265=""),"}}",IF(AND(B265="",C265&lt;&gt;""),IF(LEFT(C265,1)="[",C265&amp;'Class Features'!creturn,'Class Features'!creturn&amp;"**"&amp;C265&amp;"**"&amp;'Class Features'!creturn),IF(AND(C265="",B265&lt;&gt;""),TOpen&amp;B265&amp;TClose,"["&amp;B265&amp;"]("&amp;'Class Features'!Code_1&amp;RIGHT(B265,(LEN(B265)-SEARCH(" ",B265)))&amp;'Class Features'!Code_2&amp;SUBSTITUTE(SUBSTITUTE(SUBSTITUTE(SUBSTITUTE(SUBSTITUTE(C265,"
","\n"),"(","&amp;#40;"),")","&amp;#41;"),",","&amp;#44;"),")","&amp;#41;")&amp;'Class Features'!Code_3&amp;Code_4&amp;")"&amp;'Class Features'!creturn)))</f>
        <v xml:space="preserve">[17 Quivering Palm](!setattr {{
--sel
--replace
--repeating_classfeature_-create_name|Quivering Palm
--repeating_classfeature_-create_content|At 17th level&amp;#44; you gain the ability to set up lethal vibrations in someone’s body. When you hit a creature with an unarmed strike&amp;#44; you can spend 3 ki points to start these imperceptible vibrations&amp;#44; which last for a number of days equal to your monk level. The vibrations are harmless unless you use your action to end them. To do so&amp;#44; you and the target must be on the same plane of existence. When you use this action&amp;#44; the creature must make a Constitution saving throw. If it fails&amp;#44; it is reduced to 0 hit points. If it succeeds&amp;#44; it takes 10d10 necrotic damage.\n\nYou can have only one creature under the effect of this feature at a time. You can choose to end the vibrations harmlessly without using an action.
--repeating_classfeature_-create_content_toggle|1
&amp;#125;&amp;#125;)
</v>
      </c>
      <c r="E265" s="8"/>
      <c r="F265" s="8"/>
    </row>
    <row r="266" spans="1:6" ht="12.75" x14ac:dyDescent="0.2">
      <c r="A266" s="8"/>
      <c r="B266" s="35"/>
      <c r="C266" s="35" t="s">
        <v>850</v>
      </c>
      <c r="D266" s="34" t="str">
        <f>IF(AND(B266="",C266=""),"}}",IF(AND(B266="",C266&lt;&gt;""),IF(LEFT(C266,1)="[",C266&amp;'Class Features'!creturn,'Class Features'!creturn&amp;"**"&amp;C266&amp;"**"&amp;'Class Features'!creturn),IF(AND(C266="",B266&lt;&gt;""),TOpen&amp;B266&amp;TClose,"["&amp;B266&amp;"]("&amp;'Class Features'!Code_1&amp;RIGHT(B266,(LEN(B266)-SEARCH(" ",B266)))&amp;'Class Features'!Code_2&amp;SUBSTITUTE(SUBSTITUTE(SUBSTITUTE(SUBSTITUTE(SUBSTITUTE(C266,"
","\n"),"(","&amp;#40;"),")","&amp;#41;"),",","&amp;#44;"),")","&amp;#41;")&amp;'Class Features'!Code_3&amp;Code_4&amp;")"&amp;'Class Features'!creturn)))</f>
        <v xml:space="preserve">
**Way of the Kensei**
</v>
      </c>
      <c r="E266" s="8"/>
      <c r="F266" s="8"/>
    </row>
    <row r="267" spans="1:6" ht="12.75" x14ac:dyDescent="0.2">
      <c r="A267" s="8"/>
      <c r="B267" s="35" t="s">
        <v>124</v>
      </c>
      <c r="C267" s="35" t="s">
        <v>125</v>
      </c>
      <c r="D267" s="34" t="str">
        <f>IF(AND(B267="",C267=""),"}}",IF(AND(B267="",C267&lt;&gt;""),IF(LEFT(C267,1)="[",C267&amp;'Class Features'!creturn,'Class Features'!creturn&amp;"**"&amp;C267&amp;"**"&amp;'Class Features'!creturn),IF(AND(C267="",B267&lt;&gt;""),TOpen&amp;B267&amp;TClose,"["&amp;B267&amp;"]("&amp;'Class Features'!Code_1&amp;RIGHT(B267,(LEN(B267)-SEARCH(" ",B267)))&amp;'Class Features'!Code_2&amp;SUBSTITUTE(SUBSTITUTE(SUBSTITUTE(SUBSTITUTE(SUBSTITUTE(C267,"
","\n"),"(","&amp;#40;"),")","&amp;#41;"),",","&amp;#44;"),")","&amp;#41;")&amp;'Class Features'!Code_3&amp;Code_4&amp;")"&amp;'Class Features'!creturn)))</f>
        <v xml:space="preserve">[3 Open Hand Technique](!setattr {{
--sel
--replace
--repeating_classfeature_-create_name|Open Hand Technique
--repeating_classfeature_-create_content|Starting when you choose this tradition at 3rd level&amp;#44; you can manipulate your enemy‘s ki when you harness your own. Whenever you hit a creature with one of the attacks granted by your Flurry of Blows&amp;#44; you can impose one of the following effects on that target:\n\nIt must succeed on a Dexterity saving throw or be knocked prone.\nIt must make a Strength saving throw. If it fails&amp;#44; you can push it up to 15 feet away from you.\nIt can’t take reactions until the end of your next turn.
--repeating_classfeature_-create_content_toggle|1
&amp;#125;&amp;#125;)
</v>
      </c>
      <c r="E267" s="8"/>
      <c r="F267" s="8"/>
    </row>
    <row r="268" spans="1:6" ht="12.75" x14ac:dyDescent="0.2">
      <c r="A268" s="8"/>
      <c r="B268" s="35" t="s">
        <v>126</v>
      </c>
      <c r="C268" s="35" t="s">
        <v>127</v>
      </c>
      <c r="D268" s="34" t="str">
        <f>IF(AND(B268="",C268=""),"}}",IF(AND(B268="",C268&lt;&gt;""),IF(LEFT(C268,1)="[",C268&amp;'Class Features'!creturn,'Class Features'!creturn&amp;"**"&amp;C268&amp;"**"&amp;'Class Features'!creturn),IF(AND(C268="",B268&lt;&gt;""),TOpen&amp;B268&amp;TClose,"["&amp;B268&amp;"]("&amp;'Class Features'!Code_1&amp;RIGHT(B268,(LEN(B268)-SEARCH(" ",B268)))&amp;'Class Features'!Code_2&amp;SUBSTITUTE(SUBSTITUTE(SUBSTITUTE(SUBSTITUTE(SUBSTITUTE(C268,"
","\n"),"(","&amp;#40;"),")","&amp;#41;"),",","&amp;#44;"),")","&amp;#41;")&amp;'Class Features'!Code_3&amp;Code_4&amp;")"&amp;'Class Features'!creturn)))</f>
        <v xml:space="preserve">[6 Wholeness of Body](!setattr {{
--sel
--replace
--repeating_classfeature_-create_name|Wholeness of Body
--repeating_classfeature_-create_content|At 6th level&amp;#44; you gain the ability to heal yourself. As an action&amp;#44; you can regain hit points equal to three times your monk level. You must finish a long rest before you can use this feature again.
--repeating_classfeature_-create_content_toggle|1
&amp;#125;&amp;#125;)
</v>
      </c>
      <c r="E268" s="8"/>
      <c r="F268" s="8"/>
    </row>
    <row r="269" spans="1:6" ht="12.75" x14ac:dyDescent="0.2">
      <c r="A269" s="8"/>
      <c r="B269" s="35" t="s">
        <v>128</v>
      </c>
      <c r="C269" s="35" t="s">
        <v>129</v>
      </c>
      <c r="D269" s="34" t="str">
        <f>IF(AND(B269="",C269=""),"}}",IF(AND(B269="",C269&lt;&gt;""),IF(LEFT(C269,1)="[",C269&amp;'Class Features'!creturn,'Class Features'!creturn&amp;"**"&amp;C269&amp;"**"&amp;'Class Features'!creturn),IF(AND(C269="",B269&lt;&gt;""),TOpen&amp;B269&amp;TClose,"["&amp;B269&amp;"]("&amp;'Class Features'!Code_1&amp;RIGHT(B269,(LEN(B269)-SEARCH(" ",B269)))&amp;'Class Features'!Code_2&amp;SUBSTITUTE(SUBSTITUTE(SUBSTITUTE(SUBSTITUTE(SUBSTITUTE(C269,"
","\n"),"(","&amp;#40;"),")","&amp;#41;"),",","&amp;#44;"),")","&amp;#41;")&amp;'Class Features'!Code_3&amp;Code_4&amp;")"&amp;'Class Features'!creturn)))</f>
        <v xml:space="preserve">[11 Tranquility](!setattr {{
--sel
--replace
--repeating_classfeature_-create_name|Tranquility
--repeating_classfeature_-create_content|Beginning at 11th level&amp;#44; you can enter a special meditation that surrounds you with an aura of peace. At the end of a long rest&amp;#44; you gain the effect of a sanctuary spell that lasts until the start of your next long rest &amp;#40;the spell can end early as normal&amp;#41;. The saving throw DC for the spell equals 8 + your Wisdom modifier + your proficiency bonus.
--repeating_classfeature_-create_content_toggle|1
&amp;#125;&amp;#125;)
</v>
      </c>
      <c r="E269" s="8"/>
      <c r="F269" s="8"/>
    </row>
    <row r="270" spans="1:6" ht="12.75" x14ac:dyDescent="0.2">
      <c r="A270" s="8"/>
      <c r="B270" s="35" t="s">
        <v>130</v>
      </c>
      <c r="C270" s="35" t="s">
        <v>131</v>
      </c>
      <c r="D270" s="34" t="str">
        <f>IF(AND(B270="",C270=""),"}}",IF(AND(B270="",C270&lt;&gt;""),IF(LEFT(C270,1)="[",C270&amp;'Class Features'!creturn,'Class Features'!creturn&amp;"**"&amp;C270&amp;"**"&amp;'Class Features'!creturn),IF(AND(C270="",B270&lt;&gt;""),TOpen&amp;B270&amp;TClose,"["&amp;B270&amp;"]("&amp;'Class Features'!Code_1&amp;RIGHT(B270,(LEN(B270)-SEARCH(" ",B270)))&amp;'Class Features'!Code_2&amp;SUBSTITUTE(SUBSTITUTE(SUBSTITUTE(SUBSTITUTE(SUBSTITUTE(C270,"
","\n"),"(","&amp;#40;"),")","&amp;#41;"),",","&amp;#44;"),")","&amp;#41;")&amp;'Class Features'!Code_3&amp;Code_4&amp;")"&amp;'Class Features'!creturn)))</f>
        <v xml:space="preserve">[17 Quivering Palm](!setattr {{
--sel
--replace
--repeating_classfeature_-create_name|Quivering Palm
--repeating_classfeature_-create_content|At 17th level&amp;#44; you gain the ability to set up lethal vibrations in someone’s body. When you hit a creature with an unarmed strike&amp;#44; you can spend 3 ki points to start these imperceptible vibrations&amp;#44; which last for a number of days equal to your monk level. The vibrations are harmless unless you use your action to end them. To do so&amp;#44; you and the target must be on the same plane of existence. When you use this action&amp;#44; the creature must make a Constitution saving throw. If it fails&amp;#44; it is reduced to 0 hit points. If it succeeds&amp;#44; it takes 10d10 necrotic damage.\n\nYou can have only one creature under the effect of this feature at a time. You can choose to end the vibrations harmlessly without using an action.
--repeating_classfeature_-create_content_toggle|1
&amp;#125;&amp;#125;)
</v>
      </c>
      <c r="E270" s="8"/>
      <c r="F270" s="8"/>
    </row>
    <row r="271" spans="1:6" ht="12.75" x14ac:dyDescent="0.2">
      <c r="A271" s="8"/>
      <c r="B271" s="35"/>
      <c r="C271" s="35" t="s">
        <v>851</v>
      </c>
      <c r="D271" s="34" t="str">
        <f>IF(AND(B271="",C271=""),"}}",IF(AND(B271="",C271&lt;&gt;""),IF(LEFT(C271,1)="[",C271&amp;'Class Features'!creturn,'Class Features'!creturn&amp;"**"&amp;C271&amp;"**"&amp;'Class Features'!creturn),IF(AND(C271="",B271&lt;&gt;""),TOpen&amp;B271&amp;TClose,"["&amp;B271&amp;"]("&amp;'Class Features'!Code_1&amp;RIGHT(B271,(LEN(B271)-SEARCH(" ",B271)))&amp;'Class Features'!Code_2&amp;SUBSTITUTE(SUBSTITUTE(SUBSTITUTE(SUBSTITUTE(SUBSTITUTE(C271,"
","\n"),"(","&amp;#40;"),")","&amp;#41;"),",","&amp;#44;"),")","&amp;#41;")&amp;'Class Features'!Code_3&amp;Code_4&amp;")"&amp;'Class Features'!creturn)))</f>
        <v xml:space="preserve">
**Way of the Long Death**
</v>
      </c>
      <c r="E271" s="8"/>
      <c r="F271" s="8"/>
    </row>
    <row r="272" spans="1:6" ht="12.75" x14ac:dyDescent="0.2">
      <c r="A272" s="8"/>
      <c r="B272" s="35" t="s">
        <v>124</v>
      </c>
      <c r="C272" s="35" t="s">
        <v>125</v>
      </c>
      <c r="D272" s="34" t="str">
        <f>IF(AND(B272="",C272=""),"}}",IF(AND(B272="",C272&lt;&gt;""),IF(LEFT(C272,1)="[",C272&amp;'Class Features'!creturn,'Class Features'!creturn&amp;"**"&amp;C272&amp;"**"&amp;'Class Features'!creturn),IF(AND(C272="",B272&lt;&gt;""),TOpen&amp;B272&amp;TClose,"["&amp;B272&amp;"]("&amp;'Class Features'!Code_1&amp;RIGHT(B272,(LEN(B272)-SEARCH(" ",B272)))&amp;'Class Features'!Code_2&amp;SUBSTITUTE(SUBSTITUTE(SUBSTITUTE(SUBSTITUTE(SUBSTITUTE(C272,"
","\n"),"(","&amp;#40;"),")","&amp;#41;"),",","&amp;#44;"),")","&amp;#41;")&amp;'Class Features'!Code_3&amp;Code_4&amp;")"&amp;'Class Features'!creturn)))</f>
        <v xml:space="preserve">[3 Open Hand Technique](!setattr {{
--sel
--replace
--repeating_classfeature_-create_name|Open Hand Technique
--repeating_classfeature_-create_content|Starting when you choose this tradition at 3rd level&amp;#44; you can manipulate your enemy‘s ki when you harness your own. Whenever you hit a creature with one of the attacks granted by your Flurry of Blows&amp;#44; you can impose one of the following effects on that target:\n\nIt must succeed on a Dexterity saving throw or be knocked prone.\nIt must make a Strength saving throw. If it fails&amp;#44; you can push it up to 15 feet away from you.\nIt can’t take reactions until the end of your next turn.
--repeating_classfeature_-create_content_toggle|1
&amp;#125;&amp;#125;)
</v>
      </c>
      <c r="E272" s="8"/>
      <c r="F272" s="8"/>
    </row>
    <row r="273" spans="1:6" ht="12.75" x14ac:dyDescent="0.2">
      <c r="A273" s="8"/>
      <c r="B273" s="35" t="s">
        <v>126</v>
      </c>
      <c r="C273" s="35" t="s">
        <v>127</v>
      </c>
      <c r="D273" s="34" t="str">
        <f>IF(AND(B273="",C273=""),"}}",IF(AND(B273="",C273&lt;&gt;""),IF(LEFT(C273,1)="[",C273&amp;'Class Features'!creturn,'Class Features'!creturn&amp;"**"&amp;C273&amp;"**"&amp;'Class Features'!creturn),IF(AND(C273="",B273&lt;&gt;""),TOpen&amp;B273&amp;TClose,"["&amp;B273&amp;"]("&amp;'Class Features'!Code_1&amp;RIGHT(B273,(LEN(B273)-SEARCH(" ",B273)))&amp;'Class Features'!Code_2&amp;SUBSTITUTE(SUBSTITUTE(SUBSTITUTE(SUBSTITUTE(SUBSTITUTE(C273,"
","\n"),"(","&amp;#40;"),")","&amp;#41;"),",","&amp;#44;"),")","&amp;#41;")&amp;'Class Features'!Code_3&amp;Code_4&amp;")"&amp;'Class Features'!creturn)))</f>
        <v xml:space="preserve">[6 Wholeness of Body](!setattr {{
--sel
--replace
--repeating_classfeature_-create_name|Wholeness of Body
--repeating_classfeature_-create_content|At 6th level&amp;#44; you gain the ability to heal yourself. As an action&amp;#44; you can regain hit points equal to three times your monk level. You must finish a long rest before you can use this feature again.
--repeating_classfeature_-create_content_toggle|1
&amp;#125;&amp;#125;)
</v>
      </c>
      <c r="E273" s="8"/>
      <c r="F273" s="8"/>
    </row>
    <row r="274" spans="1:6" ht="12.75" x14ac:dyDescent="0.2">
      <c r="A274" s="8"/>
      <c r="B274" s="35" t="s">
        <v>128</v>
      </c>
      <c r="C274" s="35" t="s">
        <v>129</v>
      </c>
      <c r="D274" s="34" t="str">
        <f>IF(AND(B274="",C274=""),"}}",IF(AND(B274="",C274&lt;&gt;""),IF(LEFT(C274,1)="[",C274&amp;'Class Features'!creturn,'Class Features'!creturn&amp;"**"&amp;C274&amp;"**"&amp;'Class Features'!creturn),IF(AND(C274="",B274&lt;&gt;""),TOpen&amp;B274&amp;TClose,"["&amp;B274&amp;"]("&amp;'Class Features'!Code_1&amp;RIGHT(B274,(LEN(B274)-SEARCH(" ",B274)))&amp;'Class Features'!Code_2&amp;SUBSTITUTE(SUBSTITUTE(SUBSTITUTE(SUBSTITUTE(SUBSTITUTE(C274,"
","\n"),"(","&amp;#40;"),")","&amp;#41;"),",","&amp;#44;"),")","&amp;#41;")&amp;'Class Features'!Code_3&amp;Code_4&amp;")"&amp;'Class Features'!creturn)))</f>
        <v xml:space="preserve">[11 Tranquility](!setattr {{
--sel
--replace
--repeating_classfeature_-create_name|Tranquility
--repeating_classfeature_-create_content|Beginning at 11th level&amp;#44; you can enter a special meditation that surrounds you with an aura of peace. At the end of a long rest&amp;#44; you gain the effect of a sanctuary spell that lasts until the start of your next long rest &amp;#40;the spell can end early as normal&amp;#41;. The saving throw DC for the spell equals 8 + your Wisdom modifier + your proficiency bonus.
--repeating_classfeature_-create_content_toggle|1
&amp;#125;&amp;#125;)
</v>
      </c>
      <c r="E274" s="8"/>
      <c r="F274" s="8"/>
    </row>
    <row r="275" spans="1:6" ht="12.75" x14ac:dyDescent="0.2">
      <c r="A275" s="8"/>
      <c r="B275" s="35" t="s">
        <v>130</v>
      </c>
      <c r="C275" s="35" t="s">
        <v>131</v>
      </c>
      <c r="D275" s="34" t="str">
        <f>IF(AND(B275="",C275=""),"}}",IF(AND(B275="",C275&lt;&gt;""),IF(LEFT(C275,1)="[",C275&amp;'Class Features'!creturn,'Class Features'!creturn&amp;"**"&amp;C275&amp;"**"&amp;'Class Features'!creturn),IF(AND(C275="",B275&lt;&gt;""),TOpen&amp;B275&amp;TClose,"["&amp;B275&amp;"]("&amp;'Class Features'!Code_1&amp;RIGHT(B275,(LEN(B275)-SEARCH(" ",B275)))&amp;'Class Features'!Code_2&amp;SUBSTITUTE(SUBSTITUTE(SUBSTITUTE(SUBSTITUTE(SUBSTITUTE(C275,"
","\n"),"(","&amp;#40;"),")","&amp;#41;"),",","&amp;#44;"),")","&amp;#41;")&amp;'Class Features'!Code_3&amp;Code_4&amp;")"&amp;'Class Features'!creturn)))</f>
        <v xml:space="preserve">[17 Quivering Palm](!setattr {{
--sel
--replace
--repeating_classfeature_-create_name|Quivering Palm
--repeating_classfeature_-create_content|At 17th level&amp;#44; you gain the ability to set up lethal vibrations in someone’s body. When you hit a creature with an unarmed strike&amp;#44; you can spend 3 ki points to start these imperceptible vibrations&amp;#44; which last for a number of days equal to your monk level. The vibrations are harmless unless you use your action to end them. To do so&amp;#44; you and the target must be on the same plane of existence. When you use this action&amp;#44; the creature must make a Constitution saving throw. If it fails&amp;#44; it is reduced to 0 hit points. If it succeeds&amp;#44; it takes 10d10 necrotic damage.\n\nYou can have only one creature under the effect of this feature at a time. You can choose to end the vibrations harmlessly without using an action.
--repeating_classfeature_-create_content_toggle|1
&amp;#125;&amp;#125;)
</v>
      </c>
      <c r="E275" s="8"/>
      <c r="F275" s="8"/>
    </row>
    <row r="276" spans="1:6" ht="12.75" x14ac:dyDescent="0.2">
      <c r="A276" s="8"/>
      <c r="B276" s="33"/>
      <c r="C276" s="33" t="s">
        <v>123</v>
      </c>
      <c r="D276" s="34" t="str">
        <f>IF(AND(B276="",C276=""),"}}",IF(AND(B276="",C276&lt;&gt;""),IF(LEFT(C276,1)="[",C276&amp;'Class Features'!creturn,'Class Features'!creturn&amp;"**"&amp;C276&amp;"**"&amp;'Class Features'!creturn),IF(AND(C276="",B276&lt;&gt;""),TOpen&amp;B276&amp;TClose,"["&amp;B276&amp;"]("&amp;'Class Features'!Code_1&amp;RIGHT(B276,(LEN(B276)-SEARCH(" ",B276)))&amp;'Class Features'!Code_2&amp;SUBSTITUTE(SUBSTITUTE(SUBSTITUTE(SUBSTITUTE(SUBSTITUTE(C276,"
","\n"),"(","&amp;#40;"),")","&amp;#41;"),",","&amp;#44;"),")","&amp;#41;")&amp;'Class Features'!Code_3&amp;Code_4&amp;")"&amp;'Class Features'!creturn)))</f>
        <v xml:space="preserve">
**Way of the Open Hand**
</v>
      </c>
      <c r="E276" s="8"/>
      <c r="F276" s="8"/>
    </row>
    <row r="277" spans="1:6" ht="12.75" x14ac:dyDescent="0.2">
      <c r="A277" s="8"/>
      <c r="B277" s="33" t="s">
        <v>124</v>
      </c>
      <c r="C277" s="33" t="s">
        <v>125</v>
      </c>
      <c r="D277" s="34" t="str">
        <f>IF(AND(B277="",C277=""),"}}",IF(AND(B277="",C277&lt;&gt;""),IF(LEFT(C277,1)="[",C277&amp;'Class Features'!creturn,'Class Features'!creturn&amp;"**"&amp;C277&amp;"**"&amp;'Class Features'!creturn),IF(AND(C277="",B277&lt;&gt;""),TOpen&amp;B277&amp;TClose,"["&amp;B277&amp;"]("&amp;'Class Features'!Code_1&amp;RIGHT(B277,(LEN(B277)-SEARCH(" ",B277)))&amp;'Class Features'!Code_2&amp;SUBSTITUTE(SUBSTITUTE(SUBSTITUTE(SUBSTITUTE(SUBSTITUTE(C277,"
","\n"),"(","&amp;#40;"),")","&amp;#41;"),",","&amp;#44;"),")","&amp;#41;")&amp;'Class Features'!Code_3&amp;Code_4&amp;")"&amp;'Class Features'!creturn)))</f>
        <v xml:space="preserve">[3 Open Hand Technique](!setattr {{
--sel
--replace
--repeating_classfeature_-create_name|Open Hand Technique
--repeating_classfeature_-create_content|Starting when you choose this tradition at 3rd level&amp;#44; you can manipulate your enemy‘s ki when you harness your own. Whenever you hit a creature with one of the attacks granted by your Flurry of Blows&amp;#44; you can impose one of the following effects on that target:\n\nIt must succeed on a Dexterity saving throw or be knocked prone.\nIt must make a Strength saving throw. If it fails&amp;#44; you can push it up to 15 feet away from you.\nIt can’t take reactions until the end of your next turn.
--repeating_classfeature_-create_content_toggle|1
&amp;#125;&amp;#125;)
</v>
      </c>
      <c r="E277" s="8"/>
      <c r="F277" s="8"/>
    </row>
    <row r="278" spans="1:6" ht="12.75" x14ac:dyDescent="0.2">
      <c r="A278" s="8"/>
      <c r="B278" s="33" t="s">
        <v>126</v>
      </c>
      <c r="C278" s="33" t="s">
        <v>127</v>
      </c>
      <c r="D278" s="34" t="str">
        <f>IF(AND(B278="",C278=""),"}}",IF(AND(B278="",C278&lt;&gt;""),IF(LEFT(C278,1)="[",C278&amp;'Class Features'!creturn,'Class Features'!creturn&amp;"**"&amp;C278&amp;"**"&amp;'Class Features'!creturn),IF(AND(C278="",B278&lt;&gt;""),TOpen&amp;B278&amp;TClose,"["&amp;B278&amp;"]("&amp;'Class Features'!Code_1&amp;RIGHT(B278,(LEN(B278)-SEARCH(" ",B278)))&amp;'Class Features'!Code_2&amp;SUBSTITUTE(SUBSTITUTE(SUBSTITUTE(SUBSTITUTE(SUBSTITUTE(C278,"
","\n"),"(","&amp;#40;"),")","&amp;#41;"),",","&amp;#44;"),")","&amp;#41;")&amp;'Class Features'!Code_3&amp;Code_4&amp;")"&amp;'Class Features'!creturn)))</f>
        <v xml:space="preserve">[6 Wholeness of Body](!setattr {{
--sel
--replace
--repeating_classfeature_-create_name|Wholeness of Body
--repeating_classfeature_-create_content|At 6th level&amp;#44; you gain the ability to heal yourself. As an action&amp;#44; you can regain hit points equal to three times your monk level. You must finish a long rest before you can use this feature again.
--repeating_classfeature_-create_content_toggle|1
&amp;#125;&amp;#125;)
</v>
      </c>
      <c r="E278" s="8"/>
      <c r="F278" s="8"/>
    </row>
    <row r="279" spans="1:6" ht="12.75" x14ac:dyDescent="0.2">
      <c r="A279" s="8"/>
      <c r="B279" s="33" t="s">
        <v>128</v>
      </c>
      <c r="C279" s="33" t="s">
        <v>129</v>
      </c>
      <c r="D279" s="34" t="str">
        <f>IF(AND(B279="",C279=""),"}}",IF(AND(B279="",C279&lt;&gt;""),IF(LEFT(C279,1)="[",C279&amp;'Class Features'!creturn,'Class Features'!creturn&amp;"**"&amp;C279&amp;"**"&amp;'Class Features'!creturn),IF(AND(C279="",B279&lt;&gt;""),TOpen&amp;B279&amp;TClose,"["&amp;B279&amp;"]("&amp;'Class Features'!Code_1&amp;RIGHT(B279,(LEN(B279)-SEARCH(" ",B279)))&amp;'Class Features'!Code_2&amp;SUBSTITUTE(SUBSTITUTE(SUBSTITUTE(SUBSTITUTE(SUBSTITUTE(C279,"
","\n"),"(","&amp;#40;"),")","&amp;#41;"),",","&amp;#44;"),")","&amp;#41;")&amp;'Class Features'!Code_3&amp;Code_4&amp;")"&amp;'Class Features'!creturn)))</f>
        <v xml:space="preserve">[11 Tranquility](!setattr {{
--sel
--replace
--repeating_classfeature_-create_name|Tranquility
--repeating_classfeature_-create_content|Beginning at 11th level&amp;#44; you can enter a special meditation that surrounds you with an aura of peace. At the end of a long rest&amp;#44; you gain the effect of a sanctuary spell that lasts until the start of your next long rest &amp;#40;the spell can end early as normal&amp;#41;. The saving throw DC for the spell equals 8 + your Wisdom modifier + your proficiency bonus.
--repeating_classfeature_-create_content_toggle|1
&amp;#125;&amp;#125;)
</v>
      </c>
      <c r="E279" s="8"/>
      <c r="F279" s="8"/>
    </row>
    <row r="280" spans="1:6" ht="12.75" x14ac:dyDescent="0.2">
      <c r="A280" s="8"/>
      <c r="B280" s="33" t="s">
        <v>130</v>
      </c>
      <c r="C280" s="33" t="s">
        <v>131</v>
      </c>
      <c r="D280" s="34" t="str">
        <f>IF(AND(B280="",C280=""),"}}",IF(AND(B280="",C280&lt;&gt;""),IF(LEFT(C280,1)="[",C280&amp;'Class Features'!creturn,'Class Features'!creturn&amp;"**"&amp;C280&amp;"**"&amp;'Class Features'!creturn),IF(AND(C280="",B280&lt;&gt;""),TOpen&amp;B280&amp;TClose,"["&amp;B280&amp;"]("&amp;'Class Features'!Code_1&amp;RIGHT(B280,(LEN(B280)-SEARCH(" ",B280)))&amp;'Class Features'!Code_2&amp;SUBSTITUTE(SUBSTITUTE(SUBSTITUTE(SUBSTITUTE(SUBSTITUTE(C280,"
","\n"),"(","&amp;#40;"),")","&amp;#41;"),",","&amp;#44;"),")","&amp;#41;")&amp;'Class Features'!Code_3&amp;Code_4&amp;")"&amp;'Class Features'!creturn)))</f>
        <v xml:space="preserve">[17 Quivering Palm](!setattr {{
--sel
--replace
--repeating_classfeature_-create_name|Quivering Palm
--repeating_classfeature_-create_content|At 17th level&amp;#44; you gain the ability to set up lethal vibrations in someone’s body. When you hit a creature with an unarmed strike&amp;#44; you can spend 3 ki points to start these imperceptible vibrations&amp;#44; which last for a number of days equal to your monk level. The vibrations are harmless unless you use your action to end them. To do so&amp;#44; you and the target must be on the same plane of existence. When you use this action&amp;#44; the creature must make a Constitution saving throw. If it fails&amp;#44; it is reduced to 0 hit points. If it succeeds&amp;#44; it takes 10d10 necrotic damage.\n\nYou can have only one creature under the effect of this feature at a time. You can choose to end the vibrations harmlessly without using an action.
--repeating_classfeature_-create_content_toggle|1
&amp;#125;&amp;#125;)
</v>
      </c>
      <c r="E280" s="8"/>
      <c r="F280" s="8"/>
    </row>
    <row r="281" spans="1:6" ht="12.75" x14ac:dyDescent="0.2">
      <c r="A281" s="8"/>
      <c r="B281" s="35"/>
      <c r="C281" s="35" t="s">
        <v>852</v>
      </c>
      <c r="D281" s="34" t="str">
        <f>IF(AND(B281="",C281=""),"}}",IF(AND(B281="",C281&lt;&gt;""),IF(LEFT(C281,1)="[",C281&amp;'Class Features'!creturn,'Class Features'!creturn&amp;"**"&amp;C281&amp;"**"&amp;'Class Features'!creturn),IF(AND(C281="",B281&lt;&gt;""),TOpen&amp;B281&amp;TClose,"["&amp;B281&amp;"]("&amp;'Class Features'!Code_1&amp;RIGHT(B281,(LEN(B281)-SEARCH(" ",B281)))&amp;'Class Features'!Code_2&amp;SUBSTITUTE(SUBSTITUTE(SUBSTITUTE(SUBSTITUTE(SUBSTITUTE(C281,"
","\n"),"(","&amp;#40;"),")","&amp;#41;"),",","&amp;#44;"),")","&amp;#41;")&amp;'Class Features'!Code_3&amp;Code_4&amp;")"&amp;'Class Features'!creturn)))</f>
        <v xml:space="preserve">
**Way of the Shadow**
</v>
      </c>
      <c r="E281" s="8"/>
      <c r="F281" s="8"/>
    </row>
    <row r="282" spans="1:6" ht="12.75" x14ac:dyDescent="0.2">
      <c r="A282" s="8"/>
      <c r="B282" s="35" t="s">
        <v>124</v>
      </c>
      <c r="C282" s="35" t="s">
        <v>125</v>
      </c>
      <c r="D282" s="34" t="str">
        <f>IF(AND(B282="",C282=""),"}}",IF(AND(B282="",C282&lt;&gt;""),IF(LEFT(C282,1)="[",C282&amp;'Class Features'!creturn,'Class Features'!creturn&amp;"**"&amp;C282&amp;"**"&amp;'Class Features'!creturn),IF(AND(C282="",B282&lt;&gt;""),TOpen&amp;B282&amp;TClose,"["&amp;B282&amp;"]("&amp;'Class Features'!Code_1&amp;RIGHT(B282,(LEN(B282)-SEARCH(" ",B282)))&amp;'Class Features'!Code_2&amp;SUBSTITUTE(SUBSTITUTE(SUBSTITUTE(SUBSTITUTE(SUBSTITUTE(C282,"
","\n"),"(","&amp;#40;"),")","&amp;#41;"),",","&amp;#44;"),")","&amp;#41;")&amp;'Class Features'!Code_3&amp;Code_4&amp;")"&amp;'Class Features'!creturn)))</f>
        <v xml:space="preserve">[3 Open Hand Technique](!setattr {{
--sel
--replace
--repeating_classfeature_-create_name|Open Hand Technique
--repeating_classfeature_-create_content|Starting when you choose this tradition at 3rd level&amp;#44; you can manipulate your enemy‘s ki when you harness your own. Whenever you hit a creature with one of the attacks granted by your Flurry of Blows&amp;#44; you can impose one of the following effects on that target:\n\nIt must succeed on a Dexterity saving throw or be knocked prone.\nIt must make a Strength saving throw. If it fails&amp;#44; you can push it up to 15 feet away from you.\nIt can’t take reactions until the end of your next turn.
--repeating_classfeature_-create_content_toggle|1
&amp;#125;&amp;#125;)
</v>
      </c>
      <c r="E282" s="8"/>
      <c r="F282" s="8"/>
    </row>
    <row r="283" spans="1:6" ht="12.75" x14ac:dyDescent="0.2">
      <c r="A283" s="8"/>
      <c r="B283" s="35" t="s">
        <v>126</v>
      </c>
      <c r="C283" s="35" t="s">
        <v>127</v>
      </c>
      <c r="D283" s="34" t="str">
        <f>IF(AND(B283="",C283=""),"}}",IF(AND(B283="",C283&lt;&gt;""),IF(LEFT(C283,1)="[",C283&amp;'Class Features'!creturn,'Class Features'!creturn&amp;"**"&amp;C283&amp;"**"&amp;'Class Features'!creturn),IF(AND(C283="",B283&lt;&gt;""),TOpen&amp;B283&amp;TClose,"["&amp;B283&amp;"]("&amp;'Class Features'!Code_1&amp;RIGHT(B283,(LEN(B283)-SEARCH(" ",B283)))&amp;'Class Features'!Code_2&amp;SUBSTITUTE(SUBSTITUTE(SUBSTITUTE(SUBSTITUTE(SUBSTITUTE(C283,"
","\n"),"(","&amp;#40;"),")","&amp;#41;"),",","&amp;#44;"),")","&amp;#41;")&amp;'Class Features'!Code_3&amp;Code_4&amp;")"&amp;'Class Features'!creturn)))</f>
        <v xml:space="preserve">[6 Wholeness of Body](!setattr {{
--sel
--replace
--repeating_classfeature_-create_name|Wholeness of Body
--repeating_classfeature_-create_content|At 6th level&amp;#44; you gain the ability to heal yourself. As an action&amp;#44; you can regain hit points equal to three times your monk level. You must finish a long rest before you can use this feature again.
--repeating_classfeature_-create_content_toggle|1
&amp;#125;&amp;#125;)
</v>
      </c>
      <c r="E283" s="8"/>
      <c r="F283" s="8"/>
    </row>
    <row r="284" spans="1:6" ht="12.75" x14ac:dyDescent="0.2">
      <c r="A284" s="8"/>
      <c r="B284" s="35" t="s">
        <v>128</v>
      </c>
      <c r="C284" s="35" t="s">
        <v>129</v>
      </c>
      <c r="D284" s="34" t="str">
        <f>IF(AND(B284="",C284=""),"}}",IF(AND(B284="",C284&lt;&gt;""),IF(LEFT(C284,1)="[",C284&amp;'Class Features'!creturn,'Class Features'!creturn&amp;"**"&amp;C284&amp;"**"&amp;'Class Features'!creturn),IF(AND(C284="",B284&lt;&gt;""),TOpen&amp;B284&amp;TClose,"["&amp;B284&amp;"]("&amp;'Class Features'!Code_1&amp;RIGHT(B284,(LEN(B284)-SEARCH(" ",B284)))&amp;'Class Features'!Code_2&amp;SUBSTITUTE(SUBSTITUTE(SUBSTITUTE(SUBSTITUTE(SUBSTITUTE(C284,"
","\n"),"(","&amp;#40;"),")","&amp;#41;"),",","&amp;#44;"),")","&amp;#41;")&amp;'Class Features'!Code_3&amp;Code_4&amp;")"&amp;'Class Features'!creturn)))</f>
        <v xml:space="preserve">[11 Tranquility](!setattr {{
--sel
--replace
--repeating_classfeature_-create_name|Tranquility
--repeating_classfeature_-create_content|Beginning at 11th level&amp;#44; you can enter a special meditation that surrounds you with an aura of peace. At the end of a long rest&amp;#44; you gain the effect of a sanctuary spell that lasts until the start of your next long rest &amp;#40;the spell can end early as normal&amp;#41;. The saving throw DC for the spell equals 8 + your Wisdom modifier + your proficiency bonus.
--repeating_classfeature_-create_content_toggle|1
&amp;#125;&amp;#125;)
</v>
      </c>
      <c r="E284" s="8"/>
      <c r="F284" s="8"/>
    </row>
    <row r="285" spans="1:6" ht="12.75" x14ac:dyDescent="0.2">
      <c r="A285" s="8"/>
      <c r="B285" s="35" t="s">
        <v>130</v>
      </c>
      <c r="C285" s="35" t="s">
        <v>131</v>
      </c>
      <c r="D285" s="34" t="str">
        <f>IF(AND(B285="",C285=""),"}}",IF(AND(B285="",C285&lt;&gt;""),IF(LEFT(C285,1)="[",C285&amp;'Class Features'!creturn,'Class Features'!creturn&amp;"**"&amp;C285&amp;"**"&amp;'Class Features'!creturn),IF(AND(C285="",B285&lt;&gt;""),TOpen&amp;B285&amp;TClose,"["&amp;B285&amp;"]("&amp;'Class Features'!Code_1&amp;RIGHT(B285,(LEN(B285)-SEARCH(" ",B285)))&amp;'Class Features'!Code_2&amp;SUBSTITUTE(SUBSTITUTE(SUBSTITUTE(SUBSTITUTE(SUBSTITUTE(C285,"
","\n"),"(","&amp;#40;"),")","&amp;#41;"),",","&amp;#44;"),")","&amp;#41;")&amp;'Class Features'!Code_3&amp;Code_4&amp;")"&amp;'Class Features'!creturn)))</f>
        <v xml:space="preserve">[17 Quivering Palm](!setattr {{
--sel
--replace
--repeating_classfeature_-create_name|Quivering Palm
--repeating_classfeature_-create_content|At 17th level&amp;#44; you gain the ability to set up lethal vibrations in someone’s body. When you hit a creature with an unarmed strike&amp;#44; you can spend 3 ki points to start these imperceptible vibrations&amp;#44; which last for a number of days equal to your monk level. The vibrations are harmless unless you use your action to end them. To do so&amp;#44; you and the target must be on the same plane of existence. When you use this action&amp;#44; the creature must make a Constitution saving throw. If it fails&amp;#44; it is reduced to 0 hit points. If it succeeds&amp;#44; it takes 10d10 necrotic damage.\n\nYou can have only one creature under the effect of this feature at a time. You can choose to end the vibrations harmlessly without using an action.
--repeating_classfeature_-create_content_toggle|1
&amp;#125;&amp;#125;)
</v>
      </c>
      <c r="E285" s="8"/>
      <c r="F285" s="8"/>
    </row>
    <row r="286" spans="1:6" ht="12.75" x14ac:dyDescent="0.2">
      <c r="A286" s="8"/>
      <c r="B286" s="35"/>
      <c r="C286" s="35" t="s">
        <v>853</v>
      </c>
      <c r="D286" s="34" t="str">
        <f>IF(AND(B286="",C286=""),"}}",IF(AND(B286="",C286&lt;&gt;""),IF(LEFT(C286,1)="[",C286&amp;'Class Features'!creturn,'Class Features'!creturn&amp;"**"&amp;C286&amp;"**"&amp;'Class Features'!creturn),IF(AND(C286="",B286&lt;&gt;""),TOpen&amp;B286&amp;TClose,"["&amp;B286&amp;"]("&amp;'Class Features'!Code_1&amp;RIGHT(B286,(LEN(B286)-SEARCH(" ",B286)))&amp;'Class Features'!Code_2&amp;SUBSTITUTE(SUBSTITUTE(SUBSTITUTE(SUBSTITUTE(SUBSTITUTE(C286,"
","\n"),"(","&amp;#40;"),")","&amp;#41;"),",","&amp;#44;"),")","&amp;#41;")&amp;'Class Features'!Code_3&amp;Code_4&amp;")"&amp;'Class Features'!creturn)))</f>
        <v xml:space="preserve">
**Way of the Sun Soul**
</v>
      </c>
      <c r="E286" s="8"/>
      <c r="F286" s="8"/>
    </row>
    <row r="287" spans="1:6" ht="12.75" x14ac:dyDescent="0.2">
      <c r="A287" s="8"/>
      <c r="B287" s="35" t="s">
        <v>124</v>
      </c>
      <c r="C287" s="35" t="s">
        <v>125</v>
      </c>
      <c r="D287" s="34" t="str">
        <f>IF(AND(B287="",C287=""),"}}",IF(AND(B287="",C287&lt;&gt;""),IF(LEFT(C287,1)="[",C287&amp;'Class Features'!creturn,'Class Features'!creturn&amp;"**"&amp;C287&amp;"**"&amp;'Class Features'!creturn),IF(AND(C287="",B287&lt;&gt;""),TOpen&amp;B287&amp;TClose,"["&amp;B287&amp;"]("&amp;'Class Features'!Code_1&amp;RIGHT(B287,(LEN(B287)-SEARCH(" ",B287)))&amp;'Class Features'!Code_2&amp;SUBSTITUTE(SUBSTITUTE(SUBSTITUTE(SUBSTITUTE(SUBSTITUTE(C287,"
","\n"),"(","&amp;#40;"),")","&amp;#41;"),",","&amp;#44;"),")","&amp;#41;")&amp;'Class Features'!Code_3&amp;Code_4&amp;")"&amp;'Class Features'!creturn)))</f>
        <v xml:space="preserve">[3 Open Hand Technique](!setattr {{
--sel
--replace
--repeating_classfeature_-create_name|Open Hand Technique
--repeating_classfeature_-create_content|Starting when you choose this tradition at 3rd level&amp;#44; you can manipulate your enemy‘s ki when you harness your own. Whenever you hit a creature with one of the attacks granted by your Flurry of Blows&amp;#44; you can impose one of the following effects on that target:\n\nIt must succeed on a Dexterity saving throw or be knocked prone.\nIt must make a Strength saving throw. If it fails&amp;#44; you can push it up to 15 feet away from you.\nIt can’t take reactions until the end of your next turn.
--repeating_classfeature_-create_content_toggle|1
&amp;#125;&amp;#125;)
</v>
      </c>
      <c r="E287" s="8"/>
      <c r="F287" s="8"/>
    </row>
    <row r="288" spans="1:6" ht="12.75" x14ac:dyDescent="0.2">
      <c r="A288" s="8"/>
      <c r="B288" s="35" t="s">
        <v>126</v>
      </c>
      <c r="C288" s="35" t="s">
        <v>127</v>
      </c>
      <c r="D288" s="34" t="str">
        <f>IF(AND(B288="",C288=""),"}}",IF(AND(B288="",C288&lt;&gt;""),IF(LEFT(C288,1)="[",C288&amp;'Class Features'!creturn,'Class Features'!creturn&amp;"**"&amp;C288&amp;"**"&amp;'Class Features'!creturn),IF(AND(C288="",B288&lt;&gt;""),TOpen&amp;B288&amp;TClose,"["&amp;B288&amp;"]("&amp;'Class Features'!Code_1&amp;RIGHT(B288,(LEN(B288)-SEARCH(" ",B288)))&amp;'Class Features'!Code_2&amp;SUBSTITUTE(SUBSTITUTE(SUBSTITUTE(SUBSTITUTE(SUBSTITUTE(C288,"
","\n"),"(","&amp;#40;"),")","&amp;#41;"),",","&amp;#44;"),")","&amp;#41;")&amp;'Class Features'!Code_3&amp;Code_4&amp;")"&amp;'Class Features'!creturn)))</f>
        <v xml:space="preserve">[6 Wholeness of Body](!setattr {{
--sel
--replace
--repeating_classfeature_-create_name|Wholeness of Body
--repeating_classfeature_-create_content|At 6th level&amp;#44; you gain the ability to heal yourself. As an action&amp;#44; you can regain hit points equal to three times your monk level. You must finish a long rest before you can use this feature again.
--repeating_classfeature_-create_content_toggle|1
&amp;#125;&amp;#125;)
</v>
      </c>
      <c r="E288" s="8"/>
      <c r="F288" s="8"/>
    </row>
    <row r="289" spans="1:6" ht="12.75" x14ac:dyDescent="0.2">
      <c r="A289" s="8"/>
      <c r="B289" s="35" t="s">
        <v>128</v>
      </c>
      <c r="C289" s="35" t="s">
        <v>129</v>
      </c>
      <c r="D289" s="34" t="str">
        <f>IF(AND(B289="",C289=""),"}}",IF(AND(B289="",C289&lt;&gt;""),IF(LEFT(C289,1)="[",C289&amp;'Class Features'!creturn,'Class Features'!creturn&amp;"**"&amp;C289&amp;"**"&amp;'Class Features'!creturn),IF(AND(C289="",B289&lt;&gt;""),TOpen&amp;B289&amp;TClose,"["&amp;B289&amp;"]("&amp;'Class Features'!Code_1&amp;RIGHT(B289,(LEN(B289)-SEARCH(" ",B289)))&amp;'Class Features'!Code_2&amp;SUBSTITUTE(SUBSTITUTE(SUBSTITUTE(SUBSTITUTE(SUBSTITUTE(C289,"
","\n"),"(","&amp;#40;"),")","&amp;#41;"),",","&amp;#44;"),")","&amp;#41;")&amp;'Class Features'!Code_3&amp;Code_4&amp;")"&amp;'Class Features'!creturn)))</f>
        <v xml:space="preserve">[11 Tranquility](!setattr {{
--sel
--replace
--repeating_classfeature_-create_name|Tranquility
--repeating_classfeature_-create_content|Beginning at 11th level&amp;#44; you can enter a special meditation that surrounds you with an aura of peace. At the end of a long rest&amp;#44; you gain the effect of a sanctuary spell that lasts until the start of your next long rest &amp;#40;the spell can end early as normal&amp;#41;. The saving throw DC for the spell equals 8 + your Wisdom modifier + your proficiency bonus.
--repeating_classfeature_-create_content_toggle|1
&amp;#125;&amp;#125;)
</v>
      </c>
      <c r="E289" s="8"/>
      <c r="F289" s="8"/>
    </row>
    <row r="290" spans="1:6" ht="12.75" x14ac:dyDescent="0.2">
      <c r="A290" s="8"/>
      <c r="B290" s="35" t="s">
        <v>130</v>
      </c>
      <c r="C290" s="35" t="s">
        <v>131</v>
      </c>
      <c r="D290" s="34" t="str">
        <f>IF(AND(B290="",C290=""),"}}",IF(AND(B290="",C290&lt;&gt;""),IF(LEFT(C290,1)="[",C290&amp;'Class Features'!creturn,'Class Features'!creturn&amp;"**"&amp;C290&amp;"**"&amp;'Class Features'!creturn),IF(AND(C290="",B290&lt;&gt;""),TOpen&amp;B290&amp;TClose,"["&amp;B290&amp;"]("&amp;'Class Features'!Code_1&amp;RIGHT(B290,(LEN(B290)-SEARCH(" ",B290)))&amp;'Class Features'!Code_2&amp;SUBSTITUTE(SUBSTITUTE(SUBSTITUTE(SUBSTITUTE(SUBSTITUTE(C290,"
","\n"),"(","&amp;#40;"),")","&amp;#41;"),",","&amp;#44;"),")","&amp;#41;")&amp;'Class Features'!Code_3&amp;Code_4&amp;")"&amp;'Class Features'!creturn)))</f>
        <v xml:space="preserve">[17 Quivering Palm](!setattr {{
--sel
--replace
--repeating_classfeature_-create_name|Quivering Palm
--repeating_classfeature_-create_content|At 17th level&amp;#44; you gain the ability to set up lethal vibrations in someone’s body. When you hit a creature with an unarmed strike&amp;#44; you can spend 3 ki points to start these imperceptible vibrations&amp;#44; which last for a number of days equal to your monk level. The vibrations are harmless unless you use your action to end them. To do so&amp;#44; you and the target must be on the same plane of existence. When you use this action&amp;#44; the creature must make a Constitution saving throw. If it fails&amp;#44; it is reduced to 0 hit points. If it succeeds&amp;#44; it takes 10d10 necrotic damage.\n\nYou can have only one creature under the effect of this feature at a time. You can choose to end the vibrations harmlessly without using an action.
--repeating_classfeature_-create_content_toggle|1
&amp;#125;&amp;#125;)
</v>
      </c>
      <c r="E290" s="8"/>
      <c r="F290" s="8"/>
    </row>
    <row r="291" spans="1:6" ht="12.75" x14ac:dyDescent="0.2">
      <c r="A291" s="8"/>
      <c r="B291" s="33"/>
      <c r="C291" s="33"/>
      <c r="D291" s="34" t="str">
        <f>IF(AND(B291="",C291=""),"}}",IF(AND(B291="",C291&lt;&gt;""),IF(LEFT(C291,1)="[",C291&amp;'Class Features'!creturn,'Class Features'!creturn&amp;"**"&amp;C291&amp;"**"&amp;'Class Features'!creturn),IF(AND(C291="",B291&lt;&gt;""),TOpen&amp;B291&amp;TClose,"["&amp;B291&amp;"]("&amp;'Class Features'!Code_1&amp;RIGHT(B291,(LEN(B291)-SEARCH(" ",B291)))&amp;'Class Features'!Code_2&amp;SUBSTITUTE(SUBSTITUTE(SUBSTITUTE(SUBSTITUTE(SUBSTITUTE(C291,"
","\n"),"(","&amp;#40;"),")","&amp;#41;"),",","&amp;#44;"),")","&amp;#41;")&amp;'Class Features'!Code_3&amp;Code_4&amp;")"&amp;'Class Features'!creturn)))</f>
        <v>}}</v>
      </c>
      <c r="E291" s="8"/>
      <c r="F291" s="8"/>
    </row>
    <row r="292" spans="1:6" ht="12.75" x14ac:dyDescent="0.2">
      <c r="A292" s="8"/>
      <c r="B292" s="33" t="s">
        <v>39</v>
      </c>
      <c r="C292" s="33"/>
      <c r="D292" s="34" t="str">
        <f>IF(AND(B292="",C292=""),"}}",IF(AND(B292="",C292&lt;&gt;""),IF(LEFT(C292,1)="[",C292&amp;'Class Features'!creturn,'Class Features'!creturn&amp;"**"&amp;C292&amp;"**"&amp;'Class Features'!creturn),IF(AND(C292="",B292&lt;&gt;""),TOpen&amp;B292&amp;TClose,"["&amp;B292&amp;"]("&amp;'Class Features'!Code_1&amp;RIGHT(B292,(LEN(B292)-SEARCH(" ",B292)))&amp;'Class Features'!Code_2&amp;SUBSTITUTE(SUBSTITUTE(SUBSTITUTE(SUBSTITUTE(SUBSTITUTE(C292,"
","\n"),"(","&amp;#40;"),")","&amp;#41;"),",","&amp;#44;"),")","&amp;#41;")&amp;'Class Features'!Code_3&amp;Code_4&amp;")"&amp;'Class Features'!creturn)))</f>
        <v>&amp;{template:5e-shaped} {{title=Paladin}} {{text=*You must select a token to be able to add a feature*}} {{text=</v>
      </c>
      <c r="E292" s="8"/>
      <c r="F292" s="8"/>
    </row>
    <row r="293" spans="1:6" ht="12.75" x14ac:dyDescent="0.2">
      <c r="A293" s="8"/>
      <c r="B293" s="33"/>
      <c r="C293" s="33" t="s">
        <v>132</v>
      </c>
      <c r="D293" s="34" t="str">
        <f>IF(AND(B293="",C293=""),"}}",IF(AND(B293="",C293&lt;&gt;""),IF(LEFT(C293,1)="[",C293&amp;'Class Features'!creturn,'Class Features'!creturn&amp;"**"&amp;C293&amp;"**"&amp;'Class Features'!creturn),IF(AND(C293="",B293&lt;&gt;""),TOpen&amp;B293&amp;TClose,"["&amp;B293&amp;"]("&amp;'Class Features'!Code_1&amp;RIGHT(B293,(LEN(B293)-SEARCH(" ",B293)))&amp;'Class Features'!Code_2&amp;SUBSTITUTE(SUBSTITUTE(SUBSTITUTE(SUBSTITUTE(SUBSTITUTE(C293,"
","\n"),"(","&amp;#40;"),")","&amp;#41;"),",","&amp;#44;"),")","&amp;#41;")&amp;'Class Features'!Code_3&amp;Code_4&amp;")"&amp;'Class Features'!creturn)))</f>
        <v xml:space="preserve">
**Oath of Devotion**
</v>
      </c>
      <c r="E293" s="8"/>
      <c r="F293" s="8"/>
    </row>
    <row r="294" spans="1:6" ht="12.75" x14ac:dyDescent="0.2">
      <c r="A294" s="8"/>
      <c r="B294" s="33" t="s">
        <v>142</v>
      </c>
      <c r="C294" s="33" t="s">
        <v>428</v>
      </c>
      <c r="D294" s="34" t="str">
        <f>IF(AND(B294="",C294=""),"}}",IF(AND(B294="",C294&lt;&gt;""),IF(LEFT(C294,1)="[",C294&amp;'Class Features'!creturn,'Class Features'!creturn&amp;"**"&amp;C294&amp;"**"&amp;'Class Features'!creturn),IF(AND(C294="",B294&lt;&gt;""),TOpen&amp;B294&amp;TClose,"["&amp;B294&amp;"]("&amp;'Class Features'!Code_1&amp;RIGHT(B294,(LEN(B294)-SEARCH(" ",B294)))&amp;'Class Features'!Code_2&amp;SUBSTITUTE(SUBSTITUTE(SUBSTITUTE(SUBSTITUTE(SUBSTITUTE(C294,"
","\n"),"(","&amp;#40;"),")","&amp;#41;"),",","&amp;#44;"),")","&amp;#41;")&amp;'Class Features'!Code_3&amp;Code_4&amp;")"&amp;'Class Features'!creturn)))</f>
        <v xml:space="preserve">[3 Tenets of the Ancients](!setattr {{
--sel
--replace
--repeating_classfeature_-create_name|Tenets of the Ancients
--repeating_classfeature_-create_content|Though the exact words and strictures of the Oath of Devotion vary&amp;#44; paladins of this oath share these tenets.\nHonesty. Don't lie or cheat. Let your word be your promise.\nCourage. Never fear to act&amp;#44; though caution is wise.\nCompassion. Aid others&amp;#44; protect the weak&amp;#44; and punish those who threaten them. Show mercy to your foes&amp;#44; but temper it with wisdom.\nHonor. Treat others with fairness&amp;#44; and let your honorable deeds be an example to them. Do as much good as possible while causing the least amount of harm.\nDuty. Be responsible for your actions and their consequences&amp;#44; protect those entrusted to your care&amp;#44; and obey those who have just authority over you.
--repeating_classfeature_-create_content_toggle|1
&amp;#125;&amp;#125;)
</v>
      </c>
      <c r="E294" s="8"/>
      <c r="F294" s="8"/>
    </row>
    <row r="295" spans="1:6" ht="12.75" x14ac:dyDescent="0.2">
      <c r="A295" s="8"/>
      <c r="B295" s="33"/>
      <c r="C295" s="33" t="s">
        <v>429</v>
      </c>
      <c r="D295" s="34" t="str">
        <f>IF(AND(B295="",C295=""),"}}",IF(AND(B295="",C295&lt;&gt;""),IF(LEFT(C295,1)="[",C295&amp;'Class Features'!creturn,'Class Features'!creturn&amp;"**"&amp;C295&amp;"**"&amp;'Class Features'!creturn),IF(AND(C295="",B295&lt;&gt;""),TOpen&amp;B295&amp;TClose,"["&amp;B295&amp;"]("&amp;'Class Features'!Code_1&amp;RIGHT(B295,(LEN(B295)-SEARCH(" ",B295)))&amp;'Class Features'!Code_2&amp;SUBSTITUTE(SUBSTITUTE(SUBSTITUTE(SUBSTITUTE(SUBSTITUTE(C295,"
","\n"),"(","&amp;#40;"),")","&amp;#41;"),",","&amp;#44;"),")","&amp;#41;")&amp;'Class Features'!Code_3&amp;Code_4&amp;")"&amp;'Class Features'!creturn)))</f>
        <v xml:space="preserve">[Oath of Devotion  Spells 3](!shaped-import-spell --protection from evil and good, sanctuary) | [5](!shaped-import-spell --lesser restoration, zone of truth) | [9](!shaped-import-spell --beacon of hope, dispel magic) | [13](!shaped-import-spell --freedom of movement, guardian of faith) | [17](!shaped-import-spell --commune, flame strike)
</v>
      </c>
      <c r="E295" s="8"/>
      <c r="F295" s="8"/>
    </row>
    <row r="296" spans="1:6" ht="12.75" x14ac:dyDescent="0.2">
      <c r="A296" s="8"/>
      <c r="B296" s="33" t="s">
        <v>430</v>
      </c>
      <c r="C296" s="33" t="s">
        <v>431</v>
      </c>
      <c r="D296" s="34" t="str">
        <f>IF(AND(B296="",C296=""),"}}",IF(AND(B296="",C296&lt;&gt;""),IF(LEFT(C296,1)="[",C296&amp;'Class Features'!creturn,'Class Features'!creturn&amp;"**"&amp;C296&amp;"**"&amp;'Class Features'!creturn),IF(AND(C296="",B296&lt;&gt;""),TOpen&amp;B296&amp;TClose,"["&amp;B296&amp;"]("&amp;'Class Features'!Code_1&amp;RIGHT(B296,(LEN(B296)-SEARCH(" ",B296)))&amp;'Class Features'!Code_2&amp;SUBSTITUTE(SUBSTITUTE(SUBSTITUTE(SUBSTITUTE(SUBSTITUTE(C296,"
","\n"),"(","&amp;#40;"),")","&amp;#41;"),",","&amp;#44;"),")","&amp;#41;")&amp;'Class Features'!Code_3&amp;Code_4&amp;")"&amp;'Class Features'!creturn)))</f>
        <v xml:space="preserve">[3 Channel Divinity: Sacred Weapon](!setattr {{
--sel
--replace
--repeating_classfeature_-create_name|Channel Divinity: Sacred Weapon
--repeating_classfeature_-create_content|As an action&amp;#44; you can imbue one weapon that you are holding with positive energy&amp;#44; using your Channel Divinity. For 1 minute&amp;#44; you add your Charisma modifier to attack rolls made with that weapon &amp;#40;with a minimum bonus of +1&amp;#41;. The weapon also emits bright light in a 20-foot radius and dim light 20 feet beyond that. If the weapon is not already magical&amp;#44; it becomes magical for the duration.\nYou can end this effect on your turn as part of any other action. If you are no longer holding or carrying this weapon&amp;#44; or if you fall unconscious&amp;#44; this effect ends.
--repeating_classfeature_-create_content_toggle|1
&amp;#125;&amp;#125;)
</v>
      </c>
      <c r="E296" s="8"/>
      <c r="F296" s="8"/>
    </row>
    <row r="297" spans="1:6" ht="12.75" x14ac:dyDescent="0.2">
      <c r="A297" s="8"/>
      <c r="B297" s="33" t="s">
        <v>133</v>
      </c>
      <c r="C297" s="33" t="s">
        <v>134</v>
      </c>
      <c r="D297" s="34" t="str">
        <f>IF(AND(B297="",C297=""),"}}",IF(AND(B297="",C297&lt;&gt;""),IF(LEFT(C297,1)="[",C297&amp;'Class Features'!creturn,'Class Features'!creturn&amp;"**"&amp;C297&amp;"**"&amp;'Class Features'!creturn),IF(AND(C297="",B297&lt;&gt;""),TOpen&amp;B297&amp;TClose,"["&amp;B297&amp;"]("&amp;'Class Features'!Code_1&amp;RIGHT(B297,(LEN(B297)-SEARCH(" ",B297)))&amp;'Class Features'!Code_2&amp;SUBSTITUTE(SUBSTITUTE(SUBSTITUTE(SUBSTITUTE(SUBSTITUTE(C297,"
","\n"),"(","&amp;#40;"),")","&amp;#41;"),",","&amp;#44;"),")","&amp;#41;")&amp;'Class Features'!Code_3&amp;Code_4&amp;")"&amp;'Class Features'!creturn)))</f>
        <v xml:space="preserve">[3 Channel Divinity: Turn the Unholy](!setattr {{
--sel
--replace
--repeating_classfeature_-create_name|Channel Divinity: Turn the Unholy
--repeating_classfeature_-create_content|As an action&amp;#44; you present your holy symbol and speak a prayer censuring fiends and undead&amp;#44; using your Channel Divinity. Each fiend or undead that can see or hear you within 30 feet of you must make a Wisdom saving throw. If the creature fails its saving throw&amp;#44; it is turned for 1 minute or until it takes damage.\n\nA turned creature must spend its turns trying to move as far away from you as it can&amp;#44; and it can’t willingly move to a space within 30 feet of you. It also can’t take reactions. For its action&amp;#44; it can use only the Dash action or try to escape from an effect that prevents it from moving. If there’s nowhere to move&amp;#44; the creature can use the Dodge action.
--repeating_classfeature_-create_content_toggle|1
&amp;#125;&amp;#125;)
</v>
      </c>
      <c r="E297" s="8"/>
      <c r="F297" s="8"/>
    </row>
    <row r="298" spans="1:6" ht="12.75" x14ac:dyDescent="0.2">
      <c r="A298" s="8"/>
      <c r="B298" s="33" t="s">
        <v>135</v>
      </c>
      <c r="C298" s="33" t="s">
        <v>136</v>
      </c>
      <c r="D298" s="34" t="str">
        <f>IF(AND(B298="",C298=""),"}}",IF(AND(B298="",C298&lt;&gt;""),IF(LEFT(C298,1)="[",C298&amp;'Class Features'!creturn,'Class Features'!creturn&amp;"**"&amp;C298&amp;"**"&amp;'Class Features'!creturn),IF(AND(C298="",B298&lt;&gt;""),TOpen&amp;B298&amp;TClose,"["&amp;B298&amp;"]("&amp;'Class Features'!Code_1&amp;RIGHT(B298,(LEN(B298)-SEARCH(" ",B298)))&amp;'Class Features'!Code_2&amp;SUBSTITUTE(SUBSTITUTE(SUBSTITUTE(SUBSTITUTE(SUBSTITUTE(C298,"
","\n"),"(","&amp;#40;"),")","&amp;#41;"),",","&amp;#44;"),")","&amp;#41;")&amp;'Class Features'!Code_3&amp;Code_4&amp;")"&amp;'Class Features'!creturn)))</f>
        <v xml:space="preserve">[7 Aura of Devotion](!setattr {{
--sel
--replace
--repeating_classfeature_-create_name|Aura of Devotion
--repeating_classfeature_-create_content|Starting at 7th level&amp;#44; you and friendly creatures within 10 feet of you can’t be charmed while you are conscious. At 18th level&amp;#44; the range of this aura increases to 30 feet.
--repeating_classfeature_-create_content_toggle|1
&amp;#125;&amp;#125;)
</v>
      </c>
      <c r="E298" s="8"/>
      <c r="F298" s="8"/>
    </row>
    <row r="299" spans="1:6" ht="12.75" x14ac:dyDescent="0.2">
      <c r="A299" s="8"/>
      <c r="B299" s="33" t="s">
        <v>137</v>
      </c>
      <c r="C299" s="33" t="s">
        <v>138</v>
      </c>
      <c r="D299" s="34" t="str">
        <f>IF(AND(B299="",C299=""),"}}",IF(AND(B299="",C299&lt;&gt;""),IF(LEFT(C299,1)="[",C299&amp;'Class Features'!creturn,'Class Features'!creturn&amp;"**"&amp;C299&amp;"**"&amp;'Class Features'!creturn),IF(AND(C299="",B299&lt;&gt;""),TOpen&amp;B299&amp;TClose,"["&amp;B299&amp;"]("&amp;'Class Features'!Code_1&amp;RIGHT(B299,(LEN(B299)-SEARCH(" ",B299)))&amp;'Class Features'!Code_2&amp;SUBSTITUTE(SUBSTITUTE(SUBSTITUTE(SUBSTITUTE(SUBSTITUTE(C299,"
","\n"),"(","&amp;#40;"),")","&amp;#41;"),",","&amp;#44;"),")","&amp;#41;")&amp;'Class Features'!Code_3&amp;Code_4&amp;")"&amp;'Class Features'!creturn)))</f>
        <v xml:space="preserve">[15 Purity of Spirit](!setattr {{
--sel
--replace
--repeating_classfeature_-create_name|Purity of Spirit
--repeating_classfeature_-create_content|Beginning at 15th level&amp;#44; you are always under the effects of a protection from evil and good spell.
--repeating_classfeature_-create_content_toggle|1
&amp;#125;&amp;#125;)
</v>
      </c>
      <c r="E299" s="8"/>
      <c r="F299" s="8"/>
    </row>
    <row r="300" spans="1:6" ht="12.75" x14ac:dyDescent="0.2">
      <c r="A300" s="8"/>
      <c r="B300" s="33" t="s">
        <v>139</v>
      </c>
      <c r="C300" s="33" t="s">
        <v>140</v>
      </c>
      <c r="D300" s="34" t="str">
        <f>IF(AND(B300="",C300=""),"}}",IF(AND(B300="",C300&lt;&gt;""),IF(LEFT(C300,1)="[",C300&amp;'Class Features'!creturn,'Class Features'!creturn&amp;"**"&amp;C300&amp;"**"&amp;'Class Features'!creturn),IF(AND(C300="",B300&lt;&gt;""),TOpen&amp;B300&amp;TClose,"["&amp;B300&amp;"]("&amp;'Class Features'!Code_1&amp;RIGHT(B300,(LEN(B300)-SEARCH(" ",B300)))&amp;'Class Features'!Code_2&amp;SUBSTITUTE(SUBSTITUTE(SUBSTITUTE(SUBSTITUTE(SUBSTITUTE(C300,"
","\n"),"(","&amp;#40;"),")","&amp;#41;"),",","&amp;#44;"),")","&amp;#41;")&amp;'Class Features'!Code_3&amp;Code_4&amp;")"&amp;'Class Features'!creturn)))</f>
        <v xml:space="preserve">[20 Holy Nimbus](!setattr {{
--sel
--replace
--repeating_classfeature_-create_name|Holy Nimbus
--repeating_classfeature_-create_content|At 20th level&amp;#44; as an action&amp;#44; you can emanate an aura of sunlight. For 1 minute. bright light shines from you in a 30-foot radius&amp;#44; and dim light shines 30 feet beyond that.\n\nWhenever an enemy creature starts its turn in the bright light&amp;#44; the creature takes 10 radiant damage.\n\nIn addition&amp;#44; for the duration&amp;#44; you have advantage on saving throws against spells cast by fiends or undead.\n\nOnce you use this feature&amp;#44; you can’t use it again until you finish a long rest.
--repeating_classfeature_-create_content_toggle|1
&amp;#125;&amp;#125;)
</v>
      </c>
      <c r="E300" s="8"/>
      <c r="F300" s="8"/>
    </row>
    <row r="301" spans="1:6" ht="12.75" x14ac:dyDescent="0.2">
      <c r="A301" s="8"/>
      <c r="B301" s="33"/>
      <c r="C301" s="33" t="s">
        <v>141</v>
      </c>
      <c r="D301" s="34" t="str">
        <f>IF(AND(B301="",C301=""),"}}",IF(AND(B301="",C301&lt;&gt;""),IF(LEFT(C301,1)="[",C301&amp;'Class Features'!creturn,'Class Features'!creturn&amp;"**"&amp;C301&amp;"**"&amp;'Class Features'!creturn),IF(AND(C301="",B301&lt;&gt;""),TOpen&amp;B301&amp;TClose,"["&amp;B301&amp;"]("&amp;'Class Features'!Code_1&amp;RIGHT(B301,(LEN(B301)-SEARCH(" ",B301)))&amp;'Class Features'!Code_2&amp;SUBSTITUTE(SUBSTITUTE(SUBSTITUTE(SUBSTITUTE(SUBSTITUTE(C301,"
","\n"),"(","&amp;#40;"),")","&amp;#41;"),",","&amp;#44;"),")","&amp;#41;")&amp;'Class Features'!Code_3&amp;Code_4&amp;")"&amp;'Class Features'!creturn)))</f>
        <v xml:space="preserve">
**Oath of the Ancients**
</v>
      </c>
      <c r="E301" s="8"/>
      <c r="F301" s="8"/>
    </row>
    <row r="302" spans="1:6" ht="12.75" x14ac:dyDescent="0.2">
      <c r="A302" s="8"/>
      <c r="B302" s="33" t="s">
        <v>142</v>
      </c>
      <c r="C302" s="33" t="s">
        <v>143</v>
      </c>
      <c r="D302" s="34" t="str">
        <f>IF(AND(B302="",C302=""),"}}",IF(AND(B302="",C302&lt;&gt;""),IF(LEFT(C302,1)="[",C302&amp;'Class Features'!creturn,'Class Features'!creturn&amp;"**"&amp;C302&amp;"**"&amp;'Class Features'!creturn),IF(AND(C302="",B302&lt;&gt;""),TOpen&amp;B302&amp;TClose,"["&amp;B302&amp;"]("&amp;'Class Features'!Code_1&amp;RIGHT(B302,(LEN(B302)-SEARCH(" ",B302)))&amp;'Class Features'!Code_2&amp;SUBSTITUTE(SUBSTITUTE(SUBSTITUTE(SUBSTITUTE(SUBSTITUTE(C302,"
","\n"),"(","&amp;#40;"),")","&amp;#41;"),",","&amp;#44;"),")","&amp;#41;")&amp;'Class Features'!Code_3&amp;Code_4&amp;")"&amp;'Class Features'!creturn)))</f>
        <v xml:space="preserve">[3 Tenets of the Ancients](!setattr {{
--sel
--replace
--repeating_classfeature_-create_name|Tenets of the Ancients
--repeating_classfeature_-create_content|The tenets of the Oath of the Ancients have been preserved for uncounted centuries. This oath emphasizes the principles of good above any concerns of law or chaos. Its four central principles are simple.\n\nKindle the Light. Through your acts of mercy&amp;#44; kindness&amp;#44; and forgiveness&amp;#44; kindle the light of hope in th world&amp;#44; beating back despair.\n\nShelter the Light. Where there is good&amp;#44; beauty&amp;#44; love&amp;#44; and laughter in the world&amp;#44; stand against the wickedness that would swallow it. Where life flourishes&amp;#44; stand against the forces that would render it barren.\n\nPreserve Your Own Light. Delight in song and laughter&amp;#44; in beauty and art. If you allow the light to die in your own heart&amp;#44; you can’t preserve it in the world.\n\nBe the Light. Be a glorious beacon for all who live in despair. Let the light of your joy and courage shine forth in all your deeds.
--repeating_classfeature_-create_content_toggle|1
&amp;#125;&amp;#125;)
</v>
      </c>
      <c r="E302" s="8"/>
      <c r="F302" s="8"/>
    </row>
    <row r="303" spans="1:6" ht="12.75" x14ac:dyDescent="0.2">
      <c r="A303" s="8"/>
      <c r="B303" s="33"/>
      <c r="C303" s="33" t="s">
        <v>144</v>
      </c>
      <c r="D303" s="34" t="str">
        <f>IF(AND(B303="",C303=""),"}}",IF(AND(B303="",C303&lt;&gt;""),IF(LEFT(C303,1)="[",C303&amp;'Class Features'!creturn,'Class Features'!creturn&amp;"**"&amp;C303&amp;"**"&amp;'Class Features'!creturn),IF(AND(C303="",B303&lt;&gt;""),TOpen&amp;B303&amp;TClose,"["&amp;B303&amp;"]("&amp;'Class Features'!Code_1&amp;RIGHT(B303,(LEN(B303)-SEARCH(" ",B303)))&amp;'Class Features'!Code_2&amp;SUBSTITUTE(SUBSTITUTE(SUBSTITUTE(SUBSTITUTE(SUBSTITUTE(C303,"
","\n"),"(","&amp;#40;"),")","&amp;#41;"),",","&amp;#44;"),")","&amp;#41;")&amp;'Class Features'!Code_3&amp;Code_4&amp;")"&amp;'Class Features'!creturn)))</f>
        <v xml:space="preserve">[Oath of Ancients Spells 3](!shaped-import-spell --ensnaring strike, speak with animals) | [5](!shaped-import-spell --moonbeam, misty step) | [9](!shaped-import-spell --plant growth, protection from energy) | [13](!shaped-import-spell --ice storm, stoneskin) | [17](!shaped-import-spell --commune with nature, tree stride)
</v>
      </c>
      <c r="E303" s="8"/>
      <c r="F303" s="8"/>
    </row>
    <row r="304" spans="1:6" ht="12.75" x14ac:dyDescent="0.2">
      <c r="A304" s="8"/>
      <c r="B304" s="33" t="s">
        <v>145</v>
      </c>
      <c r="C304" s="33" t="s">
        <v>146</v>
      </c>
      <c r="D304" s="34" t="str">
        <f>IF(AND(B304="",C304=""),"}}",IF(AND(B304="",C304&lt;&gt;""),IF(LEFT(C304,1)="[",C304&amp;'Class Features'!creturn,'Class Features'!creturn&amp;"**"&amp;C304&amp;"**"&amp;'Class Features'!creturn),IF(AND(C304="",B304&lt;&gt;""),TOpen&amp;B304&amp;TClose,"["&amp;B304&amp;"]("&amp;'Class Features'!Code_1&amp;RIGHT(B304,(LEN(B304)-SEARCH(" ",B304)))&amp;'Class Features'!Code_2&amp;SUBSTITUTE(SUBSTITUTE(SUBSTITUTE(SUBSTITUTE(SUBSTITUTE(C304,"
","\n"),"(","&amp;#40;"),")","&amp;#41;"),",","&amp;#44;"),")","&amp;#41;")&amp;'Class Features'!Code_3&amp;Code_4&amp;")"&amp;'Class Features'!creturn)))</f>
        <v xml:space="preserve">[3 Channel Divinity: Nature's Wrath](!setattr {{
--sel
--replace
--repeating_classfeature_-create_name|Channel Divinity: Nature's Wrath
--repeating_classfeature_-create_content|You can use your Channel Divinity to invoke primeval forces to ensnare a foe. As an action&amp;#44; you can cause spectral vines to spring up and reach for a creature within 10 feet of you that you can see. The creature must succeed on a Strength or Dexterity saving throw &amp;#40;its choice&amp;#41; or be restrained. While restrained by the vines&amp;#44; the creature repeats the saving throw at the end of each of its turns. On a success&amp;#44; it frees itself and the vines vanish.
--repeating_classfeature_-create_content_toggle|1
&amp;#125;&amp;#125;)
</v>
      </c>
      <c r="E304" s="8"/>
      <c r="F304" s="8"/>
    </row>
    <row r="305" spans="1:6" ht="12.75" x14ac:dyDescent="0.2">
      <c r="A305" s="8"/>
      <c r="B305" s="33" t="s">
        <v>336</v>
      </c>
      <c r="C305" s="33" t="s">
        <v>147</v>
      </c>
      <c r="D305" s="34" t="str">
        <f>IF(AND(B305="",C305=""),"}}",IF(AND(B305="",C305&lt;&gt;""),IF(LEFT(C305,1)="[",C305&amp;'Class Features'!creturn,'Class Features'!creturn&amp;"**"&amp;C305&amp;"**"&amp;'Class Features'!creturn),IF(AND(C305="",B305&lt;&gt;""),TOpen&amp;B305&amp;TClose,"["&amp;B305&amp;"]("&amp;'Class Features'!Code_1&amp;RIGHT(B305,(LEN(B305)-SEARCH(" ",B305)))&amp;'Class Features'!Code_2&amp;SUBSTITUTE(SUBSTITUTE(SUBSTITUTE(SUBSTITUTE(SUBSTITUTE(C305,"
","\n"),"(","&amp;#40;"),")","&amp;#41;"),",","&amp;#44;"),")","&amp;#41;")&amp;'Class Features'!Code_3&amp;Code_4&amp;")"&amp;'Class Features'!creturn)))</f>
        <v xml:space="preserve">[3 Channel Divinity: Turn the Faithless](!setattr {{
--sel
--replace
--repeating_classfeature_-create_name|Channel Divinity: Turn the Faithless
--repeating_classfeature_-create_content|You can use your Channel Divinity to utter ancient words that are painful for fey and fiends to hear. As an action&amp;#44; you present your holy symbol&amp;#44; and each fey or fiend within 30 feet of you that can hear you must make a Wisdom saving throw. On a failed save&amp;#44; the creature is turned for 1 minute or until it takes damage.\n\nA turned creature must spend its turns trying to move as far away from you as it can&amp;#44; and it can’t willingly move to a space Within 30 feet of you. It also can’t take reactions. For its action&amp;#44; it can use only the Dash action or try to escape from an effect that prevents it from moving. If there’s nowhere to move&amp;#44; the creature can use the Dodge action.\n\nIf the creature’s true form is concealed by an illusion&amp;#44; shapeshifting&amp;#44; or other effect&amp;#44; that form is revealed while it is turned.
--repeating_classfeature_-create_content_toggle|1
&amp;#125;&amp;#125;)
</v>
      </c>
      <c r="E305" s="8"/>
      <c r="F305" s="8"/>
    </row>
    <row r="306" spans="1:6" ht="12.75" x14ac:dyDescent="0.2">
      <c r="A306" s="8"/>
      <c r="B306" s="33" t="s">
        <v>148</v>
      </c>
      <c r="C306" s="33" t="s">
        <v>149</v>
      </c>
      <c r="D306" s="34" t="str">
        <f>IF(AND(B306="",C306=""),"}}",IF(AND(B306="",C306&lt;&gt;""),IF(LEFT(C306,1)="[",C306&amp;'Class Features'!creturn,'Class Features'!creturn&amp;"**"&amp;C306&amp;"**"&amp;'Class Features'!creturn),IF(AND(C306="",B306&lt;&gt;""),TOpen&amp;B306&amp;TClose,"["&amp;B306&amp;"]("&amp;'Class Features'!Code_1&amp;RIGHT(B306,(LEN(B306)-SEARCH(" ",B306)))&amp;'Class Features'!Code_2&amp;SUBSTITUTE(SUBSTITUTE(SUBSTITUTE(SUBSTITUTE(SUBSTITUTE(C306,"
","\n"),"(","&amp;#40;"),")","&amp;#41;"),",","&amp;#44;"),")","&amp;#41;")&amp;'Class Features'!Code_3&amp;Code_4&amp;")"&amp;'Class Features'!creturn)))</f>
        <v xml:space="preserve">[7 Aura of Warding](!setattr {{
--sel
--replace
--repeating_classfeature_-create_name|Aura of Warding
--repeating_classfeature_-create_content|Beginning at 7th level&amp;#44; ancient magic lies so heavily upon you that it forms an eldritch ward. You and friendly creatures Within 10 feet of you have resistance to damage from spells.\n\nAt 18th level&amp;#44; the range of this aura increases to 30 feet.
--repeating_classfeature_-create_content_toggle|1
&amp;#125;&amp;#125;)
</v>
      </c>
      <c r="E306" s="8"/>
      <c r="F306" s="8"/>
    </row>
    <row r="307" spans="1:6" ht="12.75" x14ac:dyDescent="0.2">
      <c r="A307" s="8"/>
      <c r="B307" s="33" t="s">
        <v>150</v>
      </c>
      <c r="C307" s="33" t="s">
        <v>151</v>
      </c>
      <c r="D307" s="34" t="str">
        <f>IF(AND(B307="",C307=""),"}}",IF(AND(B307="",C307&lt;&gt;""),IF(LEFT(C307,1)="[",C307&amp;'Class Features'!creturn,'Class Features'!creturn&amp;"**"&amp;C307&amp;"**"&amp;'Class Features'!creturn),IF(AND(C307="",B307&lt;&gt;""),TOpen&amp;B307&amp;TClose,"["&amp;B307&amp;"]("&amp;'Class Features'!Code_1&amp;RIGHT(B307,(LEN(B307)-SEARCH(" ",B307)))&amp;'Class Features'!Code_2&amp;SUBSTITUTE(SUBSTITUTE(SUBSTITUTE(SUBSTITUTE(SUBSTITUTE(C307,"
","\n"),"(","&amp;#40;"),")","&amp;#41;"),",","&amp;#44;"),")","&amp;#41;")&amp;'Class Features'!Code_3&amp;Code_4&amp;")"&amp;'Class Features'!creturn)))</f>
        <v xml:space="preserve">[15 Undying Sentinel](!setattr {{
--sel
--replace
--repeating_classfeature_-create_name|Undying Sentinel
--repeating_classfeature_-create_content|Starting at 15th level&amp;#44; when you are reduced to 0 hit points and are not killed outright&amp;#44; you can choose to drop to 1 hit point instead. Once you use this ability&amp;#44; you can’t use it again until you finish a long rest.\n\nAdditionally&amp;#44; you suffer none of the drawbacks of old age&amp;#44; and you can’t be aged magically.
--repeating_classfeature_-create_content_toggle|1
&amp;#125;&amp;#125;)
</v>
      </c>
      <c r="E307" s="8"/>
      <c r="F307" s="8"/>
    </row>
    <row r="308" spans="1:6" ht="12.75" x14ac:dyDescent="0.2">
      <c r="A308" s="8"/>
      <c r="B308" s="33" t="s">
        <v>152</v>
      </c>
      <c r="C308" s="33" t="s">
        <v>153</v>
      </c>
      <c r="D308" s="34" t="str">
        <f>IF(AND(B308="",C308=""),"}}",IF(AND(B308="",C308&lt;&gt;""),IF(LEFT(C308,1)="[",C308&amp;'Class Features'!creturn,'Class Features'!creturn&amp;"**"&amp;C308&amp;"**"&amp;'Class Features'!creturn),IF(AND(C308="",B308&lt;&gt;""),TOpen&amp;B308&amp;TClose,"["&amp;B308&amp;"]("&amp;'Class Features'!Code_1&amp;RIGHT(B308,(LEN(B308)-SEARCH(" ",B308)))&amp;'Class Features'!Code_2&amp;SUBSTITUTE(SUBSTITUTE(SUBSTITUTE(SUBSTITUTE(SUBSTITUTE(C308,"
","\n"),"(","&amp;#40;"),")","&amp;#41;"),",","&amp;#44;"),")","&amp;#41;")&amp;'Class Features'!Code_3&amp;Code_4&amp;")"&amp;'Class Features'!creturn)))</f>
        <v xml:space="preserve">[20 Elder Champion](!setattr {{
--sel
--replace
--repeating_classfeature_-create_name|Elder Champion
--repeating_classfeature_-create_content|At 20th level&amp;#44; you can assume the form of an ancient force of nature&amp;#44; taking on an appearance you choose. For example&amp;#44; your skin might turn green or take on a bark—like texture&amp;#44; your hair might become leafy or moss— like&amp;#44; or you might sprout antlers or a lion—like mane.\n\nUsing your action&amp;#44; you undergo a transformation. For 1 minute&amp;#44; you gain the following benefits:\n\nAt the start of each of your turns&amp;#44; you regain 10 hit points.\nWhenever you cast a paladin spell that has a casting time of 1 action&amp;#44; you can cast it using a bonus action instead.\nEnemy creatures within 10 feet of you have disadvan— tage on saving throws against your paladin spells and Channel Divinity options.\nOnce you use this feature&amp;#44; you can’t use it again until you finish a long rest.
--repeating_classfeature_-create_content_toggle|1
&amp;#125;&amp;#125;)
</v>
      </c>
      <c r="E308" s="8"/>
      <c r="F308" s="8"/>
    </row>
    <row r="309" spans="1:6" ht="12.75" x14ac:dyDescent="0.2">
      <c r="A309" s="8"/>
      <c r="B309" s="33"/>
      <c r="C309" s="33" t="s">
        <v>432</v>
      </c>
      <c r="D309" s="34" t="str">
        <f>IF(AND(B309="",C309=""),"}}",IF(AND(B309="",C309&lt;&gt;""),IF(LEFT(C309,1)="[",C309&amp;'Class Features'!creturn,'Class Features'!creturn&amp;"**"&amp;C309&amp;"**"&amp;'Class Features'!creturn),IF(AND(C309="",B309&lt;&gt;""),TOpen&amp;B309&amp;TClose,"["&amp;B309&amp;"]("&amp;'Class Features'!Code_1&amp;RIGHT(B309,(LEN(B309)-SEARCH(" ",B309)))&amp;'Class Features'!Code_2&amp;SUBSTITUTE(SUBSTITUTE(SUBSTITUTE(SUBSTITUTE(SUBSTITUTE(C309,"
","\n"),"(","&amp;#40;"),")","&amp;#41;"),",","&amp;#44;"),")","&amp;#41;")&amp;'Class Features'!Code_3&amp;Code_4&amp;")"&amp;'Class Features'!creturn)))</f>
        <v xml:space="preserve">
**Oath of Vengeance**
</v>
      </c>
      <c r="E309" s="8"/>
      <c r="F309" s="8"/>
    </row>
    <row r="310" spans="1:6" ht="12.75" x14ac:dyDescent="0.2">
      <c r="A310" s="8"/>
      <c r="B310" s="33" t="s">
        <v>434</v>
      </c>
      <c r="C310" s="33" t="s">
        <v>433</v>
      </c>
      <c r="D310" s="34" t="str">
        <f>IF(AND(B310="",C310=""),"}}",IF(AND(B310="",C310&lt;&gt;""),IF(LEFT(C310,1)="[",C310&amp;'Class Features'!creturn,'Class Features'!creturn&amp;"**"&amp;C310&amp;"**"&amp;'Class Features'!creturn),IF(AND(C310="",B310&lt;&gt;""),TOpen&amp;B310&amp;TClose,"["&amp;B310&amp;"]("&amp;'Class Features'!Code_1&amp;RIGHT(B310,(LEN(B310)-SEARCH(" ",B310)))&amp;'Class Features'!Code_2&amp;SUBSTITUTE(SUBSTITUTE(SUBSTITUTE(SUBSTITUTE(SUBSTITUTE(C310,"
","\n"),"(","&amp;#40;"),")","&amp;#41;"),",","&amp;#44;"),")","&amp;#41;")&amp;'Class Features'!Code_3&amp;Code_4&amp;")"&amp;'Class Features'!creturn)))</f>
        <v xml:space="preserve">[3 Tenets of Vengeance](!setattr {{
--sel
--replace
--repeating_classfeature_-create_name|Tenets of Vengeance
--repeating_classfeature_-create_content|The tenets of the Oath of Vengeance vary by paladin&amp;#44; but all the tenets revolve around punishing wrongdoers by any means necessary. Paladins who uphold these tenets are willing to sacrifice even their own righteousness to mete out justice upon those who do evil&amp;#44; so the paladins are often neutral or lawful neutral in alignment. The core principles of the tenets are brutally simple.\nFight the Greater Evil. Faced with a choice of fighting my sworn foes or combating a lesser evil. I choose the greater evil.\nNo Mercy for the Wicked. Ordinary foes might win my mercy&amp;#44; but my sworn enemies do not.\nBy Any Means Necessary. My qualms can't get in the way of exterminating my foes.\nRestitution. If my foes wreak ruin on the world&amp;#44; it is because I failed to stop them. I must help those harmed by their misdeeds.
--repeating_classfeature_-create_content_toggle|1
&amp;#125;&amp;#125;)
</v>
      </c>
      <c r="E310" s="8"/>
      <c r="F310" s="8"/>
    </row>
    <row r="311" spans="1:6" ht="12.75" x14ac:dyDescent="0.2">
      <c r="A311" s="8"/>
      <c r="B311" s="33"/>
      <c r="C311" s="33" t="s">
        <v>435</v>
      </c>
      <c r="D311" s="34" t="str">
        <f>IF(AND(B311="",C311=""),"}}",IF(AND(B311="",C311&lt;&gt;""),IF(LEFT(C311,1)="[",C311&amp;'Class Features'!creturn,'Class Features'!creturn&amp;"**"&amp;C311&amp;"**"&amp;'Class Features'!creturn),IF(AND(C311="",B311&lt;&gt;""),TOpen&amp;B311&amp;TClose,"["&amp;B311&amp;"]("&amp;'Class Features'!Code_1&amp;RIGHT(B311,(LEN(B311)-SEARCH(" ",B311)))&amp;'Class Features'!Code_2&amp;SUBSTITUTE(SUBSTITUTE(SUBSTITUTE(SUBSTITUTE(SUBSTITUTE(C311,"
","\n"),"(","&amp;#40;"),")","&amp;#41;"),",","&amp;#44;"),")","&amp;#41;")&amp;'Class Features'!Code_3&amp;Code_4&amp;")"&amp;'Class Features'!creturn)))</f>
        <v xml:space="preserve">[Oath of Vengeance Spells 3](!shaped-import-spell --bane, hunter's mark) | [5](!shaped-import-spell --hold person, misty step) | [9](!shaped-import-spell --haste, protection from energy) | [13](!shaped-import-spell --banishment, dimension door) | [17](!shaped-import-spell --hold monster, scrying)
</v>
      </c>
      <c r="E311" s="8"/>
      <c r="F311" s="8"/>
    </row>
    <row r="312" spans="1:6" ht="12.75" x14ac:dyDescent="0.2">
      <c r="A312" s="8"/>
      <c r="B312" s="33" t="s">
        <v>436</v>
      </c>
      <c r="C312" s="33" t="s">
        <v>441</v>
      </c>
      <c r="D312" s="34" t="str">
        <f>IF(AND(B312="",C312=""),"}}",IF(AND(B312="",C312&lt;&gt;""),IF(LEFT(C312,1)="[",C312&amp;'Class Features'!creturn,'Class Features'!creturn&amp;"**"&amp;C312&amp;"**"&amp;'Class Features'!creturn),IF(AND(C312="",B312&lt;&gt;""),TOpen&amp;B312&amp;TClose,"["&amp;B312&amp;"]("&amp;'Class Features'!Code_1&amp;RIGHT(B312,(LEN(B312)-SEARCH(" ",B312)))&amp;'Class Features'!Code_2&amp;SUBSTITUTE(SUBSTITUTE(SUBSTITUTE(SUBSTITUTE(SUBSTITUTE(C312,"
","\n"),"(","&amp;#40;"),")","&amp;#41;"),",","&amp;#44;"),")","&amp;#41;")&amp;'Class Features'!Code_3&amp;Code_4&amp;")"&amp;'Class Features'!creturn)))</f>
        <v xml:space="preserve">[3 Channel Divinity: Abjure Enemy](!setattr {{
--sel
--replace
--repeating_classfeature_-create_name|Channel Divinity: Abjure Enemy
--repeating_classfeature_-create_content|As an action&amp;#44; you present your holy symbol and speak a prayer of denunciation&amp;#44; using your Channel Divinity. Choose one creature within 60 feet of you that you can see. That creature must make a Wisdom saving throw&amp;#44; unless it is immune to being frightened. Fiends and undead have disadvantage on this saving throw.\nOn a failed save&amp;#44; the creature is frightened for 1 minute or until it takes any damage. While frightened&amp;#44; the creature's speed is 0&amp;#44; and it can't benefit from any bonus to its speed.\nOn a successful save&amp;#44; the creature's speed is halved for 1 minute or until the creature takes any damage.
--repeating_classfeature_-create_content_toggle|1
&amp;#125;&amp;#125;)
</v>
      </c>
      <c r="E312" s="8"/>
      <c r="F312" s="8"/>
    </row>
    <row r="313" spans="1:6" ht="12.75" x14ac:dyDescent="0.2">
      <c r="A313" s="8"/>
      <c r="B313" s="33" t="s">
        <v>437</v>
      </c>
      <c r="C313" s="33" t="s">
        <v>442</v>
      </c>
      <c r="D313" s="34" t="str">
        <f>IF(AND(B313="",C313=""),"}}",IF(AND(B313="",C313&lt;&gt;""),IF(LEFT(C313,1)="[",C313&amp;'Class Features'!creturn,'Class Features'!creturn&amp;"**"&amp;C313&amp;"**"&amp;'Class Features'!creturn),IF(AND(C313="",B313&lt;&gt;""),TOpen&amp;B313&amp;TClose,"["&amp;B313&amp;"]("&amp;'Class Features'!Code_1&amp;RIGHT(B313,(LEN(B313)-SEARCH(" ",B313)))&amp;'Class Features'!Code_2&amp;SUBSTITUTE(SUBSTITUTE(SUBSTITUTE(SUBSTITUTE(SUBSTITUTE(C313,"
","\n"),"(","&amp;#40;"),")","&amp;#41;"),",","&amp;#44;"),")","&amp;#41;")&amp;'Class Features'!Code_3&amp;Code_4&amp;")"&amp;'Class Features'!creturn)))</f>
        <v xml:space="preserve">[3 Channel Divinity: Vow of Enmity](!setattr {{
--sel
--replace
--repeating_classfeature_-create_name|Channel Divinity: Vow of Enmity
--repeating_classfeature_-create_content|As a bonus action&amp;#44; you can utter a vow of enmity against a creature you can see within 10 feet of you&amp;#44; using your Channel Divinity. You gain advantage on attack rolls against the creature for 1 minute or until it drops to 0 hit points or falls unconscious.
--repeating_classfeature_-create_content_toggle|1
&amp;#125;&amp;#125;)
</v>
      </c>
      <c r="E313" s="8"/>
      <c r="F313" s="8"/>
    </row>
    <row r="314" spans="1:6" ht="12.75" x14ac:dyDescent="0.2">
      <c r="A314" s="8"/>
      <c r="B314" s="33" t="s">
        <v>438</v>
      </c>
      <c r="C314" s="33" t="s">
        <v>443</v>
      </c>
      <c r="D314" s="34" t="str">
        <f>IF(AND(B314="",C314=""),"}}",IF(AND(B314="",C314&lt;&gt;""),IF(LEFT(C314,1)="[",C314&amp;'Class Features'!creturn,'Class Features'!creturn&amp;"**"&amp;C314&amp;"**"&amp;'Class Features'!creturn),IF(AND(C314="",B314&lt;&gt;""),TOpen&amp;B314&amp;TClose,"["&amp;B314&amp;"]("&amp;'Class Features'!Code_1&amp;RIGHT(B314,(LEN(B314)-SEARCH(" ",B314)))&amp;'Class Features'!Code_2&amp;SUBSTITUTE(SUBSTITUTE(SUBSTITUTE(SUBSTITUTE(SUBSTITUTE(C314,"
","\n"),"(","&amp;#40;"),")","&amp;#41;"),",","&amp;#44;"),")","&amp;#41;")&amp;'Class Features'!Code_3&amp;Code_4&amp;")"&amp;'Class Features'!creturn)))</f>
        <v xml:space="preserve">[7 Relentless Avenger](!setattr {{
--sel
--replace
--repeating_classfeature_-create_name|Relentless Avenger
--repeating_classfeature_-create_content|By 7th level&amp;#44; your supernatural focus helps you close off a foe's retreat. When you hit a creature with an opportunity attack&amp;#44; you can move up to half your speed immediately after the attack and as part of the same reaction. This movement doesn't provoke opportunity attacks.
--repeating_classfeature_-create_content_toggle|1
&amp;#125;&amp;#125;)
</v>
      </c>
      <c r="E314" s="8"/>
      <c r="F314" s="8"/>
    </row>
    <row r="315" spans="1:6" ht="12.75" x14ac:dyDescent="0.2">
      <c r="A315" s="8"/>
      <c r="B315" s="33" t="s">
        <v>439</v>
      </c>
      <c r="C315" s="33" t="s">
        <v>444</v>
      </c>
      <c r="D315" s="34" t="str">
        <f>IF(AND(B315="",C315=""),"}}",IF(AND(B315="",C315&lt;&gt;""),IF(LEFT(C315,1)="[",C315&amp;'Class Features'!creturn,'Class Features'!creturn&amp;"**"&amp;C315&amp;"**"&amp;'Class Features'!creturn),IF(AND(C315="",B315&lt;&gt;""),TOpen&amp;B315&amp;TClose,"["&amp;B315&amp;"]("&amp;'Class Features'!Code_1&amp;RIGHT(B315,(LEN(B315)-SEARCH(" ",B315)))&amp;'Class Features'!Code_2&amp;SUBSTITUTE(SUBSTITUTE(SUBSTITUTE(SUBSTITUTE(SUBSTITUTE(C315,"
","\n"),"(","&amp;#40;"),")","&amp;#41;"),",","&amp;#44;"),")","&amp;#41;")&amp;'Class Features'!Code_3&amp;Code_4&amp;")"&amp;'Class Features'!creturn)))</f>
        <v xml:space="preserve">[15 Soul of Vengeance](!setattr {{
--sel
--replace
--repeating_classfeature_-create_name|Soul of Vengeance
--repeating_classfeature_-create_content|Starting at 15th level&amp;#44; the authority with which you speak your Vow of Enmity gives you greater power over your foe. When a creature under the effect of your Vow of Enmity makes an attack&amp;#44; you can use your reaction to make a melee weapon attack against that creature if it is within range.
--repeating_classfeature_-create_content_toggle|1
&amp;#125;&amp;#125;)
</v>
      </c>
      <c r="E315" s="8"/>
      <c r="F315" s="8"/>
    </row>
    <row r="316" spans="1:6" ht="12.75" x14ac:dyDescent="0.2">
      <c r="A316" s="8"/>
      <c r="B316" s="33" t="s">
        <v>440</v>
      </c>
      <c r="C316" s="33" t="s">
        <v>445</v>
      </c>
      <c r="D316" s="34" t="str">
        <f>IF(AND(B316="",C316=""),"}}",IF(AND(B316="",C316&lt;&gt;""),IF(LEFT(C316,1)="[",C316&amp;'Class Features'!creturn,'Class Features'!creturn&amp;"**"&amp;C316&amp;"**"&amp;'Class Features'!creturn),IF(AND(C316="",B316&lt;&gt;""),TOpen&amp;B316&amp;TClose,"["&amp;B316&amp;"]("&amp;'Class Features'!Code_1&amp;RIGHT(B316,(LEN(B316)-SEARCH(" ",B316)))&amp;'Class Features'!Code_2&amp;SUBSTITUTE(SUBSTITUTE(SUBSTITUTE(SUBSTITUTE(SUBSTITUTE(C316,"
","\n"),"(","&amp;#40;"),")","&amp;#41;"),",","&amp;#44;"),")","&amp;#41;")&amp;'Class Features'!Code_3&amp;Code_4&amp;")"&amp;'Class Features'!creturn)))</f>
        <v xml:space="preserve">[20 Avenging Angel](!setattr {{
--sel
--replace
--repeating_classfeature_-create_name|Avenging Angel
--repeating_classfeature_-create_content|At 20th level&amp;#44; you can assume the form of an angelic avenger. Using your action&amp;#44; you undergo a transformation. For 1 hour&amp;#44; you gain the following benefits:\nWings sprout from your back and grant you a flying speed of 60 feet.\nYou emanate an aura of menace in a 30-foot radius. The first time any enemy creature enters the aura or starts its turn there during a battle&amp;#44; the creature must succeed on a Wisdom saving throw or become frightened of you for 1 minute or until it takes any damage. Attack rolls against the frightened creature have advantage.\nOnce you use this feature&amp;#44; you can't use it again until you finish a long rest.
--repeating_classfeature_-create_content_toggle|1
&amp;#125;&amp;#125;)
</v>
      </c>
      <c r="E316" s="8"/>
      <c r="F316" s="8"/>
    </row>
    <row r="317" spans="1:6" ht="12.75" x14ac:dyDescent="0.2">
      <c r="A317" s="8"/>
      <c r="B317" s="33"/>
      <c r="C317" s="33" t="s">
        <v>854</v>
      </c>
      <c r="D317" s="34" t="str">
        <f>IF(AND(B317="",C317=""),"}}",IF(AND(B317="",C317&lt;&gt;""),IF(LEFT(C317,1)="[",C317&amp;'Class Features'!creturn,'Class Features'!creturn&amp;"**"&amp;C317&amp;"**"&amp;'Class Features'!creturn),IF(AND(C317="",B317&lt;&gt;""),TOpen&amp;B317&amp;TClose,"["&amp;B317&amp;"]("&amp;'Class Features'!Code_1&amp;RIGHT(B317,(LEN(B317)-SEARCH(" ",B317)))&amp;'Class Features'!Code_2&amp;SUBSTITUTE(SUBSTITUTE(SUBSTITUTE(SUBSTITUTE(SUBSTITUTE(C317,"
","\n"),"(","&amp;#40;"),")","&amp;#41;"),",","&amp;#44;"),")","&amp;#41;")&amp;'Class Features'!Code_3&amp;Code_4&amp;")"&amp;'Class Features'!creturn)))</f>
        <v xml:space="preserve">
**Oath of Conquest**
</v>
      </c>
      <c r="E317" s="8"/>
      <c r="F317" s="8"/>
    </row>
    <row r="318" spans="1:6" ht="12.75" x14ac:dyDescent="0.2">
      <c r="A318" s="8"/>
      <c r="B318" s="33"/>
      <c r="C318" s="33" t="s">
        <v>855</v>
      </c>
      <c r="D318" s="34" t="str">
        <f>IF(AND(B318="",C318=""),"}}",IF(AND(B318="",C318&lt;&gt;""),IF(LEFT(C318,1)="[",C318&amp;'Class Features'!creturn,'Class Features'!creturn&amp;"**"&amp;C318&amp;"**"&amp;'Class Features'!creturn),IF(AND(C318="",B318&lt;&gt;""),TOpen&amp;B318&amp;TClose,"["&amp;B318&amp;"]("&amp;'Class Features'!Code_1&amp;RIGHT(B318,(LEN(B318)-SEARCH(" ",B318)))&amp;'Class Features'!Code_2&amp;SUBSTITUTE(SUBSTITUTE(SUBSTITUTE(SUBSTITUTE(SUBSTITUTE(C318,"
","\n"),"(","&amp;#40;"),")","&amp;#41;"),",","&amp;#44;"),")","&amp;#41;")&amp;'Class Features'!Code_3&amp;Code_4&amp;")"&amp;'Class Features'!creturn)))</f>
        <v xml:space="preserve">
**Oath of Redemption**
</v>
      </c>
      <c r="E318" s="8"/>
      <c r="F318" s="8"/>
    </row>
    <row r="319" spans="1:6" ht="12.75" x14ac:dyDescent="0.2">
      <c r="A319" s="8"/>
      <c r="B319" s="33"/>
      <c r="C319" s="33"/>
      <c r="D319" s="34" t="str">
        <f>IF(AND(B319="",C319=""),"}}",IF(AND(B319="",C319&lt;&gt;""),IF(LEFT(C319,1)="[",C319&amp;'Class Features'!creturn,'Class Features'!creturn&amp;"**"&amp;C319&amp;"**"&amp;'Class Features'!creturn),IF(AND(C319="",B319&lt;&gt;""),TOpen&amp;B319&amp;TClose,"["&amp;B319&amp;"]("&amp;'Class Features'!Code_1&amp;RIGHT(B319,(LEN(B319)-SEARCH(" ",B319)))&amp;'Class Features'!Code_2&amp;SUBSTITUTE(SUBSTITUTE(SUBSTITUTE(SUBSTITUTE(SUBSTITUTE(C319,"
","\n"),"(","&amp;#40;"),")","&amp;#41;"),",","&amp;#44;"),")","&amp;#41;")&amp;'Class Features'!Code_3&amp;Code_4&amp;")"&amp;'Class Features'!creturn)))</f>
        <v>}}</v>
      </c>
      <c r="E319" s="8"/>
      <c r="F319" s="8"/>
    </row>
    <row r="320" spans="1:6" ht="12.75" x14ac:dyDescent="0.2">
      <c r="A320" s="8"/>
      <c r="B320" s="33" t="s">
        <v>42</v>
      </c>
      <c r="C320" s="33"/>
      <c r="D320" s="34" t="str">
        <f>IF(AND(B320="",C320=""),"}}",IF(AND(B320="",C320&lt;&gt;""),IF(LEFT(C320,1)="[",C320&amp;'Class Features'!creturn,'Class Features'!creturn&amp;"**"&amp;C320&amp;"**"&amp;'Class Features'!creturn),IF(AND(C320="",B320&lt;&gt;""),TOpen&amp;B320&amp;TClose,"["&amp;B320&amp;"]("&amp;'Class Features'!Code_1&amp;RIGHT(B320,(LEN(B320)-SEARCH(" ",B320)))&amp;'Class Features'!Code_2&amp;SUBSTITUTE(SUBSTITUTE(SUBSTITUTE(SUBSTITUTE(SUBSTITUTE(C320,"
","\n"),"(","&amp;#40;"),")","&amp;#41;"),",","&amp;#44;"),")","&amp;#41;")&amp;'Class Features'!Code_3&amp;Code_4&amp;")"&amp;'Class Features'!creturn)))</f>
        <v>&amp;{template:5e-shaped} {{title=Ranger}} {{text=*You must select a token to be able to add a feature*}} {{text=</v>
      </c>
      <c r="E320" s="8"/>
      <c r="F320" s="8"/>
    </row>
    <row r="321" spans="1:6" ht="12.75" x14ac:dyDescent="0.2">
      <c r="A321" s="8"/>
      <c r="B321" s="33"/>
      <c r="C321" s="33" t="s">
        <v>154</v>
      </c>
      <c r="D321" s="34" t="str">
        <f>IF(AND(B321="",C321=""),"}}",IF(AND(B321="",C321&lt;&gt;""),IF(LEFT(C321,1)="[",C321&amp;'Class Features'!creturn,'Class Features'!creturn&amp;"**"&amp;C321&amp;"**"&amp;'Class Features'!creturn),IF(AND(C321="",B321&lt;&gt;""),TOpen&amp;B321&amp;TClose,"["&amp;B321&amp;"]("&amp;'Class Features'!Code_1&amp;RIGHT(B321,(LEN(B321)-SEARCH(" ",B321)))&amp;'Class Features'!Code_2&amp;SUBSTITUTE(SUBSTITUTE(SUBSTITUTE(SUBSTITUTE(SUBSTITUTE(C321,"
","\n"),"(","&amp;#40;"),")","&amp;#41;"),",","&amp;#44;"),")","&amp;#41;")&amp;'Class Features'!Code_3&amp;Code_4&amp;")"&amp;'Class Features'!creturn)))</f>
        <v xml:space="preserve">
**Hunter**
</v>
      </c>
      <c r="E321" s="8"/>
      <c r="F321" s="8"/>
    </row>
    <row r="322" spans="1:6" ht="12.75" x14ac:dyDescent="0.2">
      <c r="A322" s="8"/>
      <c r="B322" s="33"/>
      <c r="C322" s="33" t="s">
        <v>155</v>
      </c>
      <c r="D322" s="34" t="str">
        <f>IF(AND(B322="",C322=""),"}}",IF(AND(B322="",C322&lt;&gt;""),IF(LEFT(C322,1)="[",C322&amp;'Class Features'!creturn,'Class Features'!creturn&amp;"**"&amp;C322&amp;"**"&amp;'Class Features'!creturn),IF(AND(C322="",B322&lt;&gt;""),TOpen&amp;B322&amp;TClose,"["&amp;B322&amp;"]("&amp;'Class Features'!Code_1&amp;RIGHT(B322,(LEN(B322)-SEARCH(" ",B322)))&amp;'Class Features'!Code_2&amp;SUBSTITUTE(SUBSTITUTE(SUBSTITUTE(SUBSTITUTE(SUBSTITUTE(C322,"
","\n"),"(","&amp;#40;"),")","&amp;#41;"),",","&amp;#44;"),")","&amp;#41;")&amp;'Class Features'!Code_3&amp;Code_4&amp;")"&amp;'Class Features'!creturn)))</f>
        <v xml:space="preserve">
**... Hunter's Prey, choose 1**
</v>
      </c>
      <c r="E322" s="8"/>
      <c r="F322" s="8"/>
    </row>
    <row r="323" spans="1:6" ht="12.75" x14ac:dyDescent="0.2">
      <c r="A323" s="8"/>
      <c r="B323" s="33" t="s">
        <v>156</v>
      </c>
      <c r="C323" s="33" t="s">
        <v>157</v>
      </c>
      <c r="D323" s="34" t="str">
        <f>IF(AND(B323="",C323=""),"}}",IF(AND(B323="",C323&lt;&gt;""),IF(LEFT(C323,1)="[",C323&amp;'Class Features'!creturn,'Class Features'!creturn&amp;"**"&amp;C323&amp;"**"&amp;'Class Features'!creturn),IF(AND(C323="",B323&lt;&gt;""),TOpen&amp;B323&amp;TClose,"["&amp;B323&amp;"]("&amp;'Class Features'!Code_1&amp;RIGHT(B323,(LEN(B323)-SEARCH(" ",B323)))&amp;'Class Features'!Code_2&amp;SUBSTITUTE(SUBSTITUTE(SUBSTITUTE(SUBSTITUTE(SUBSTITUTE(C323,"
","\n"),"(","&amp;#40;"),")","&amp;#41;"),",","&amp;#44;"),")","&amp;#41;")&amp;'Class Features'!Code_3&amp;Code_4&amp;")"&amp;'Class Features'!creturn)))</f>
        <v xml:space="preserve">[3a Colossus Slayer](!setattr {{
--sel
--replace
--repeating_classfeature_-create_name|Colossus Slayer
--repeating_classfeature_-create_content|Your tenacity can wear down the most potent foes. When you hit a creature with a weapon attack&amp;#44; the creature takes an extra 1d8 damage if it’s below its hit point maximum. You can deal this extra damage only once per turn.
--repeating_classfeature_-create_content_toggle|1
&amp;#125;&amp;#125;)
</v>
      </c>
      <c r="E323" s="8"/>
      <c r="F323" s="8"/>
    </row>
    <row r="324" spans="1:6" ht="12.75" x14ac:dyDescent="0.2">
      <c r="A324" s="8"/>
      <c r="B324" s="33" t="s">
        <v>158</v>
      </c>
      <c r="C324" s="33" t="s">
        <v>159</v>
      </c>
      <c r="D324" s="34" t="str">
        <f>IF(AND(B324="",C324=""),"}}",IF(AND(B324="",C324&lt;&gt;""),IF(LEFT(C324,1)="[",C324&amp;'Class Features'!creturn,'Class Features'!creturn&amp;"**"&amp;C324&amp;"**"&amp;'Class Features'!creturn),IF(AND(C324="",B324&lt;&gt;""),TOpen&amp;B324&amp;TClose,"["&amp;B324&amp;"]("&amp;'Class Features'!Code_1&amp;RIGHT(B324,(LEN(B324)-SEARCH(" ",B324)))&amp;'Class Features'!Code_2&amp;SUBSTITUTE(SUBSTITUTE(SUBSTITUTE(SUBSTITUTE(SUBSTITUTE(C324,"
","\n"),"(","&amp;#40;"),")","&amp;#41;"),",","&amp;#44;"),")","&amp;#41;")&amp;'Class Features'!Code_3&amp;Code_4&amp;")"&amp;'Class Features'!creturn)))</f>
        <v xml:space="preserve">[3b Giant Killer](!setattr {{
--sel
--replace
--repeating_classfeature_-create_name|Giant Killer
--repeating_classfeature_-create_content|When a Large or larger creature within 5 feet of you hits or misses you with an attack&amp;#44; you can use your reaction to attack that creature immediately after its attack&amp;#44; provided that you can see the creature
--repeating_classfeature_-create_content_toggle|1
&amp;#125;&amp;#125;)
</v>
      </c>
      <c r="E324" s="8"/>
      <c r="F324" s="8"/>
    </row>
    <row r="325" spans="1:6" ht="12.75" x14ac:dyDescent="0.2">
      <c r="A325" s="8"/>
      <c r="B325" s="33" t="s">
        <v>160</v>
      </c>
      <c r="C325" s="33" t="s">
        <v>161</v>
      </c>
      <c r="D325" s="34" t="str">
        <f>IF(AND(B325="",C325=""),"}}",IF(AND(B325="",C325&lt;&gt;""),IF(LEFT(C325,1)="[",C325&amp;'Class Features'!creturn,'Class Features'!creturn&amp;"**"&amp;C325&amp;"**"&amp;'Class Features'!creturn),IF(AND(C325="",B325&lt;&gt;""),TOpen&amp;B325&amp;TClose,"["&amp;B325&amp;"]("&amp;'Class Features'!Code_1&amp;RIGHT(B325,(LEN(B325)-SEARCH(" ",B325)))&amp;'Class Features'!Code_2&amp;SUBSTITUTE(SUBSTITUTE(SUBSTITUTE(SUBSTITUTE(SUBSTITUTE(C325,"
","\n"),"(","&amp;#40;"),")","&amp;#41;"),",","&amp;#44;"),")","&amp;#41;")&amp;'Class Features'!Code_3&amp;Code_4&amp;")"&amp;'Class Features'!creturn)))</f>
        <v xml:space="preserve">[3c Horde Breaker](!setattr {{
--sel
--replace
--repeating_classfeature_-create_name|Horde Breaker
--repeating_classfeature_-create_content|Once on each of your turns when yo make a weapon attack&amp;#44; you can make another attack with the same weapon against a different creature that is within 5 feet of the original target and within range of your weapon.
--repeating_classfeature_-create_content_toggle|1
&amp;#125;&amp;#125;)
</v>
      </c>
      <c r="E325" s="8"/>
      <c r="F325" s="8"/>
    </row>
    <row r="326" spans="1:6" ht="12.75" x14ac:dyDescent="0.2">
      <c r="A326" s="8"/>
      <c r="B326" s="33"/>
      <c r="C326" s="33" t="s">
        <v>162</v>
      </c>
      <c r="D326" s="34" t="str">
        <f>IF(AND(B326="",C326=""),"}}",IF(AND(B326="",C326&lt;&gt;""),IF(LEFT(C326,1)="[",C326&amp;'Class Features'!creturn,'Class Features'!creturn&amp;"**"&amp;C326&amp;"**"&amp;'Class Features'!creturn),IF(AND(C326="",B326&lt;&gt;""),TOpen&amp;B326&amp;TClose,"["&amp;B326&amp;"]("&amp;'Class Features'!Code_1&amp;RIGHT(B326,(LEN(B326)-SEARCH(" ",B326)))&amp;'Class Features'!Code_2&amp;SUBSTITUTE(SUBSTITUTE(SUBSTITUTE(SUBSTITUTE(SUBSTITUTE(C326,"
","\n"),"(","&amp;#40;"),")","&amp;#41;"),",","&amp;#44;"),")","&amp;#41;")&amp;'Class Features'!Code_3&amp;Code_4&amp;")"&amp;'Class Features'!creturn)))</f>
        <v xml:space="preserve">
**... Defensive Tactics, choose 1**
</v>
      </c>
      <c r="E326" s="8"/>
      <c r="F326" s="8"/>
    </row>
    <row r="327" spans="1:6" ht="12.75" x14ac:dyDescent="0.2">
      <c r="A327" s="8"/>
      <c r="B327" s="33" t="s">
        <v>163</v>
      </c>
      <c r="C327" s="33" t="s">
        <v>164</v>
      </c>
      <c r="D327" s="34" t="str">
        <f>IF(AND(B327="",C327=""),"}}",IF(AND(B327="",C327&lt;&gt;""),IF(LEFT(C327,1)="[",C327&amp;'Class Features'!creturn,'Class Features'!creturn&amp;"**"&amp;C327&amp;"**"&amp;'Class Features'!creturn),IF(AND(C327="",B327&lt;&gt;""),TOpen&amp;B327&amp;TClose,"["&amp;B327&amp;"]("&amp;'Class Features'!Code_1&amp;RIGHT(B327,(LEN(B327)-SEARCH(" ",B327)))&amp;'Class Features'!Code_2&amp;SUBSTITUTE(SUBSTITUTE(SUBSTITUTE(SUBSTITUTE(SUBSTITUTE(C327,"
","\n"),"(","&amp;#40;"),")","&amp;#41;"),",","&amp;#44;"),")","&amp;#41;")&amp;'Class Features'!Code_3&amp;Code_4&amp;")"&amp;'Class Features'!creturn)))</f>
        <v xml:space="preserve">[7a Escape the Horde](!setattr {{
--sel
--replace
--repeating_classfeature_-create_name|Escape the Horde
--repeating_classfeature_-create_content|Opportunity attacks against you are made with disadvantage.
--repeating_classfeature_-create_content_toggle|1
&amp;#125;&amp;#125;)
</v>
      </c>
      <c r="E327" s="8"/>
      <c r="F327" s="8"/>
    </row>
    <row r="328" spans="1:6" ht="12.75" x14ac:dyDescent="0.2">
      <c r="A328" s="8"/>
      <c r="B328" s="33" t="s">
        <v>165</v>
      </c>
      <c r="C328" s="33" t="s">
        <v>166</v>
      </c>
      <c r="D328" s="34" t="str">
        <f>IF(AND(B328="",C328=""),"}}",IF(AND(B328="",C328&lt;&gt;""),IF(LEFT(C328,1)="[",C328&amp;'Class Features'!creturn,'Class Features'!creturn&amp;"**"&amp;C328&amp;"**"&amp;'Class Features'!creturn),IF(AND(C328="",B328&lt;&gt;""),TOpen&amp;B328&amp;TClose,"["&amp;B328&amp;"]("&amp;'Class Features'!Code_1&amp;RIGHT(B328,(LEN(B328)-SEARCH(" ",B328)))&amp;'Class Features'!Code_2&amp;SUBSTITUTE(SUBSTITUTE(SUBSTITUTE(SUBSTITUTE(SUBSTITUTE(C328,"
","\n"),"(","&amp;#40;"),")","&amp;#41;"),",","&amp;#44;"),")","&amp;#41;")&amp;'Class Features'!Code_3&amp;Code_4&amp;")"&amp;'Class Features'!creturn)))</f>
        <v xml:space="preserve">[7b Multiattack Defense](!setattr {{
--sel
--replace
--repeating_classfeature_-create_name|Multiattack Defense
--repeating_classfeature_-create_content|When a creature hits you with an attack&amp;#44; you gain a +4 bonus to AC against all subsequent attacks made by that creature for the rest of the turn.
--repeating_classfeature_-create_content_toggle|1
&amp;#125;&amp;#125;)
</v>
      </c>
      <c r="E328" s="8"/>
      <c r="F328" s="8"/>
    </row>
    <row r="329" spans="1:6" ht="12.75" x14ac:dyDescent="0.2">
      <c r="A329" s="8"/>
      <c r="B329" s="33" t="s">
        <v>167</v>
      </c>
      <c r="C329" s="33" t="s">
        <v>168</v>
      </c>
      <c r="D329" s="34" t="str">
        <f>IF(AND(B329="",C329=""),"}}",IF(AND(B329="",C329&lt;&gt;""),IF(LEFT(C329,1)="[",C329&amp;'Class Features'!creturn,'Class Features'!creturn&amp;"**"&amp;C329&amp;"**"&amp;'Class Features'!creturn),IF(AND(C329="",B329&lt;&gt;""),TOpen&amp;B329&amp;TClose,"["&amp;B329&amp;"]("&amp;'Class Features'!Code_1&amp;RIGHT(B329,(LEN(B329)-SEARCH(" ",B329)))&amp;'Class Features'!Code_2&amp;SUBSTITUTE(SUBSTITUTE(SUBSTITUTE(SUBSTITUTE(SUBSTITUTE(C329,"
","\n"),"(","&amp;#40;"),")","&amp;#41;"),",","&amp;#44;"),")","&amp;#41;")&amp;'Class Features'!Code_3&amp;Code_4&amp;")"&amp;'Class Features'!creturn)))</f>
        <v xml:space="preserve">[7c Steel Will](!setattr {{
--sel
--replace
--repeating_classfeature_-create_name|Steel Will
--repeating_classfeature_-create_content|You have advantage on saving throws against being frightened.
--repeating_classfeature_-create_content_toggle|1
&amp;#125;&amp;#125;)
</v>
      </c>
      <c r="E329" s="8"/>
      <c r="F329" s="8"/>
    </row>
    <row r="330" spans="1:6" ht="12.75" x14ac:dyDescent="0.2">
      <c r="A330" s="8"/>
      <c r="B330" s="33"/>
      <c r="C330" s="33" t="s">
        <v>169</v>
      </c>
      <c r="D330" s="34" t="str">
        <f>IF(AND(B330="",C330=""),"}}",IF(AND(B330="",C330&lt;&gt;""),IF(LEFT(C330,1)="[",C330&amp;'Class Features'!creturn,'Class Features'!creturn&amp;"**"&amp;C330&amp;"**"&amp;'Class Features'!creturn),IF(AND(C330="",B330&lt;&gt;""),TOpen&amp;B330&amp;TClose,"["&amp;B330&amp;"]("&amp;'Class Features'!Code_1&amp;RIGHT(B330,(LEN(B330)-SEARCH(" ",B330)))&amp;'Class Features'!Code_2&amp;SUBSTITUTE(SUBSTITUTE(SUBSTITUTE(SUBSTITUTE(SUBSTITUTE(C330,"
","\n"),"(","&amp;#40;"),")","&amp;#41;"),",","&amp;#44;"),")","&amp;#41;")&amp;'Class Features'!Code_3&amp;Code_4&amp;")"&amp;'Class Features'!creturn)))</f>
        <v xml:space="preserve">
**... Multiattack, choose 1**
</v>
      </c>
      <c r="E330" s="8"/>
      <c r="F330" s="8"/>
    </row>
    <row r="331" spans="1:6" ht="12.75" x14ac:dyDescent="0.2">
      <c r="A331" s="8"/>
      <c r="B331" s="33" t="s">
        <v>170</v>
      </c>
      <c r="C331" s="33" t="s">
        <v>171</v>
      </c>
      <c r="D331" s="34" t="str">
        <f>IF(AND(B331="",C331=""),"}}",IF(AND(B331="",C331&lt;&gt;""),IF(LEFT(C331,1)="[",C331&amp;'Class Features'!creturn,'Class Features'!creturn&amp;"**"&amp;C331&amp;"**"&amp;'Class Features'!creturn),IF(AND(C331="",B331&lt;&gt;""),TOpen&amp;B331&amp;TClose,"["&amp;B331&amp;"]("&amp;'Class Features'!Code_1&amp;RIGHT(B331,(LEN(B331)-SEARCH(" ",B331)))&amp;'Class Features'!Code_2&amp;SUBSTITUTE(SUBSTITUTE(SUBSTITUTE(SUBSTITUTE(SUBSTITUTE(C331,"
","\n"),"(","&amp;#40;"),")","&amp;#41;"),",","&amp;#44;"),")","&amp;#41;")&amp;'Class Features'!Code_3&amp;Code_4&amp;")"&amp;'Class Features'!creturn)))</f>
        <v xml:space="preserve">[11a Volley](!setattr {{
--sel
--replace
--repeating_classfeature_-create_name|Volley
--repeating_classfeature_-create_content|You can use your action to make a ranged attack against any number of creatures Within 10 feet of a point you can see within your weapon’s range. You must have ammunition for each target&amp;#44; as normal&amp;#44; and you make a separate attack roll for each target.
--repeating_classfeature_-create_content_toggle|1
&amp;#125;&amp;#125;)
</v>
      </c>
      <c r="E331" s="8"/>
      <c r="F331" s="8"/>
    </row>
    <row r="332" spans="1:6" ht="12.75" x14ac:dyDescent="0.2">
      <c r="A332" s="8"/>
      <c r="B332" s="33" t="s">
        <v>172</v>
      </c>
      <c r="C332" s="33" t="s">
        <v>173</v>
      </c>
      <c r="D332" s="34" t="str">
        <f>IF(AND(B332="",C332=""),"}}",IF(AND(B332="",C332&lt;&gt;""),IF(LEFT(C332,1)="[",C332&amp;'Class Features'!creturn,'Class Features'!creturn&amp;"**"&amp;C332&amp;"**"&amp;'Class Features'!creturn),IF(AND(C332="",B332&lt;&gt;""),TOpen&amp;B332&amp;TClose,"["&amp;B332&amp;"]("&amp;'Class Features'!Code_1&amp;RIGHT(B332,(LEN(B332)-SEARCH(" ",B332)))&amp;'Class Features'!Code_2&amp;SUBSTITUTE(SUBSTITUTE(SUBSTITUTE(SUBSTITUTE(SUBSTITUTE(C332,"
","\n"),"(","&amp;#40;"),")","&amp;#41;"),",","&amp;#44;"),")","&amp;#41;")&amp;'Class Features'!Code_3&amp;Code_4&amp;")"&amp;'Class Features'!creturn)))</f>
        <v xml:space="preserve">[11b Whirlwind Attack](!setattr {{
--sel
--replace
--repeating_classfeature_-create_name|Whirlwind Attack
--repeating_classfeature_-create_content|You can use your action to make a melee attack against any number of creatures within 5 feet of you&amp;#44; with a separate attack roll for each target.
--repeating_classfeature_-create_content_toggle|1
&amp;#125;&amp;#125;)
</v>
      </c>
      <c r="E332" s="8"/>
      <c r="F332" s="8"/>
    </row>
    <row r="333" spans="1:6" ht="12.75" x14ac:dyDescent="0.2">
      <c r="A333" s="8"/>
      <c r="B333" s="33"/>
      <c r="C333" s="33" t="s">
        <v>174</v>
      </c>
      <c r="D333" s="34" t="str">
        <f>IF(AND(B333="",C333=""),"}}",IF(AND(B333="",C333&lt;&gt;""),IF(LEFT(C333,1)="[",C333&amp;'Class Features'!creturn,'Class Features'!creturn&amp;"**"&amp;C333&amp;"**"&amp;'Class Features'!creturn),IF(AND(C333="",B333&lt;&gt;""),TOpen&amp;B333&amp;TClose,"["&amp;B333&amp;"]("&amp;'Class Features'!Code_1&amp;RIGHT(B333,(LEN(B333)-SEARCH(" ",B333)))&amp;'Class Features'!Code_2&amp;SUBSTITUTE(SUBSTITUTE(SUBSTITUTE(SUBSTITUTE(SUBSTITUTE(C333,"
","\n"),"(","&amp;#40;"),")","&amp;#41;"),",","&amp;#44;"),")","&amp;#41;")&amp;'Class Features'!Code_3&amp;Code_4&amp;")"&amp;'Class Features'!creturn)))</f>
        <v xml:space="preserve">
**... Superior Hunter’s Defense**
</v>
      </c>
      <c r="E333" s="8"/>
      <c r="F333" s="8"/>
    </row>
    <row r="334" spans="1:6" ht="12.75" x14ac:dyDescent="0.2">
      <c r="A334" s="8"/>
      <c r="B334" s="33" t="s">
        <v>175</v>
      </c>
      <c r="C334" s="33" t="s">
        <v>176</v>
      </c>
      <c r="D334" s="34" t="str">
        <f>IF(AND(B334="",C334=""),"}}",IF(AND(B334="",C334&lt;&gt;""),IF(LEFT(C334,1)="[",C334&amp;'Class Features'!creturn,'Class Features'!creturn&amp;"**"&amp;C334&amp;"**"&amp;'Class Features'!creturn),IF(AND(C334="",B334&lt;&gt;""),TOpen&amp;B334&amp;TClose,"["&amp;B334&amp;"]("&amp;'Class Features'!Code_1&amp;RIGHT(B334,(LEN(B334)-SEARCH(" ",B334)))&amp;'Class Features'!Code_2&amp;SUBSTITUTE(SUBSTITUTE(SUBSTITUTE(SUBSTITUTE(SUBSTITUTE(C334,"
","\n"),"(","&amp;#40;"),")","&amp;#41;"),",","&amp;#44;"),")","&amp;#41;")&amp;'Class Features'!Code_3&amp;Code_4&amp;")"&amp;'Class Features'!creturn)))</f>
        <v xml:space="preserve">[15a Evasion](!setattr {{
--sel
--replace
--repeating_classfeature_-create_name|Evasion
--repeating_classfeature_-create_content|You can nimbly dodge out of the way of certain area effects&amp;#44; such as a red dragon’s fiery breath or a lightning bolt spell. When you are subjected to an effect that allows you to make a Dexterity saving throw to take only half damage&amp;#44; you instead take no damage if you succeed on the saving throw&amp;#44; and only half damage if you fail.
--repeating_classfeature_-create_content_toggle|1
&amp;#125;&amp;#125;)
</v>
      </c>
      <c r="E334" s="8"/>
      <c r="F334" s="8"/>
    </row>
    <row r="335" spans="1:6" ht="12.75" x14ac:dyDescent="0.2">
      <c r="A335" s="8"/>
      <c r="B335" s="33" t="s">
        <v>177</v>
      </c>
      <c r="C335" s="33" t="s">
        <v>178</v>
      </c>
      <c r="D335" s="34" t="str">
        <f>IF(AND(B335="",C335=""),"}}",IF(AND(B335="",C335&lt;&gt;""),IF(LEFT(C335,1)="[",C335&amp;'Class Features'!creturn,'Class Features'!creturn&amp;"**"&amp;C335&amp;"**"&amp;'Class Features'!creturn),IF(AND(C335="",B335&lt;&gt;""),TOpen&amp;B335&amp;TClose,"["&amp;B335&amp;"]("&amp;'Class Features'!Code_1&amp;RIGHT(B335,(LEN(B335)-SEARCH(" ",B335)))&amp;'Class Features'!Code_2&amp;SUBSTITUTE(SUBSTITUTE(SUBSTITUTE(SUBSTITUTE(SUBSTITUTE(C335,"
","\n"),"(","&amp;#40;"),")","&amp;#41;"),",","&amp;#44;"),")","&amp;#41;")&amp;'Class Features'!Code_3&amp;Code_4&amp;")"&amp;'Class Features'!creturn)))</f>
        <v xml:space="preserve">[15b Stand Aainst the Tide](!setattr {{
--sel
--replace
--repeating_classfeature_-create_name|Stand Aainst the Tide
--repeating_classfeature_-create_content|When a hostile creature misses you with a melee attack&amp;#44; you can use your reaction to force that creature to repeat the same attack against another creature &amp;#40;other than itself&amp;#41; of your choice.
--repeating_classfeature_-create_content_toggle|1
&amp;#125;&amp;#125;)
</v>
      </c>
      <c r="E335" s="8"/>
      <c r="F335" s="8"/>
    </row>
    <row r="336" spans="1:6" ht="12.75" x14ac:dyDescent="0.2">
      <c r="A336" s="8"/>
      <c r="B336" s="33" t="s">
        <v>179</v>
      </c>
      <c r="C336" s="33" t="s">
        <v>180</v>
      </c>
      <c r="D336" s="34" t="str">
        <f>IF(AND(B336="",C336=""),"}}",IF(AND(B336="",C336&lt;&gt;""),IF(LEFT(C336,1)="[",C336&amp;'Class Features'!creturn,'Class Features'!creturn&amp;"**"&amp;C336&amp;"**"&amp;'Class Features'!creturn),IF(AND(C336="",B336&lt;&gt;""),TOpen&amp;B336&amp;TClose,"["&amp;B336&amp;"]("&amp;'Class Features'!Code_1&amp;RIGHT(B336,(LEN(B336)-SEARCH(" ",B336)))&amp;'Class Features'!Code_2&amp;SUBSTITUTE(SUBSTITUTE(SUBSTITUTE(SUBSTITUTE(SUBSTITUTE(C336,"
","\n"),"(","&amp;#40;"),")","&amp;#41;"),",","&amp;#44;"),")","&amp;#41;")&amp;'Class Features'!Code_3&amp;Code_4&amp;")"&amp;'Class Features'!creturn)))</f>
        <v xml:space="preserve">[15c Uncanny Dodge](!setattr {{
--sel
--replace
--repeating_classfeature_-create_name|Uncanny Dodge
--repeating_classfeature_-create_content|When an attacker that you can see hits you with an attack&amp;#44; you can use your reaction to halve the attacks damage against you.
--repeating_classfeature_-create_content_toggle|1
&amp;#125;&amp;#125;)
</v>
      </c>
      <c r="E336" s="8"/>
      <c r="F336" s="8"/>
    </row>
    <row r="337" spans="1:6" ht="12.75" x14ac:dyDescent="0.2">
      <c r="A337" s="8"/>
      <c r="B337" s="33"/>
      <c r="C337" s="33" t="s">
        <v>447</v>
      </c>
      <c r="D337" s="34" t="str">
        <f>IF(AND(B337="",C337=""),"}}",IF(AND(B337="",C337&lt;&gt;""),IF(LEFT(C337,1)="[",C337&amp;'Class Features'!creturn,'Class Features'!creturn&amp;"**"&amp;C337&amp;"**"&amp;'Class Features'!creturn),IF(AND(C337="",B337&lt;&gt;""),TOpen&amp;B337&amp;TClose,"["&amp;B337&amp;"]("&amp;'Class Features'!Code_1&amp;RIGHT(B337,(LEN(B337)-SEARCH(" ",B337)))&amp;'Class Features'!Code_2&amp;SUBSTITUTE(SUBSTITUTE(SUBSTITUTE(SUBSTITUTE(SUBSTITUTE(C337,"
","\n"),"(","&amp;#40;"),")","&amp;#41;"),",","&amp;#44;"),")","&amp;#41;")&amp;'Class Features'!Code_3&amp;Code_4&amp;")"&amp;'Class Features'!creturn)))</f>
        <v xml:space="preserve">
**Beast Master**
</v>
      </c>
      <c r="E337" s="8"/>
      <c r="F337" s="8"/>
    </row>
    <row r="338" spans="1:6" ht="12.75" x14ac:dyDescent="0.2">
      <c r="A338" s="8"/>
      <c r="B338" s="33" t="s">
        <v>448</v>
      </c>
      <c r="C338" s="33" t="s">
        <v>449</v>
      </c>
      <c r="D338" s="34" t="str">
        <f>IF(AND(B338="",C338=""),"}}",IF(AND(B338="",C338&lt;&gt;""),IF(LEFT(C338,1)="[",C338&amp;'Class Features'!creturn,'Class Features'!creturn&amp;"**"&amp;C338&amp;"**"&amp;'Class Features'!creturn),IF(AND(C338="",B338&lt;&gt;""),TOpen&amp;B338&amp;TClose,"["&amp;B338&amp;"]("&amp;'Class Features'!Code_1&amp;RIGHT(B338,(LEN(B338)-SEARCH(" ",B338)))&amp;'Class Features'!Code_2&amp;SUBSTITUTE(SUBSTITUTE(SUBSTITUTE(SUBSTITUTE(SUBSTITUTE(C338,"
","\n"),"(","&amp;#40;"),")","&amp;#41;"),",","&amp;#44;"),")","&amp;#41;")&amp;'Class Features'!Code_3&amp;Code_4&amp;")"&amp;'Class Features'!creturn)))</f>
        <v xml:space="preserve">[3 Ranger's Companion](!setattr {{
--sel
--replace
--repeating_classfeature_-create_name|Ranger's Companion
--repeating_classfeature_-create_content|You gain a beast companion that accompanies you on your adventures and is trained to fight alongside you. Choose a beast that is no larger than Medium and that has a challenge rating of 1/4 or lower. Add your proficiency bonus to the beast's AC&amp;#44; attack rolls&amp;#44; and damage rolls&amp;#44; as well as to any saving throws and skills it is proficient in. Its hit point maximum equals its normal maximum or four times your ranger level&amp;#44; whichever is higher.\nThe beast obeys your commands as best as it can. It takes its turn on your initiative&amp;#44; though it doesn't take an action unless you command it to. On your turn&amp;#44; you can verbally command the beast where to move &amp;#40;no action required by you&amp;#41;. You can use your action to verbally command it to take the Attack&amp;#44; Dash&amp;#44; Disengage&amp;#44; Dodge&amp;#44; or Help action. Once you have the Extra Attack feature&amp;#44; you can make one weapon attack yourself when you command the beast to take the Attack action.\nIf you are incapacitated or absent&amp;#44; your beast companion acts on its own&amp;#44; focusing on protecting you and itself. It never requires your command to use its reaction&amp;#44; such as when making an opportunity attack.\nLike any creature&amp;#44; the beast can spend hit dice during a short rest.\nWhile traveling through your favored terrain with only the beast&amp;#44; you can move stealthily at a normal pace.\nIf the beast dies&amp;#44; you can obtain another one by spending 8 hours magically bonding with another beast that isn't hostile to you&amp;#44; either the same type of beast as before or a different one.
--repeating_classfeature_-create_content_toggle|1
&amp;#125;&amp;#125;)
</v>
      </c>
      <c r="E338" s="8"/>
      <c r="F338" s="8"/>
    </row>
    <row r="339" spans="1:6" ht="12.75" x14ac:dyDescent="0.2">
      <c r="A339" s="8"/>
      <c r="B339" s="33" t="s">
        <v>450</v>
      </c>
      <c r="C339" s="33" t="s">
        <v>455</v>
      </c>
      <c r="D339" s="34" t="str">
        <f>IF(AND(B339="",C339=""),"}}",IF(AND(B339="",C339&lt;&gt;""),IF(LEFT(C339,1)="[",C339&amp;'Class Features'!creturn,'Class Features'!creturn&amp;"**"&amp;C339&amp;"**"&amp;'Class Features'!creturn),IF(AND(C339="",B339&lt;&gt;""),TOpen&amp;B339&amp;TClose,"["&amp;B339&amp;"]("&amp;'Class Features'!Code_1&amp;RIGHT(B339,(LEN(B339)-SEARCH(" ",B339)))&amp;'Class Features'!Code_2&amp;SUBSTITUTE(SUBSTITUTE(SUBSTITUTE(SUBSTITUTE(SUBSTITUTE(C339,"
","\n"),"(","&amp;#40;"),")","&amp;#41;"),",","&amp;#44;"),")","&amp;#41;")&amp;'Class Features'!Code_3&amp;Code_4&amp;")"&amp;'Class Features'!creturn)))</f>
        <v xml:space="preserve">[7 Exceptional Training](!setattr {{
--sel
--replace
--repeating_classfeature_-create_name|Exceptional Training
--repeating_classfeature_-create_content|Beginning at 7th level&amp;#44; on any of your turns when your beast companion doesn't attack&amp;#44; you can use a bonus action to command the beast to take the Dash&amp;#44; Disengage&amp;#44; Dodge&amp;#44; or Help action on its turn.
--repeating_classfeature_-create_content_toggle|1
&amp;#125;&amp;#125;)
</v>
      </c>
      <c r="E339" s="8"/>
      <c r="F339" s="8"/>
    </row>
    <row r="340" spans="1:6" ht="12.75" x14ac:dyDescent="0.2">
      <c r="A340" s="8"/>
      <c r="B340" s="33" t="s">
        <v>451</v>
      </c>
      <c r="C340" s="33" t="s">
        <v>454</v>
      </c>
      <c r="D340" s="34" t="str">
        <f>IF(AND(B340="",C340=""),"}}",IF(AND(B340="",C340&lt;&gt;""),IF(LEFT(C340,1)="[",C340&amp;'Class Features'!creturn,'Class Features'!creturn&amp;"**"&amp;C340&amp;"**"&amp;'Class Features'!creturn),IF(AND(C340="",B340&lt;&gt;""),TOpen&amp;B340&amp;TClose,"["&amp;B340&amp;"]("&amp;'Class Features'!Code_1&amp;RIGHT(B340,(LEN(B340)-SEARCH(" ",B340)))&amp;'Class Features'!Code_2&amp;SUBSTITUTE(SUBSTITUTE(SUBSTITUTE(SUBSTITUTE(SUBSTITUTE(C340,"
","\n"),"(","&amp;#40;"),")","&amp;#41;"),",","&amp;#44;"),")","&amp;#41;")&amp;'Class Features'!Code_3&amp;Code_4&amp;")"&amp;'Class Features'!creturn)))</f>
        <v xml:space="preserve">[11 Bestial Fury](!setattr {{
--sel
--replace
--repeating_classfeature_-create_name|Bestial Fury
--repeating_classfeature_-create_content|When you command the beast to take the Attack action&amp;#44; the beast can attack twice or take the Multiattack action if it has that action.
--repeating_classfeature_-create_content_toggle|1
&amp;#125;&amp;#125;)
</v>
      </c>
      <c r="E340" s="8"/>
      <c r="F340" s="8"/>
    </row>
    <row r="341" spans="1:6" ht="12.75" x14ac:dyDescent="0.2">
      <c r="A341" s="8"/>
      <c r="B341" s="33" t="s">
        <v>452</v>
      </c>
      <c r="C341" s="33" t="s">
        <v>453</v>
      </c>
      <c r="D341" s="34" t="str">
        <f>IF(AND(B341="",C341=""),"}}",IF(AND(B341="",C341&lt;&gt;""),IF(LEFT(C341,1)="[",C341&amp;'Class Features'!creturn,'Class Features'!creturn&amp;"**"&amp;C341&amp;"**"&amp;'Class Features'!creturn),IF(AND(C341="",B341&lt;&gt;""),TOpen&amp;B341&amp;TClose,"["&amp;B341&amp;"]("&amp;'Class Features'!Code_1&amp;RIGHT(B341,(LEN(B341)-SEARCH(" ",B341)))&amp;'Class Features'!Code_2&amp;SUBSTITUTE(SUBSTITUTE(SUBSTITUTE(SUBSTITUTE(SUBSTITUTE(C341,"
","\n"),"(","&amp;#40;"),")","&amp;#41;"),",","&amp;#44;"),")","&amp;#41;")&amp;'Class Features'!Code_3&amp;Code_4&amp;")"&amp;'Class Features'!creturn)))</f>
        <v xml:space="preserve">[15 Share Spells](!setattr {{
--sel
--replace
--repeating_classfeature_-create_name|Share Spells
--repeating_classfeature_-create_content|Beginning at 15th level&amp;#44; when you cast a spell targeting yourself&amp;#44; you can also affect your beast companion with the spell if the beast is within 30 feet of you.
--repeating_classfeature_-create_content_toggle|1
&amp;#125;&amp;#125;)
</v>
      </c>
      <c r="E341" s="8"/>
      <c r="F341" s="8"/>
    </row>
    <row r="342" spans="1:6" ht="12.75" x14ac:dyDescent="0.2">
      <c r="A342" s="8"/>
      <c r="B342" s="33"/>
      <c r="C342" s="33" t="s">
        <v>456</v>
      </c>
      <c r="D342" s="34" t="str">
        <f>IF(AND(B342="",C342=""),"}}",IF(AND(B342="",C342&lt;&gt;""),IF(LEFT(C342,1)="[",C342&amp;'Class Features'!creturn,'Class Features'!creturn&amp;"**"&amp;C342&amp;"**"&amp;'Class Features'!creturn),IF(AND(C342="",B342&lt;&gt;""),TOpen&amp;B342&amp;TClose,"["&amp;B342&amp;"]("&amp;'Class Features'!Code_1&amp;RIGHT(B342,(LEN(B342)-SEARCH(" ",B342)))&amp;'Class Features'!Code_2&amp;SUBSTITUTE(SUBSTITUTE(SUBSTITUTE(SUBSTITUTE(SUBSTITUTE(C342,"
","\n"),"(","&amp;#40;"),")","&amp;#41;"),",","&amp;#44;"),")","&amp;#41;")&amp;'Class Features'!Code_3&amp;Code_4&amp;")"&amp;'Class Features'!creturn)))</f>
        <v xml:space="preserve">
**Gloom Stalker**
</v>
      </c>
      <c r="E342" s="8"/>
      <c r="F342" s="8"/>
    </row>
    <row r="343" spans="1:6" ht="12.75" x14ac:dyDescent="0.2">
      <c r="A343" s="8"/>
      <c r="B343" s="33" t="s">
        <v>457</v>
      </c>
      <c r="C343" s="33" t="s">
        <v>468</v>
      </c>
      <c r="D343" s="34" t="str">
        <f>IF(AND(B343="",C343=""),"}}",IF(AND(B343="",C343&lt;&gt;""),IF(LEFT(C343,1)="[",C343&amp;'Class Features'!creturn,'Class Features'!creturn&amp;"**"&amp;C343&amp;"**"&amp;'Class Features'!creturn),IF(AND(C343="",B343&lt;&gt;""),TOpen&amp;B343&amp;TClose,"["&amp;B343&amp;"]("&amp;'Class Features'!Code_1&amp;RIGHT(B343,(LEN(B343)-SEARCH(" ",B343)))&amp;'Class Features'!Code_2&amp;SUBSTITUTE(SUBSTITUTE(SUBSTITUTE(SUBSTITUTE(SUBSTITUTE(C343,"
","\n"),"(","&amp;#40;"),")","&amp;#41;"),",","&amp;#44;"),")","&amp;#41;")&amp;'Class Features'!Code_3&amp;Code_4&amp;")"&amp;'Class Features'!creturn)))</f>
        <v xml:space="preserve">[3 Gloom Stalker Magic
](!setattr {{
--sel
--replace
--repeating_classfeature_-create_name|Gloom Stalker Magic
--repeating_classfeature_-create_content|Starting at 3rd level&amp;#44; you learn an additional spell when you reach certain levels in this class&amp;#44; as shown in the Gloom Stalker Spells table. The spell counts as a ranger spell for you&amp;#44; but it doesn't count against the number of ranger spells you know. 3 - disguise self&amp;#44; 5 - rope trick&amp;#44; fear&amp;#44; greater invisibility&amp;#44; seeming
--repeating_classfeature_-create_content_toggle|1
&amp;#125;&amp;#125;)
</v>
      </c>
      <c r="E343" s="8"/>
      <c r="F343" s="8"/>
    </row>
    <row r="344" spans="1:6" ht="12.75" x14ac:dyDescent="0.2">
      <c r="A344" s="8"/>
      <c r="B344" s="33" t="s">
        <v>458</v>
      </c>
      <c r="C344" s="33" t="s">
        <v>467</v>
      </c>
      <c r="D344" s="34" t="str">
        <f>IF(AND(B344="",C344=""),"}}",IF(AND(B344="",C344&lt;&gt;""),IF(LEFT(C344,1)="[",C344&amp;'Class Features'!creturn,'Class Features'!creturn&amp;"**"&amp;C344&amp;"**"&amp;'Class Features'!creturn),IF(AND(C344="",B344&lt;&gt;""),TOpen&amp;B344&amp;TClose,"["&amp;B344&amp;"]("&amp;'Class Features'!Code_1&amp;RIGHT(B344,(LEN(B344)-SEARCH(" ",B344)))&amp;'Class Features'!Code_2&amp;SUBSTITUTE(SUBSTITUTE(SUBSTITUTE(SUBSTITUTE(SUBSTITUTE(C344,"
","\n"),"(","&amp;#40;"),")","&amp;#41;"),",","&amp;#44;"),")","&amp;#41;")&amp;'Class Features'!Code_3&amp;Code_4&amp;")"&amp;'Class Features'!creturn)))</f>
        <v xml:space="preserve">[3 Dread Ambusher](!setattr {{
--sel
--replace
--repeating_classfeature_-create_name|Dread Ambusher
--repeating_classfeature_-create_content|At 3rd level&amp;#44; you master the art of the ambush. You can give yourself a bonus to your initiative rolls equal to your Wisdom modifier.\nAt the start of your first turn of each combat&amp;#44; your walking speed increases by 10 feet&amp;#44; which lasts until the end of that turn. If you take the Attack action on that turn&amp;#44; you can make one additional weapon attack as part of that action. If that attack hits&amp;#44; the target takes an extra 1d8 damage of the weapon's damage type.
--repeating_classfeature_-create_content_toggle|1
&amp;#125;&amp;#125;)
</v>
      </c>
      <c r="E344" s="8"/>
      <c r="F344" s="8"/>
    </row>
    <row r="345" spans="1:6" ht="12.75" x14ac:dyDescent="0.2">
      <c r="A345" s="8"/>
      <c r="B345" s="33" t="s">
        <v>459</v>
      </c>
      <c r="C345" s="33" t="s">
        <v>466</v>
      </c>
      <c r="D345" s="34" t="str">
        <f>IF(AND(B345="",C345=""),"}}",IF(AND(B345="",C345&lt;&gt;""),IF(LEFT(C345,1)="[",C345&amp;'Class Features'!creturn,'Class Features'!creturn&amp;"**"&amp;C345&amp;"**"&amp;'Class Features'!creturn),IF(AND(C345="",B345&lt;&gt;""),TOpen&amp;B345&amp;TClose,"["&amp;B345&amp;"]("&amp;'Class Features'!Code_1&amp;RIGHT(B345,(LEN(B345)-SEARCH(" ",B345)))&amp;'Class Features'!Code_2&amp;SUBSTITUTE(SUBSTITUTE(SUBSTITUTE(SUBSTITUTE(SUBSTITUTE(C345,"
","\n"),"(","&amp;#40;"),")","&amp;#41;"),",","&amp;#44;"),")","&amp;#41;")&amp;'Class Features'!Code_3&amp;Code_4&amp;")"&amp;'Class Features'!creturn)))</f>
        <v xml:space="preserve">[3 Umbral Sight](!setattr {{
--sel
--replace
--repeating_classfeature_-create_name|Umbral Sight
--repeating_classfeature_-create_content|At 3rd level&amp;#44; you gain darkvision out to a range of 60 feet. If you already have darkvision from your race&amp;#44; its range increases by 30 feet.\nYou are also adept at evading creatures that rely on darkvision. While in darkness&amp;#44; you are invisible to any creature that relies on darkvision to see you in that darkness.
--repeating_classfeature_-create_content_toggle|1
&amp;#125;&amp;#125;)
</v>
      </c>
      <c r="E345" s="8"/>
      <c r="F345" s="8"/>
    </row>
    <row r="346" spans="1:6" ht="12.75" x14ac:dyDescent="0.2">
      <c r="A346" s="8"/>
      <c r="B346" s="33" t="s">
        <v>460</v>
      </c>
      <c r="C346" s="33" t="s">
        <v>465</v>
      </c>
      <c r="D346" s="34" t="str">
        <f>IF(AND(B346="",C346=""),"}}",IF(AND(B346="",C346&lt;&gt;""),IF(LEFT(C346,1)="[",C346&amp;'Class Features'!creturn,'Class Features'!creturn&amp;"**"&amp;C346&amp;"**"&amp;'Class Features'!creturn),IF(AND(C346="",B346&lt;&gt;""),TOpen&amp;B346&amp;TClose,"["&amp;B346&amp;"]("&amp;'Class Features'!Code_1&amp;RIGHT(B346,(LEN(B346)-SEARCH(" ",B346)))&amp;'Class Features'!Code_2&amp;SUBSTITUTE(SUBSTITUTE(SUBSTITUTE(SUBSTITUTE(SUBSTITUTE(C346,"
","\n"),"(","&amp;#40;"),")","&amp;#41;"),",","&amp;#44;"),")","&amp;#41;")&amp;'Class Features'!Code_3&amp;Code_4&amp;")"&amp;'Class Features'!creturn)))</f>
        <v xml:space="preserve">[7 Iron Mind](!setattr {{
--sel
--replace
--repeating_classfeature_-create_name|Iron Mind
--repeating_classfeature_-create_content|By 7th level&amp;#44; you have honed your ability to resist the mind-altering powers of your prey. You gain proficiency in Wisdom saving throws. If you already have this proficiency&amp;#44; you instead gain proficiency in Intelligence or Charisma saving throws &amp;#40;your choice&amp;#41;.
--repeating_classfeature_-create_content_toggle|1
&amp;#125;&amp;#125;)
</v>
      </c>
      <c r="E346" s="8"/>
      <c r="F346" s="8"/>
    </row>
    <row r="347" spans="1:6" ht="12.75" x14ac:dyDescent="0.2">
      <c r="A347" s="8"/>
      <c r="B347" s="33" t="s">
        <v>461</v>
      </c>
      <c r="C347" s="33" t="s">
        <v>464</v>
      </c>
      <c r="D347" s="34" t="str">
        <f>IF(AND(B347="",C347=""),"}}",IF(AND(B347="",C347&lt;&gt;""),IF(LEFT(C347,1)="[",C347&amp;'Class Features'!creturn,'Class Features'!creturn&amp;"**"&amp;C347&amp;"**"&amp;'Class Features'!creturn),IF(AND(C347="",B347&lt;&gt;""),TOpen&amp;B347&amp;TClose,"["&amp;B347&amp;"]("&amp;'Class Features'!Code_1&amp;RIGHT(B347,(LEN(B347)-SEARCH(" ",B347)))&amp;'Class Features'!Code_2&amp;SUBSTITUTE(SUBSTITUTE(SUBSTITUTE(SUBSTITUTE(SUBSTITUTE(C347,"
","\n"),"(","&amp;#40;"),")","&amp;#41;"),",","&amp;#44;"),")","&amp;#41;")&amp;'Class Features'!Code_3&amp;Code_4&amp;")"&amp;'Class Features'!creturn)))</f>
        <v xml:space="preserve">[11 Stalker's Flurry](!setattr {{
--sel
--replace
--repeating_classfeature_-create_name|Stalker's Flurry
--repeating_classfeature_-create_content|At 11th level&amp;#44; you learn to attack with such unexpected speed that you can turn a miss into another strike. Once on each of your turns when you miss with a weapon attack&amp;#44; you can make another weapon attack as part of the same action.
--repeating_classfeature_-create_content_toggle|1
&amp;#125;&amp;#125;)
</v>
      </c>
      <c r="E347" s="8"/>
      <c r="F347" s="8"/>
    </row>
    <row r="348" spans="1:6" ht="12.75" x14ac:dyDescent="0.2">
      <c r="A348" s="8"/>
      <c r="B348" s="33" t="s">
        <v>462</v>
      </c>
      <c r="C348" s="33" t="s">
        <v>463</v>
      </c>
      <c r="D348" s="34" t="str">
        <f>IF(AND(B348="",C348=""),"}}",IF(AND(B348="",C348&lt;&gt;""),IF(LEFT(C348,1)="[",C348&amp;'Class Features'!creturn,'Class Features'!creturn&amp;"**"&amp;C348&amp;"**"&amp;'Class Features'!creturn),IF(AND(C348="",B348&lt;&gt;""),TOpen&amp;B348&amp;TClose,"["&amp;B348&amp;"]("&amp;'Class Features'!Code_1&amp;RIGHT(B348,(LEN(B348)-SEARCH(" ",B348)))&amp;'Class Features'!Code_2&amp;SUBSTITUTE(SUBSTITUTE(SUBSTITUTE(SUBSTITUTE(SUBSTITUTE(C348,"
","\n"),"(","&amp;#40;"),")","&amp;#41;"),",","&amp;#44;"),")","&amp;#41;")&amp;'Class Features'!Code_3&amp;Code_4&amp;")"&amp;'Class Features'!creturn)))</f>
        <v xml:space="preserve">[15 Shadowy Dodge](!setattr {{
--sel
--replace
--repeating_classfeature_-create_name|Shadowy Dodge
--repeating_classfeature_-create_content|Starting at 15th level&amp;#44; you can dodge in unforeseen ways&amp;#44; with wisps of supernatural shadow around you. Whenever a creature makes an attack roll against you and doesn't have advantage on the roll&amp;#44; you can use your reaction to impose disadvantage on it. You must use this feature before you know the outcome of the attack roll.
--repeating_classfeature_-create_content_toggle|1
&amp;#125;&amp;#125;)
</v>
      </c>
      <c r="E348" s="8"/>
      <c r="F348" s="8"/>
    </row>
    <row r="349" spans="1:6" ht="12.75" x14ac:dyDescent="0.2">
      <c r="A349" s="8"/>
      <c r="B349" s="33"/>
      <c r="C349" s="33" t="s">
        <v>469</v>
      </c>
      <c r="D349" s="34" t="str">
        <f>IF(AND(B349="",C349=""),"}}",IF(AND(B349="",C349&lt;&gt;""),IF(LEFT(C349,1)="[",C349&amp;'Class Features'!creturn,'Class Features'!creturn&amp;"**"&amp;C349&amp;"**"&amp;'Class Features'!creturn),IF(AND(C349="",B349&lt;&gt;""),TOpen&amp;B349&amp;TClose,"["&amp;B349&amp;"]("&amp;'Class Features'!Code_1&amp;RIGHT(B349,(LEN(B349)-SEARCH(" ",B349)))&amp;'Class Features'!Code_2&amp;SUBSTITUTE(SUBSTITUTE(SUBSTITUTE(SUBSTITUTE(SUBSTITUTE(C349,"
","\n"),"(","&amp;#40;"),")","&amp;#41;"),",","&amp;#44;"),")","&amp;#41;")&amp;'Class Features'!Code_3&amp;Code_4&amp;")"&amp;'Class Features'!creturn)))</f>
        <v xml:space="preserve">
**Horizon Walker**
</v>
      </c>
      <c r="E349" s="8"/>
      <c r="F349" s="8"/>
    </row>
    <row r="350" spans="1:6" ht="12.75" x14ac:dyDescent="0.2">
      <c r="A350" s="8"/>
      <c r="B350" s="33" t="s">
        <v>470</v>
      </c>
      <c r="C350" s="33" t="s">
        <v>481</v>
      </c>
      <c r="D350" s="34" t="str">
        <f>IF(AND(B350="",C350=""),"}}",IF(AND(B350="",C350&lt;&gt;""),IF(LEFT(C350,1)="[",C350&amp;'Class Features'!creturn,'Class Features'!creturn&amp;"**"&amp;C350&amp;"**"&amp;'Class Features'!creturn),IF(AND(C350="",B350&lt;&gt;""),TOpen&amp;B350&amp;TClose,"["&amp;B350&amp;"]("&amp;'Class Features'!Code_1&amp;RIGHT(B350,(LEN(B350)-SEARCH(" ",B350)))&amp;'Class Features'!Code_2&amp;SUBSTITUTE(SUBSTITUTE(SUBSTITUTE(SUBSTITUTE(SUBSTITUTE(C350,"
","\n"),"(","&amp;#40;"),")","&amp;#41;"),",","&amp;#44;"),")","&amp;#41;")&amp;'Class Features'!Code_3&amp;Code_4&amp;")"&amp;'Class Features'!creturn)))</f>
        <v xml:space="preserve">[3 Horizon Walker Magic](!setattr {{
--sel
--replace
--repeating_classfeature_-create_name|Horizon Walker Magic
--repeating_classfeature_-create_content|Starting at 3rd level&amp;#44; you learn an additional spell when you reach certain levels in this class&amp;#44; as shown in the Horizon Walker Spells table. The spell counts as a ranger spell for you&amp;#44; but it doesn't count against the number of ranger spells you know. 
--repeating_classfeature_-create_content_toggle|1
&amp;#125;&amp;#125;)
</v>
      </c>
      <c r="E350" s="8"/>
      <c r="F350" s="8"/>
    </row>
    <row r="351" spans="1:6" ht="12.75" x14ac:dyDescent="0.2">
      <c r="A351" s="8"/>
      <c r="B351" s="33" t="s">
        <v>471</v>
      </c>
      <c r="C351" s="33" t="s">
        <v>476</v>
      </c>
      <c r="D351" s="34" t="str">
        <f>IF(AND(B351="",C351=""),"}}",IF(AND(B351="",C351&lt;&gt;""),IF(LEFT(C351,1)="[",C351&amp;'Class Features'!creturn,'Class Features'!creturn&amp;"**"&amp;C351&amp;"**"&amp;'Class Features'!creturn),IF(AND(C351="",B351&lt;&gt;""),TOpen&amp;B351&amp;TClose,"["&amp;B351&amp;"]("&amp;'Class Features'!Code_1&amp;RIGHT(B351,(LEN(B351)-SEARCH(" ",B351)))&amp;'Class Features'!Code_2&amp;SUBSTITUTE(SUBSTITUTE(SUBSTITUTE(SUBSTITUTE(SUBSTITUTE(C351,"
","\n"),"(","&amp;#40;"),")","&amp;#41;"),",","&amp;#44;"),")","&amp;#41;")&amp;'Class Features'!Code_3&amp;Code_4&amp;")"&amp;'Class Features'!creturn)))</f>
        <v xml:space="preserve">[3 Detect Portal](!setattr {{
--sel
--replace
--repeating_classfeature_-create_name|Detect Portal
--repeating_classfeature_-create_content|At 3rd level&amp;#44; you gain the ability to magically sense the presence of a planar portal. As an action&amp;#44; you detect the distance and direction to the closest planar portal within 1 mile of you.\nOnce you use this feature&amp;#44; you can't use it again until you finish a short or long rest.
--repeating_classfeature_-create_content_toggle|1
&amp;#125;&amp;#125;)
</v>
      </c>
      <c r="E351" s="8"/>
      <c r="F351" s="8"/>
    </row>
    <row r="352" spans="1:6" ht="12.75" x14ac:dyDescent="0.2">
      <c r="A352" s="8"/>
      <c r="B352" s="33" t="s">
        <v>472</v>
      </c>
      <c r="C352" s="33" t="s">
        <v>477</v>
      </c>
      <c r="D352" s="34" t="str">
        <f>IF(AND(B352="",C352=""),"}}",IF(AND(B352="",C352&lt;&gt;""),IF(LEFT(C352,1)="[",C352&amp;'Class Features'!creturn,'Class Features'!creturn&amp;"**"&amp;C352&amp;"**"&amp;'Class Features'!creturn),IF(AND(C352="",B352&lt;&gt;""),TOpen&amp;B352&amp;TClose,"["&amp;B352&amp;"]("&amp;'Class Features'!Code_1&amp;RIGHT(B352,(LEN(B352)-SEARCH(" ",B352)))&amp;'Class Features'!Code_2&amp;SUBSTITUTE(SUBSTITUTE(SUBSTITUTE(SUBSTITUTE(SUBSTITUTE(C352,"
","\n"),"(","&amp;#40;"),")","&amp;#41;"),",","&amp;#44;"),")","&amp;#41;")&amp;'Class Features'!Code_3&amp;Code_4&amp;")"&amp;'Class Features'!creturn)))</f>
        <v xml:space="preserve">[3 Planar Warrior](!setattr {{
--sel
--replace
--repeating_classfeature_-create_name|Planar Warrior
--repeating_classfeature_-create_content|At 3rd level&amp;#44; you learn to draw on the energy of the multiverse to augment your attacks.\nAs a bonus action&amp;#44; choose one creature you can see within 30 feet of you. The next time you hit that creature on this turn with a weapon attack&amp;#44; all damage dealt by the attack becomes force damage&amp;#44; and the creature takes an extra 1d8 force damage from the attack. When you reach 11th level in this class&amp;#44; the extra damage increases to 2d8.
--repeating_classfeature_-create_content_toggle|1
&amp;#125;&amp;#125;)
</v>
      </c>
      <c r="E352" s="8"/>
      <c r="F352" s="8"/>
    </row>
    <row r="353" spans="1:6" ht="12.75" x14ac:dyDescent="0.2">
      <c r="A353" s="8"/>
      <c r="B353" s="33" t="s">
        <v>473</v>
      </c>
      <c r="C353" s="33" t="s">
        <v>480</v>
      </c>
      <c r="D353" s="34" t="str">
        <f>IF(AND(B353="",C353=""),"}}",IF(AND(B353="",C353&lt;&gt;""),IF(LEFT(C353,1)="[",C353&amp;'Class Features'!creturn,'Class Features'!creturn&amp;"**"&amp;C353&amp;"**"&amp;'Class Features'!creturn),IF(AND(C353="",B353&lt;&gt;""),TOpen&amp;B353&amp;TClose,"["&amp;B353&amp;"]("&amp;'Class Features'!Code_1&amp;RIGHT(B353,(LEN(B353)-SEARCH(" ",B353)))&amp;'Class Features'!Code_2&amp;SUBSTITUTE(SUBSTITUTE(SUBSTITUTE(SUBSTITUTE(SUBSTITUTE(C353,"
","\n"),"(","&amp;#40;"),")","&amp;#41;"),",","&amp;#44;"),")","&amp;#41;")&amp;'Class Features'!Code_3&amp;Code_4&amp;")"&amp;'Class Features'!creturn)))</f>
        <v xml:space="preserve">[7 Ethereal Step](!setattr {{
--sel
--replace
--repeating_classfeature_-create_name|Ethereal Step
--repeating_classfeature_-create_content|At 7th level&amp;#44; you learn to step through the Ethereal Plane. As a bonus action&amp;#44; you can cast the etherealness spell with this feature&amp;#44; without expending a spell slot&amp;#44; but the spell ends at the end of the current turn.\nOnce you use this feature&amp;#44; you can't use it again until you finish a short or long rest.
--repeating_classfeature_-create_content_toggle|1
&amp;#125;&amp;#125;)
</v>
      </c>
      <c r="E353" s="8"/>
      <c r="F353" s="8"/>
    </row>
    <row r="354" spans="1:6" ht="12.75" x14ac:dyDescent="0.2">
      <c r="A354" s="8"/>
      <c r="B354" s="33" t="s">
        <v>474</v>
      </c>
      <c r="C354" s="33" t="s">
        <v>478</v>
      </c>
      <c r="D354" s="34" t="str">
        <f>IF(AND(B354="",C354=""),"}}",IF(AND(B354="",C354&lt;&gt;""),IF(LEFT(C354,1)="[",C354&amp;'Class Features'!creturn,'Class Features'!creturn&amp;"**"&amp;C354&amp;"**"&amp;'Class Features'!creturn),IF(AND(C354="",B354&lt;&gt;""),TOpen&amp;B354&amp;TClose,"["&amp;B354&amp;"]("&amp;'Class Features'!Code_1&amp;RIGHT(B354,(LEN(B354)-SEARCH(" ",B354)))&amp;'Class Features'!Code_2&amp;SUBSTITUTE(SUBSTITUTE(SUBSTITUTE(SUBSTITUTE(SUBSTITUTE(C354,"
","\n"),"(","&amp;#40;"),")","&amp;#41;"),",","&amp;#44;"),")","&amp;#41;")&amp;'Class Features'!Code_3&amp;Code_4&amp;")"&amp;'Class Features'!creturn)))</f>
        <v xml:space="preserve">[11 Distant Strike](!setattr {{
--sel
--replace
--repeating_classfeature_-create_name|Distant Strike
--repeating_classfeature_-create_content|At 11th level&amp;#44; you gain the ability to pass between the planes in the blink of an eye. When you take the Attack action&amp;#44; you can teleport up to 10 feet before each attack to an unoccupied space you can see.\nIf you attack at least two different creatures with the action&amp;#44; you can make one additional attack with it against a third creature.
--repeating_classfeature_-create_content_toggle|1
&amp;#125;&amp;#125;)
</v>
      </c>
      <c r="E354" s="8"/>
      <c r="F354" s="8"/>
    </row>
    <row r="355" spans="1:6" ht="12.75" x14ac:dyDescent="0.2">
      <c r="A355" s="8"/>
      <c r="B355" s="33" t="s">
        <v>475</v>
      </c>
      <c r="C355" s="33" t="s">
        <v>479</v>
      </c>
      <c r="D355" s="34" t="str">
        <f>IF(AND(B355="",C355=""),"}}",IF(AND(B355="",C355&lt;&gt;""),IF(LEFT(C355,1)="[",C355&amp;'Class Features'!creturn,'Class Features'!creturn&amp;"**"&amp;C355&amp;"**"&amp;'Class Features'!creturn),IF(AND(C355="",B355&lt;&gt;""),TOpen&amp;B355&amp;TClose,"["&amp;B355&amp;"]("&amp;'Class Features'!Code_1&amp;RIGHT(B355,(LEN(B355)-SEARCH(" ",B355)))&amp;'Class Features'!Code_2&amp;SUBSTITUTE(SUBSTITUTE(SUBSTITUTE(SUBSTITUTE(SUBSTITUTE(C355,"
","\n"),"(","&amp;#40;"),")","&amp;#41;"),",","&amp;#44;"),")","&amp;#41;")&amp;'Class Features'!Code_3&amp;Code_4&amp;")"&amp;'Class Features'!creturn)))</f>
        <v xml:space="preserve">[15 Spectral Defense](!setattr {{
--sel
--replace
--repeating_classfeature_-create_name|Spectral Defense
--repeating_classfeature_-create_content|At 15th level&amp;#44; your ability to move between planes enables you to slip through the planar boundaries to lessen the harm done to you during battle. When you take damage from an attack&amp;#44; you can use your reaction to give yourself resistance to all of that attack's damage on this turn.
--repeating_classfeature_-create_content_toggle|1
&amp;#125;&amp;#125;)
</v>
      </c>
      <c r="E355" s="8"/>
      <c r="F355" s="8"/>
    </row>
    <row r="356" spans="1:6" ht="12.75" x14ac:dyDescent="0.2">
      <c r="A356" s="8"/>
      <c r="B356" s="33"/>
      <c r="C356" s="33" t="s">
        <v>482</v>
      </c>
      <c r="D356" s="34" t="str">
        <f>IF(AND(B356="",C356=""),"}}",IF(AND(B356="",C356&lt;&gt;""),IF(LEFT(C356,1)="[",C356&amp;'Class Features'!creturn,'Class Features'!creturn&amp;"**"&amp;C356&amp;"**"&amp;'Class Features'!creturn),IF(AND(C356="",B356&lt;&gt;""),TOpen&amp;B356&amp;TClose,"["&amp;B356&amp;"]("&amp;'Class Features'!Code_1&amp;RIGHT(B356,(LEN(B356)-SEARCH(" ",B356)))&amp;'Class Features'!Code_2&amp;SUBSTITUTE(SUBSTITUTE(SUBSTITUTE(SUBSTITUTE(SUBSTITUTE(C356,"
","\n"),"(","&amp;#40;"),")","&amp;#41;"),",","&amp;#44;"),")","&amp;#41;")&amp;'Class Features'!Code_3&amp;Code_4&amp;")"&amp;'Class Features'!creturn)))</f>
        <v xml:space="preserve">
**Monster Slayer**
</v>
      </c>
      <c r="E356" s="8"/>
      <c r="F356" s="8"/>
    </row>
    <row r="357" spans="1:6" ht="12.75" x14ac:dyDescent="0.2">
      <c r="A357" s="8"/>
      <c r="B357" s="33" t="s">
        <v>483</v>
      </c>
      <c r="C357" s="33" t="s">
        <v>492</v>
      </c>
      <c r="D357" s="34" t="str">
        <f>IF(AND(B357="",C357=""),"}}",IF(AND(B357="",C357&lt;&gt;""),IF(LEFT(C357,1)="[",C357&amp;'Class Features'!creturn,'Class Features'!creturn&amp;"**"&amp;C357&amp;"**"&amp;'Class Features'!creturn),IF(AND(C357="",B357&lt;&gt;""),TOpen&amp;B357&amp;TClose,"["&amp;B357&amp;"]("&amp;'Class Features'!Code_1&amp;RIGHT(B357,(LEN(B357)-SEARCH(" ",B357)))&amp;'Class Features'!Code_2&amp;SUBSTITUTE(SUBSTITUTE(SUBSTITUTE(SUBSTITUTE(SUBSTITUTE(C357,"
","\n"),"(","&amp;#40;"),")","&amp;#41;"),",","&amp;#44;"),")","&amp;#41;")&amp;'Class Features'!Code_3&amp;Code_4&amp;")"&amp;'Class Features'!creturn)))</f>
        <v xml:space="preserve">[3 Monster Slayer Magic](!setattr {{
--sel
--replace
--repeating_classfeature_-create_name|Monster Slayer Magic
--repeating_classfeature_-create_content|Starting at 3rd level&amp;#44; you learn an additional spell when you reach certain levels in this class&amp;#44; as shown in the Monster Slayer Spells table. The spell counts as a ranger spell for you&amp;#44; but it doesn't count against the number of ranger spells you know.3rd protection from evil and good&amp;#44; 5th zone of truth&amp;#44; 9th magic circle&amp;#44; 13th banishment&amp;#44; 17th hold monster
--repeating_classfeature_-create_content_toggle|1
&amp;#125;&amp;#125;)
</v>
      </c>
      <c r="E357" s="8"/>
      <c r="F357" s="8"/>
    </row>
    <row r="358" spans="1:6" ht="12.75" x14ac:dyDescent="0.2">
      <c r="A358" s="8"/>
      <c r="B358" s="33" t="s">
        <v>484</v>
      </c>
      <c r="C358" s="33" t="s">
        <v>491</v>
      </c>
      <c r="D358" s="34" t="str">
        <f>IF(AND(B358="",C358=""),"}}",IF(AND(B358="",C358&lt;&gt;""),IF(LEFT(C358,1)="[",C358&amp;'Class Features'!creturn,'Class Features'!creturn&amp;"**"&amp;C358&amp;"**"&amp;'Class Features'!creturn),IF(AND(C358="",B358&lt;&gt;""),TOpen&amp;B358&amp;TClose,"["&amp;B358&amp;"]("&amp;'Class Features'!Code_1&amp;RIGHT(B358,(LEN(B358)-SEARCH(" ",B358)))&amp;'Class Features'!Code_2&amp;SUBSTITUTE(SUBSTITUTE(SUBSTITUTE(SUBSTITUTE(SUBSTITUTE(C358,"
","\n"),"(","&amp;#40;"),")","&amp;#41;"),",","&amp;#44;"),")","&amp;#41;")&amp;'Class Features'!Code_3&amp;Code_4&amp;")"&amp;'Class Features'!creturn)))</f>
        <v xml:space="preserve">[3 Slayer's Prey](!setattr {{
--sel
--replace
--repeating_classfeature_-create_name|Slayer's Prey
--repeating_classfeature_-create_content|Starting at 3rd level&amp;#44; you can focus your ire on one foe&amp;#44; increasing the harm you inflict on it. As a bonus action&amp;#44; you designate one creature you can see within 60 feet of you as the target of this feature. The first time each turn that you hit that target with a weapon attack&amp;#44; it takes an extra 1d6 damage from the weapon.\nThis benefit lasts until you finish a short or long rest. It ends early if you designate a different creature.
--repeating_classfeature_-create_content_toggle|1
&amp;#125;&amp;#125;)
</v>
      </c>
      <c r="E358" s="8"/>
      <c r="F358" s="8"/>
    </row>
    <row r="359" spans="1:6" ht="12.75" x14ac:dyDescent="0.2">
      <c r="A359" s="8"/>
      <c r="B359" s="33" t="s">
        <v>487</v>
      </c>
      <c r="C359" s="33" t="s">
        <v>490</v>
      </c>
      <c r="D359" s="34" t="str">
        <f>IF(AND(B359="",C359=""),"}}",IF(AND(B359="",C359&lt;&gt;""),IF(LEFT(C359,1)="[",C359&amp;'Class Features'!creturn,'Class Features'!creturn&amp;"**"&amp;C359&amp;"**"&amp;'Class Features'!creturn),IF(AND(C359="",B359&lt;&gt;""),TOpen&amp;B359&amp;TClose,"["&amp;B359&amp;"]("&amp;'Class Features'!Code_1&amp;RIGHT(B359,(LEN(B359)-SEARCH(" ",B359)))&amp;'Class Features'!Code_2&amp;SUBSTITUTE(SUBSTITUTE(SUBSTITUTE(SUBSTITUTE(SUBSTITUTE(C359,"
","\n"),"(","&amp;#40;"),")","&amp;#41;"),",","&amp;#44;"),")","&amp;#41;")&amp;'Class Features'!Code_3&amp;Code_4&amp;")"&amp;'Class Features'!creturn)))</f>
        <v xml:space="preserve">[7 Supernatural Defense](!setattr {{
--sel
--replace
--repeating_classfeature_-create_name|Supernatural Defense
--repeating_classfeature_-create_content|At 7th level&amp;#44; you gain extra resilience against your prey's assaults on your mind and body. Whenever the target of your Slayer's Prey forces you to make a saving throw and whenever you make an ability check to escape that target's grapple&amp;#44; add 1d6 to your roll.
--repeating_classfeature_-create_content_toggle|1
&amp;#125;&amp;#125;)
</v>
      </c>
      <c r="E359" s="8"/>
      <c r="F359" s="8"/>
    </row>
    <row r="360" spans="1:6" ht="12.75" x14ac:dyDescent="0.2">
      <c r="A360" s="8"/>
      <c r="B360" s="33" t="s">
        <v>486</v>
      </c>
      <c r="C360" s="33" t="s">
        <v>488</v>
      </c>
      <c r="D360" s="34" t="str">
        <f>IF(AND(B360="",C360=""),"}}",IF(AND(B360="",C360&lt;&gt;""),IF(LEFT(C360,1)="[",C360&amp;'Class Features'!creturn,'Class Features'!creturn&amp;"**"&amp;C360&amp;"**"&amp;'Class Features'!creturn),IF(AND(C360="",B360&lt;&gt;""),TOpen&amp;B360&amp;TClose,"["&amp;B360&amp;"]("&amp;'Class Features'!Code_1&amp;RIGHT(B360,(LEN(B360)-SEARCH(" ",B360)))&amp;'Class Features'!Code_2&amp;SUBSTITUTE(SUBSTITUTE(SUBSTITUTE(SUBSTITUTE(SUBSTITUTE(C360,"
","\n"),"(","&amp;#40;"),")","&amp;#41;"),",","&amp;#44;"),")","&amp;#41;")&amp;'Class Features'!Code_3&amp;Code_4&amp;")"&amp;'Class Features'!creturn)))</f>
        <v xml:space="preserve">[11 Magic-User's Nemesis](!setattr {{
--sel
--replace
--repeating_classfeature_-create_name|Magic-User's Nemesis
--repeating_classfeature_-create_content|At 11th level&amp;#44; you gain the ability to thwart someone else's magic. When you see a creature casting a spell or teleporting within 60 feet of you&amp;#44; you can use your reaction to try to magically foil it. The creature must succeed on a Wisdom saving throw against your spell save DC&amp;#44; or its spell or teleport fails and is wasted.\nOnce you use this feature&amp;#44; you can't use it again until you finish a short or long rest.
--repeating_classfeature_-create_content_toggle|1
&amp;#125;&amp;#125;)
</v>
      </c>
      <c r="E360" s="8"/>
      <c r="F360" s="8"/>
    </row>
    <row r="361" spans="1:6" ht="12.75" x14ac:dyDescent="0.2">
      <c r="A361" s="8"/>
      <c r="B361" s="33" t="s">
        <v>485</v>
      </c>
      <c r="C361" s="33" t="s">
        <v>489</v>
      </c>
      <c r="D361" s="34" t="str">
        <f>IF(AND(B361="",C361=""),"}}",IF(AND(B361="",C361&lt;&gt;""),IF(LEFT(C361,1)="[",C361&amp;'Class Features'!creturn,'Class Features'!creturn&amp;"**"&amp;C361&amp;"**"&amp;'Class Features'!creturn),IF(AND(C361="",B361&lt;&gt;""),TOpen&amp;B361&amp;TClose,"["&amp;B361&amp;"]("&amp;'Class Features'!Code_1&amp;RIGHT(B361,(LEN(B361)-SEARCH(" ",B361)))&amp;'Class Features'!Code_2&amp;SUBSTITUTE(SUBSTITUTE(SUBSTITUTE(SUBSTITUTE(SUBSTITUTE(C361,"
","\n"),"(","&amp;#40;"),")","&amp;#41;"),",","&amp;#44;"),")","&amp;#41;")&amp;'Class Features'!Code_3&amp;Code_4&amp;")"&amp;'Class Features'!creturn)))</f>
        <v xml:space="preserve">[15 Slayer's Counter](!setattr {{
--sel
--replace
--repeating_classfeature_-create_name|Slayer's Counter
--repeating_classfeature_-create_content|At 15th level&amp;#44; you gain the ability to counterattack when your prey tries to sabotage you. If the target of your Slayer's Prey forces you to make a saving throw&amp;#44; you can use your reaction to make one weapon attack against the quarry. You make this attack immediately before making the saving throw. If your attack hits&amp;#44; your save automatically succeeds&amp;#44; in addition to the attack's normal effects.
--repeating_classfeature_-create_content_toggle|1
&amp;#125;&amp;#125;)
</v>
      </c>
      <c r="E361" s="8"/>
      <c r="F361" s="8"/>
    </row>
    <row r="362" spans="1:6" ht="12.75" x14ac:dyDescent="0.2">
      <c r="A362" s="8"/>
      <c r="B362" s="33"/>
      <c r="C362" s="33"/>
      <c r="D362" s="34" t="str">
        <f>IF(AND(B362="",C362=""),"}}",IF(AND(B362="",C362&lt;&gt;""),IF(LEFT(C362,1)="[",C362&amp;'Class Features'!creturn,'Class Features'!creturn&amp;"**"&amp;C362&amp;"**"&amp;'Class Features'!creturn),IF(AND(C362="",B362&lt;&gt;""),TOpen&amp;B362&amp;TClose,"["&amp;B362&amp;"]("&amp;'Class Features'!Code_1&amp;RIGHT(B362,(LEN(B362)-SEARCH(" ",B362)))&amp;'Class Features'!Code_2&amp;SUBSTITUTE(SUBSTITUTE(SUBSTITUTE(SUBSTITUTE(SUBSTITUTE(C362,"
","\n"),"(","&amp;#40;"),")","&amp;#41;"),",","&amp;#44;"),")","&amp;#41;")&amp;'Class Features'!Code_3&amp;Code_4&amp;")"&amp;'Class Features'!creturn)))</f>
        <v>}}</v>
      </c>
      <c r="E362" s="8"/>
      <c r="F362" s="8"/>
    </row>
    <row r="363" spans="1:6" ht="12.75" x14ac:dyDescent="0.2">
      <c r="A363" s="8"/>
      <c r="B363" s="33" t="s">
        <v>44</v>
      </c>
      <c r="C363" s="33"/>
      <c r="D363" s="34" t="str">
        <f>IF(AND(B363="",C363=""),"}}",IF(AND(B363="",C363&lt;&gt;""),IF(LEFT(C363,1)="[",C363&amp;'Class Features'!creturn,'Class Features'!creturn&amp;"**"&amp;C363&amp;"**"&amp;'Class Features'!creturn),IF(AND(C363="",B363&lt;&gt;""),TOpen&amp;B363&amp;TClose,"["&amp;B363&amp;"]("&amp;'Class Features'!Code_1&amp;RIGHT(B363,(LEN(B363)-SEARCH(" ",B363)))&amp;'Class Features'!Code_2&amp;SUBSTITUTE(SUBSTITUTE(SUBSTITUTE(SUBSTITUTE(SUBSTITUTE(C363,"
","\n"),"(","&amp;#40;"),")","&amp;#41;"),",","&amp;#44;"),")","&amp;#41;")&amp;'Class Features'!Code_3&amp;Code_4&amp;")"&amp;'Class Features'!creturn)))</f>
        <v>&amp;{template:5e-shaped} {{title=Rogue}} {{text=*You must select a token to be able to add a feature*}} {{text=</v>
      </c>
      <c r="E363" s="8"/>
      <c r="F363" s="8"/>
    </row>
    <row r="364" spans="1:6" ht="12.75" x14ac:dyDescent="0.2">
      <c r="A364" s="8"/>
      <c r="B364" s="33"/>
      <c r="C364" s="33" t="s">
        <v>829</v>
      </c>
      <c r="D364" s="34" t="str">
        <f>IF(AND(B364="",C364=""),"}}",IF(AND(B364="",C364&lt;&gt;""),IF(LEFT(C364,1)="[",C364&amp;'Class Features'!creturn,'Class Features'!creturn&amp;"**"&amp;C364&amp;"**"&amp;'Class Features'!creturn),IF(AND(C364="",B364&lt;&gt;""),TOpen&amp;B364&amp;TClose,"["&amp;B364&amp;"]("&amp;'Class Features'!Code_1&amp;RIGHT(B364,(LEN(B364)-SEARCH(" ",B364)))&amp;'Class Features'!Code_2&amp;SUBSTITUTE(SUBSTITUTE(SUBSTITUTE(SUBSTITUTE(SUBSTITUTE(C364,"
","\n"),"(","&amp;#40;"),")","&amp;#41;"),",","&amp;#44;"),")","&amp;#41;")&amp;'Class Features'!Code_3&amp;Code_4&amp;")"&amp;'Class Features'!creturn)))</f>
        <v xml:space="preserve">
**Arcane Trickster**
</v>
      </c>
      <c r="E364" s="8"/>
      <c r="F364" s="8"/>
    </row>
    <row r="365" spans="1:6" ht="12.75" x14ac:dyDescent="0.2">
      <c r="A365" s="8"/>
      <c r="B365" s="33" t="s">
        <v>856</v>
      </c>
      <c r="C365" s="33" t="s">
        <v>857</v>
      </c>
      <c r="D365" s="34" t="str">
        <f>IF(AND(B365="",C365=""),"}}",IF(AND(B365="",C365&lt;&gt;""),IF(LEFT(C365,1)="[",C365&amp;'Class Features'!creturn,'Class Features'!creturn&amp;"**"&amp;C365&amp;"**"&amp;'Class Features'!creturn),IF(AND(C365="",B365&lt;&gt;""),TOpen&amp;B365&amp;TClose,"["&amp;B365&amp;"]("&amp;'Class Features'!Code_1&amp;RIGHT(B365,(LEN(B365)-SEARCH(" ",B365)))&amp;'Class Features'!Code_2&amp;SUBSTITUTE(SUBSTITUTE(SUBSTITUTE(SUBSTITUTE(SUBSTITUTE(C365,"
","\n"),"(","&amp;#40;"),")","&amp;#41;"),",","&amp;#44;"),")","&amp;#41;")&amp;'Class Features'!Code_3&amp;Code_4&amp;")"&amp;'Class Features'!creturn)))</f>
        <v xml:space="preserve">[3 Mage Hand Legerdemain](!setattr {{
--sel
--replace
--repeating_classfeature_-create_name|Mage Hand Legerdemain
--repeating_classfeature_-create_content|Starting at 3rd level&amp;#44; when you cast mage hand&amp;#44; you can make the spectral hand invisible&amp;#44; and you can perform the following additional tasks with it:\n\n    You can stow one object the hand is holding in a container worn or carried by another creature.\n    You can retrieve an object in a container worn or carried by another creature.\n    You can use thieves' tools to pick lock and disarm traps at range.\n\nYou can perform one of these tasks without being noticed by a creature if you succeed on a Dexterity &amp;#40;Sleight of Hand&amp;#41; check contested by the creature's Wisdom &amp;#40;Perception&amp;#41; check.\n\nIn addition&amp;#44; you can use the bonus action granted by your Cunning Action to control the hand.
--repeating_classfeature_-create_content_toggle|1
&amp;#125;&amp;#125;)
</v>
      </c>
      <c r="E365" s="8"/>
      <c r="F365" s="8"/>
    </row>
    <row r="366" spans="1:6" ht="12.75" x14ac:dyDescent="0.2">
      <c r="A366" s="8"/>
      <c r="B366" s="33" t="s">
        <v>344</v>
      </c>
      <c r="C366" s="33" t="s">
        <v>858</v>
      </c>
      <c r="D366" s="34" t="str">
        <f>IF(AND(B366="",C366=""),"}}",IF(AND(B366="",C366&lt;&gt;""),IF(LEFT(C366,1)="[",C366&amp;'Class Features'!creturn,'Class Features'!creturn&amp;"**"&amp;C366&amp;"**"&amp;'Class Features'!creturn),IF(AND(C366="",B366&lt;&gt;""),TOpen&amp;B366&amp;TClose,"["&amp;B366&amp;"]("&amp;'Class Features'!Code_1&amp;RIGHT(B366,(LEN(B366)-SEARCH(" ",B366)))&amp;'Class Features'!Code_2&amp;SUBSTITUTE(SUBSTITUTE(SUBSTITUTE(SUBSTITUTE(SUBSTITUTE(C366,"
","\n"),"(","&amp;#40;"),")","&amp;#41;"),",","&amp;#44;"),")","&amp;#41;")&amp;'Class Features'!Code_3&amp;Code_4&amp;")"&amp;'Class Features'!creturn)))</f>
        <v xml:space="preserve">[3 Spellcasting](!setattr {{
--sel
--replace
--repeating_classfeature_-create_name|Spellcasting
--repeating_classfeature_-create_content|When you reach 3rd level&amp;#44; you gain the ability to cast spells. See chapter 10 for the general rules of spellcasting and chapter 11 for the wizard spell list.\nCantrips.\n\nAt 1st level&amp;#44; you learn three cantrips: mage hand and two other cantrips of your choice from the wizard spell list. You learn another wizard cantrip of your choice at 10th level.\nSpell Slots.\n\nThe Arcane Trickster Spellcasting table shows how many spell slots you have to cast your spells of 1st level and higher. To cast one of these spells&amp;#44; you must expend a slot of the spell's level or higher. You regain all expended spell slots when you finish a long rest.\n\nFor example&amp;#44; if you know the 1st-level spell charm person and have a 1st-level and a 2nd-level spell slot available&amp;#44; you can cast charm person using either slot.\nSpells Known of 1st-Level and Higher.\n\nYou know three 1st-level wizard spells of your choice&amp;#44; two of which you must choose from the enchantment and illusion spells on the wizard spell list.\n\nThe Spells Known column of the Arcane Trickster Spellcasting table shows when you learn more wizard spells of 1st level or higher. Each of these spells must be an enchantment or illusion spell of your choice&amp;#44; and must be of a level for which you have spell slots. For instance&amp;#44; when you reach 7th level in this class&amp;#44; you can learn one new spell of 1st or 2nd level.\n\nThe spells you learn at 8th&amp;#44; 14th&amp;#44; and 20th level can come from any school of magic.\n\nWhenever you gain a level in this class&amp;#44; you can replace one of the wizard spells you know with another spell of your choice from the wizard spell list. The new spell must be of a level for which you have spell slots&amp;#44; and it must be an enchantment or illusion spell&amp;#44; unless you're replacing the spell you gained at 8th&amp;#44; 14th&amp;#44; or 20th level.\nSpellcasting Ability.\n\nIntelligence is your spellcasting ability for your wizard spells&amp;#44; since you learn your spells through dedicated study and memorization. You use your Intelligence whenever a spell refers to your spellcasting ability. In addition&amp;#44; you use your Intelligence modifier when setting the saving throw DC for a wizard spell you cast and when making an attack roll with one.\n\nSpell save DC = 8 + your proficiency bonus + your Intelligence modifier\n\nSpell attack modifier = your proficiency bonus + your Intelligence modifier
--repeating_classfeature_-create_content_toggle|1
&amp;#125;&amp;#125;)
</v>
      </c>
      <c r="E366" s="8"/>
      <c r="F366" s="8"/>
    </row>
    <row r="367" spans="1:6" ht="12.75" x14ac:dyDescent="0.2">
      <c r="A367" s="8"/>
      <c r="B367" s="33" t="s">
        <v>859</v>
      </c>
      <c r="C367" s="33" t="s">
        <v>187</v>
      </c>
      <c r="D367" s="34" t="str">
        <f>IF(AND(B367="",C367=""),"}}",IF(AND(B367="",C367&lt;&gt;""),IF(LEFT(C367,1)="[",C367&amp;'Class Features'!creturn,'Class Features'!creturn&amp;"**"&amp;C367&amp;"**"&amp;'Class Features'!creturn),IF(AND(C367="",B367&lt;&gt;""),TOpen&amp;B367&amp;TClose,"["&amp;B367&amp;"]("&amp;'Class Features'!Code_1&amp;RIGHT(B367,(LEN(B367)-SEARCH(" ",B367)))&amp;'Class Features'!Code_2&amp;SUBSTITUTE(SUBSTITUTE(SUBSTITUTE(SUBSTITUTE(SUBSTITUTE(C367,"
","\n"),"(","&amp;#40;"),")","&amp;#41;"),",","&amp;#44;"),")","&amp;#41;")&amp;'Class Features'!Code_3&amp;Code_4&amp;")"&amp;'Class Features'!creturn)))</f>
        <v xml:space="preserve">[9 Magical Ambush](!setattr {{
--sel
--replace
--repeating_classfeature_-create_name|Magical Ambush
--repeating_classfeature_-create_content|Starting at 9th level&amp;#44; you have advantage on a Dexterity &amp;#40;Stealth&amp;#41; check if you move no more than half your speed on the same turn.
--repeating_classfeature_-create_content_toggle|1
&amp;#125;&amp;#125;)
</v>
      </c>
      <c r="E367" s="8"/>
      <c r="F367" s="8"/>
    </row>
    <row r="368" spans="1:6" ht="12.75" x14ac:dyDescent="0.2">
      <c r="A368" s="8"/>
      <c r="B368" s="33" t="s">
        <v>860</v>
      </c>
      <c r="C368" s="33" t="s">
        <v>861</v>
      </c>
      <c r="D368" s="34" t="str">
        <f>IF(AND(B368="",C368=""),"}}",IF(AND(B368="",C368&lt;&gt;""),IF(LEFT(C368,1)="[",C368&amp;'Class Features'!creturn,'Class Features'!creturn&amp;"**"&amp;C368&amp;"**"&amp;'Class Features'!creturn),IF(AND(C368="",B368&lt;&gt;""),TOpen&amp;B368&amp;TClose,"["&amp;B368&amp;"]("&amp;'Class Features'!Code_1&amp;RIGHT(B368,(LEN(B368)-SEARCH(" ",B368)))&amp;'Class Features'!Code_2&amp;SUBSTITUTE(SUBSTITUTE(SUBSTITUTE(SUBSTITUTE(SUBSTITUTE(C368,"
","\n"),"(","&amp;#40;"),")","&amp;#41;"),",","&amp;#44;"),")","&amp;#41;")&amp;'Class Features'!Code_3&amp;Code_4&amp;")"&amp;'Class Features'!creturn)))</f>
        <v xml:space="preserve">[13 Versatile Trickster](!setattr {{
--sel
--replace
--repeating_classfeature_-create_name|Versatile Trickster
--repeating_classfeature_-create_content|At 13th level&amp;#44; you gain the ability to distract targets with your mage hand. As a bonus action on your turn&amp;#44; you can designate a creature within 5 feet of the spectral hand created by the spell. Doing so gives you advantage on attack rolls against that creature until the end of the turn.
--repeating_classfeature_-create_content_toggle|1
&amp;#125;&amp;#125;)
</v>
      </c>
      <c r="E368" s="8"/>
      <c r="F368" s="8"/>
    </row>
    <row r="369" spans="1:6" ht="12.75" x14ac:dyDescent="0.2">
      <c r="A369" s="8"/>
      <c r="B369" s="33" t="s">
        <v>863</v>
      </c>
      <c r="C369" s="33" t="s">
        <v>862</v>
      </c>
      <c r="D369" s="34" t="str">
        <f>IF(AND(B369="",C369=""),"}}",IF(AND(B369="",C369&lt;&gt;""),IF(LEFT(C369,1)="[",C369&amp;'Class Features'!creturn,'Class Features'!creturn&amp;"**"&amp;C369&amp;"**"&amp;'Class Features'!creturn),IF(AND(C369="",B369&lt;&gt;""),TOpen&amp;B369&amp;TClose,"["&amp;B369&amp;"]("&amp;'Class Features'!Code_1&amp;RIGHT(B369,(LEN(B369)-SEARCH(" ",B369)))&amp;'Class Features'!Code_2&amp;SUBSTITUTE(SUBSTITUTE(SUBSTITUTE(SUBSTITUTE(SUBSTITUTE(C369,"
","\n"),"(","&amp;#40;"),")","&amp;#41;"),",","&amp;#44;"),")","&amp;#41;")&amp;'Class Features'!Code_3&amp;Code_4&amp;")"&amp;'Class Features'!creturn)))</f>
        <v xml:space="preserve">[17 Spell Thief](!setattr {{
--sel
--replace
--repeating_classfeature_-create_name|Spell Thief
--repeating_classfeature_-create_content|At 17th level&amp;#44; you gain the ability to magically steal the knowledge of how to cast a spell from another spellcaster.\n\nImmediately after a creature casts a spell that targets you or includes you in its area of effect&amp;#44; you can use your reaction to force the creature to make a saving throw with its spellcasting ability modifier. The DC equals your spell save DC. On a failed save&amp;#44; you negate the spell's effect against you&amp;#44; and you steal the knowledge of the spell if it is at least 1st level and of a level you can cast &amp;#40;it doesn't need to be a wizard spell&amp;#41;. For the next 8 hours&amp;#44; you know the spell and can cast it using your spell slots. The creature can't cast that spell until the 8 hours have passed.\n\nOnce you use this feature&amp;#44; you can't use it again until you finish a long rest.
--repeating_classfeature_-create_content_toggle|1
&amp;#125;&amp;#125;)
</v>
      </c>
      <c r="E369" s="8"/>
      <c r="F369" s="8"/>
    </row>
    <row r="370" spans="1:6" ht="12.75" x14ac:dyDescent="0.2">
      <c r="A370" s="8"/>
      <c r="B370" s="33"/>
      <c r="C370" s="33" t="s">
        <v>830</v>
      </c>
      <c r="D370" s="34" t="str">
        <f>IF(AND(B370="",C370=""),"}}",IF(AND(B370="",C370&lt;&gt;""),IF(LEFT(C370,1)="[",C370&amp;'Class Features'!creturn,'Class Features'!creturn&amp;"**"&amp;C370&amp;"**"&amp;'Class Features'!creturn),IF(AND(C370="",B370&lt;&gt;""),TOpen&amp;B370&amp;TClose,"["&amp;B370&amp;"]("&amp;'Class Features'!Code_1&amp;RIGHT(B370,(LEN(B370)-SEARCH(" ",B370)))&amp;'Class Features'!Code_2&amp;SUBSTITUTE(SUBSTITUTE(SUBSTITUTE(SUBSTITUTE(SUBSTITUTE(C370,"
","\n"),"(","&amp;#40;"),")","&amp;#41;"),",","&amp;#44;"),")","&amp;#41;")&amp;'Class Features'!Code_3&amp;Code_4&amp;")"&amp;'Class Features'!creturn)))</f>
        <v xml:space="preserve">
**Assassin**
</v>
      </c>
      <c r="E370" s="8"/>
      <c r="F370" s="8"/>
    </row>
    <row r="371" spans="1:6" ht="12.75" x14ac:dyDescent="0.2">
      <c r="A371" s="8"/>
      <c r="B371" s="33" t="s">
        <v>864</v>
      </c>
      <c r="C371" s="33" t="s">
        <v>866</v>
      </c>
      <c r="D371" s="34" t="str">
        <f>IF(AND(B371="",C371=""),"}}",IF(AND(B371="",C371&lt;&gt;""),IF(LEFT(C371,1)="[",C371&amp;'Class Features'!creturn,'Class Features'!creturn&amp;"**"&amp;C371&amp;"**"&amp;'Class Features'!creturn),IF(AND(C371="",B371&lt;&gt;""),TOpen&amp;B371&amp;TClose,"["&amp;B371&amp;"]("&amp;'Class Features'!Code_1&amp;RIGHT(B371,(LEN(B371)-SEARCH(" ",B371)))&amp;'Class Features'!Code_2&amp;SUBSTITUTE(SUBSTITUTE(SUBSTITUTE(SUBSTITUTE(SUBSTITUTE(C371,"
","\n"),"(","&amp;#40;"),")","&amp;#41;"),",","&amp;#44;"),")","&amp;#41;")&amp;'Class Features'!Code_3&amp;Code_4&amp;")"&amp;'Class Features'!creturn)))</f>
        <v xml:space="preserve">[3 Assassinate](!setattr {{
--sel
--replace
--repeating_classfeature_-create_name|Assassinate
--repeating_classfeature_-create_content|Starting at 3rd level&amp;#44; you are at your deadliest when you get the drop on your enemies. You have advantage on attack rolls against any creature that hasn't taken a turn in the combat yet. In addition&amp;#44; any hit you score against a creature that is surprised is a critical hit.
--repeating_classfeature_-create_content_toggle|1
&amp;#125;&amp;#125;)
</v>
      </c>
      <c r="E371" s="8"/>
      <c r="F371" s="8"/>
    </row>
    <row r="372" spans="1:6" ht="12.75" x14ac:dyDescent="0.2">
      <c r="A372" s="8"/>
      <c r="B372" s="33" t="s">
        <v>865</v>
      </c>
      <c r="C372" s="33" t="s">
        <v>867</v>
      </c>
      <c r="D372" s="34" t="str">
        <f>IF(AND(B372="",C372=""),"}}",IF(AND(B372="",C372&lt;&gt;""),IF(LEFT(C372,1)="[",C372&amp;'Class Features'!creturn,'Class Features'!creturn&amp;"**"&amp;C372&amp;"**"&amp;'Class Features'!creturn),IF(AND(C372="",B372&lt;&gt;""),TOpen&amp;B372&amp;TClose,"["&amp;B372&amp;"]("&amp;'Class Features'!Code_1&amp;RIGHT(B372,(LEN(B372)-SEARCH(" ",B372)))&amp;'Class Features'!Code_2&amp;SUBSTITUTE(SUBSTITUTE(SUBSTITUTE(SUBSTITUTE(SUBSTITUTE(C372,"
","\n"),"(","&amp;#40;"),")","&amp;#41;"),",","&amp;#44;"),")","&amp;#41;")&amp;'Class Features'!Code_3&amp;Code_4&amp;")"&amp;'Class Features'!creturn)))</f>
        <v xml:space="preserve">[3 Bonus Proficiencies](!setattr {{
--sel
--replace
--repeating_classfeature_-create_name|Bonus Proficiencies
--repeating_classfeature_-create_content|When you choose this archetype at 3rd level&amp;#44; you gain proficiency with the disguise kit and the poisoner's kit.
--repeating_classfeature_-create_content_toggle|1
&amp;#125;&amp;#125;)
</v>
      </c>
      <c r="E372" s="8"/>
      <c r="F372" s="8"/>
    </row>
    <row r="373" spans="1:6" ht="12.75" x14ac:dyDescent="0.2">
      <c r="A373" s="8"/>
      <c r="B373" s="33" t="s">
        <v>868</v>
      </c>
      <c r="C373" s="33" t="s">
        <v>869</v>
      </c>
      <c r="D373" s="34" t="str">
        <f>IF(AND(B373="",C373=""),"}}",IF(AND(B373="",C373&lt;&gt;""),IF(LEFT(C373,1)="[",C373&amp;'Class Features'!creturn,'Class Features'!creturn&amp;"**"&amp;C373&amp;"**"&amp;'Class Features'!creturn),IF(AND(C373="",B373&lt;&gt;""),TOpen&amp;B373&amp;TClose,"["&amp;B373&amp;"]("&amp;'Class Features'!Code_1&amp;RIGHT(B373,(LEN(B373)-SEARCH(" ",B373)))&amp;'Class Features'!Code_2&amp;SUBSTITUTE(SUBSTITUTE(SUBSTITUTE(SUBSTITUTE(SUBSTITUTE(C373,"
","\n"),"(","&amp;#40;"),")","&amp;#41;"),",","&amp;#44;"),")","&amp;#41;")&amp;'Class Features'!Code_3&amp;Code_4&amp;")"&amp;'Class Features'!creturn)))</f>
        <v xml:space="preserve">[9 Infiltration Expertise](!setattr {{
--sel
--replace
--repeating_classfeature_-create_name|Infiltration Expertise
--repeating_classfeature_-create_content|Starting at 9th level&amp;#44; you can unfailingly create false identities for yourself. You must spend seven days and 25 gp to establish the history&amp;#44; profession&amp;#44; and affiliations for an identity. You can't establish an identity that belongs to someone else. For example&amp;#44; you might acquire appropriate clothing&amp;#44; letters of introduction&amp;#44; and official-looking certification to establish yourself as a member of a trading house from a remote city so you can insinuate yourself into the company of other wealthy merchants.\n\nThereafter&amp;#44; if you adopt the new identity as a disguise&amp;#44; other creatures believe you to be that person until given an obvious reason not to.
--repeating_classfeature_-create_content_toggle|1
&amp;#125;&amp;#125;)
</v>
      </c>
      <c r="E373" s="8"/>
      <c r="F373" s="8"/>
    </row>
    <row r="374" spans="1:6" ht="12.75" x14ac:dyDescent="0.2">
      <c r="A374" s="8"/>
      <c r="B374" s="33" t="s">
        <v>870</v>
      </c>
      <c r="C374" s="33" t="s">
        <v>871</v>
      </c>
      <c r="D374" s="34" t="str">
        <f>IF(AND(B374="",C374=""),"}}",IF(AND(B374="",C374&lt;&gt;""),IF(LEFT(C374,1)="[",C374&amp;'Class Features'!creturn,'Class Features'!creturn&amp;"**"&amp;C374&amp;"**"&amp;'Class Features'!creturn),IF(AND(C374="",B374&lt;&gt;""),TOpen&amp;B374&amp;TClose,"["&amp;B374&amp;"]("&amp;'Class Features'!Code_1&amp;RIGHT(B374,(LEN(B374)-SEARCH(" ",B374)))&amp;'Class Features'!Code_2&amp;SUBSTITUTE(SUBSTITUTE(SUBSTITUTE(SUBSTITUTE(SUBSTITUTE(C374,"
","\n"),"(","&amp;#40;"),")","&amp;#41;"),",","&amp;#44;"),")","&amp;#41;")&amp;'Class Features'!Code_3&amp;Code_4&amp;")"&amp;'Class Features'!creturn)))</f>
        <v xml:space="preserve">[13 Impostor](!setattr {{
--sel
--replace
--repeating_classfeature_-create_name|Impostor
--repeating_classfeature_-create_content|At 13th level&amp;#44; you gain the ability to unerringly mimic another person's speech&amp;#44; writing&amp;#44; and behavior. You must spend at least three hours studying these three components of the person's behavior&amp;#44; listening to speech&amp;#44; examining handwriting&amp;#44; and observing mannerism.\n\nYour ruse is indiscernible to the casual observer. If a wary creature suspects something is amiss&amp;#44; you have advantage on any Charisma &amp;#40;Deception&amp;#41; check you make to avoid detection.
--repeating_classfeature_-create_content_toggle|1
&amp;#125;&amp;#125;)
</v>
      </c>
      <c r="E374" s="8"/>
      <c r="F374" s="8"/>
    </row>
    <row r="375" spans="1:6" ht="12.75" x14ac:dyDescent="0.2">
      <c r="A375" s="8"/>
      <c r="B375" s="33" t="s">
        <v>872</v>
      </c>
      <c r="C375" s="33" t="s">
        <v>873</v>
      </c>
      <c r="D375" s="34" t="str">
        <f>IF(AND(B375="",C375=""),"}}",IF(AND(B375="",C375&lt;&gt;""),IF(LEFT(C375,1)="[",C375&amp;'Class Features'!creturn,'Class Features'!creturn&amp;"**"&amp;C375&amp;"**"&amp;'Class Features'!creturn),IF(AND(C375="",B375&lt;&gt;""),TOpen&amp;B375&amp;TClose,"["&amp;B375&amp;"]("&amp;'Class Features'!Code_1&amp;RIGHT(B375,(LEN(B375)-SEARCH(" ",B375)))&amp;'Class Features'!Code_2&amp;SUBSTITUTE(SUBSTITUTE(SUBSTITUTE(SUBSTITUTE(SUBSTITUTE(C375,"
","\n"),"(","&amp;#40;"),")","&amp;#41;"),",","&amp;#44;"),")","&amp;#41;")&amp;'Class Features'!Code_3&amp;Code_4&amp;")"&amp;'Class Features'!creturn)))</f>
        <v xml:space="preserve">[17 Death Strike](!setattr {{
--sel
--replace
--repeating_classfeature_-create_name|Death Strike
--repeating_classfeature_-create_content|Starting at 17th level&amp;#44; you become a master of instant death. When you attack and hit a creature that is surprised&amp;#44; it must make a Constitution saving throw &amp;#40;DC 8 + your Dexterity modifier + your proficiency bonus&amp;#41;. On a failed save&amp;#44; double the damage of your attack against the creature.
--repeating_classfeature_-create_content_toggle|1
&amp;#125;&amp;#125;)
</v>
      </c>
      <c r="E375" s="8"/>
      <c r="F375" s="8"/>
    </row>
    <row r="376" spans="1:6" ht="12.75" x14ac:dyDescent="0.2">
      <c r="A376" s="8"/>
      <c r="B376" s="33"/>
      <c r="C376" s="33" t="s">
        <v>831</v>
      </c>
      <c r="D376" s="34" t="str">
        <f>IF(AND(B376="",C376=""),"}}",IF(AND(B376="",C376&lt;&gt;""),IF(LEFT(C376,1)="[",C376&amp;'Class Features'!creturn,'Class Features'!creturn&amp;"**"&amp;C376&amp;"**"&amp;'Class Features'!creturn),IF(AND(C376="",B376&lt;&gt;""),TOpen&amp;B376&amp;TClose,"["&amp;B376&amp;"]("&amp;'Class Features'!Code_1&amp;RIGHT(B376,(LEN(B376)-SEARCH(" ",B376)))&amp;'Class Features'!Code_2&amp;SUBSTITUTE(SUBSTITUTE(SUBSTITUTE(SUBSTITUTE(SUBSTITUTE(C376,"
","\n"),"(","&amp;#40;"),")","&amp;#41;"),",","&amp;#44;"),")","&amp;#41;")&amp;'Class Features'!Code_3&amp;Code_4&amp;")"&amp;'Class Features'!creturn)))</f>
        <v xml:space="preserve">
**Inquisitive**
</v>
      </c>
      <c r="E376" s="8"/>
      <c r="F376" s="8"/>
    </row>
    <row r="377" spans="1:6" ht="12.75" x14ac:dyDescent="0.2">
      <c r="A377" s="8"/>
      <c r="B377" s="33" t="s">
        <v>874</v>
      </c>
      <c r="C377" s="33" t="s">
        <v>879</v>
      </c>
      <c r="D377" s="34" t="str">
        <f>IF(AND(B377="",C377=""),"}}",IF(AND(B377="",C377&lt;&gt;""),IF(LEFT(C377,1)="[",C377&amp;'Class Features'!creturn,'Class Features'!creturn&amp;"**"&amp;C377&amp;"**"&amp;'Class Features'!creturn),IF(AND(C377="",B377&lt;&gt;""),TOpen&amp;B377&amp;TClose,"["&amp;B377&amp;"]("&amp;'Class Features'!Code_1&amp;RIGHT(B377,(LEN(B377)-SEARCH(" ",B377)))&amp;'Class Features'!Code_2&amp;SUBSTITUTE(SUBSTITUTE(SUBSTITUTE(SUBSTITUTE(SUBSTITUTE(C377,"
","\n"),"(","&amp;#40;"),")","&amp;#41;"),",","&amp;#44;"),")","&amp;#41;")&amp;'Class Features'!Code_3&amp;Code_4&amp;")"&amp;'Class Features'!creturn)))</f>
        <v xml:space="preserve">[3 Ear for Deceit](!setattr {{
--sel
--replace
--repeating_classfeature_-create_name|Ear for Deceit
--repeating_classfeature_-create_content|When you choose this archetype at 3rd level&amp;#44; you develop a talent for picking out lies. Whenever you make a Wisdom &amp;#40;Insight&amp;#41; check to determine whether a creature is lying&amp;#44; treat a roll of 7 or lower on the d20 as an 8.
--repeating_classfeature_-create_content_toggle|1
&amp;#125;&amp;#125;)
</v>
      </c>
      <c r="E377" s="8"/>
      <c r="F377" s="8"/>
    </row>
    <row r="378" spans="1:6" ht="12.75" x14ac:dyDescent="0.2">
      <c r="A378" s="8"/>
      <c r="B378" s="33" t="s">
        <v>875</v>
      </c>
      <c r="C378" s="43" t="s">
        <v>878</v>
      </c>
      <c r="D378" s="34" t="str">
        <f>IF(AND(B378="",C378=""),"}}",IF(AND(B378="",C378&lt;&gt;""),IF(LEFT(C378,1)="[",C378&amp;'Class Features'!creturn,'Class Features'!creturn&amp;"**"&amp;C378&amp;"**"&amp;'Class Features'!creturn),IF(AND(C378="",B378&lt;&gt;""),TOpen&amp;B378&amp;TClose,"["&amp;B378&amp;"]("&amp;'Class Features'!Code_1&amp;RIGHT(B378,(LEN(B378)-SEARCH(" ",B378)))&amp;'Class Features'!Code_2&amp;SUBSTITUTE(SUBSTITUTE(SUBSTITUTE(SUBSTITUTE(SUBSTITUTE(C378,"
","\n"),"(","&amp;#40;"),")","&amp;#41;"),",","&amp;#44;"),")","&amp;#41;")&amp;'Class Features'!Code_3&amp;Code_4&amp;")"&amp;'Class Features'!creturn)))</f>
        <v xml:space="preserve">[3 Eye for Detail](!setattr {{
--sel
--replace
--repeating_classfeature_-create_name|Eye for Detail
--repeating_classfeature_-create_content|Starting at 3rd level&amp;#44; you can use a bonus action to make a Wisdom &amp;#40;Perception&amp;#41; check to spot a hidden creature or object or to make an Intelligence &amp;#40;Investigation&amp;#41; check to uncover or decipher clues.
--repeating_classfeature_-create_content_toggle|1
&amp;#125;&amp;#125;)
</v>
      </c>
      <c r="E378" s="8"/>
      <c r="F378" s="8"/>
    </row>
    <row r="379" spans="1:6" ht="12.75" x14ac:dyDescent="0.2">
      <c r="A379" s="8"/>
      <c r="B379" s="33" t="s">
        <v>876</v>
      </c>
      <c r="C379" s="33" t="s">
        <v>877</v>
      </c>
      <c r="D379" s="34" t="str">
        <f>IF(AND(B379="",C379=""),"}}",IF(AND(B379="",C379&lt;&gt;""),IF(LEFT(C379,1)="[",C379&amp;'Class Features'!creturn,'Class Features'!creturn&amp;"**"&amp;C379&amp;"**"&amp;'Class Features'!creturn),IF(AND(C379="",B379&lt;&gt;""),TOpen&amp;B379&amp;TClose,"["&amp;B379&amp;"]("&amp;'Class Features'!Code_1&amp;RIGHT(B379,(LEN(B379)-SEARCH(" ",B379)))&amp;'Class Features'!Code_2&amp;SUBSTITUTE(SUBSTITUTE(SUBSTITUTE(SUBSTITUTE(SUBSTITUTE(C379,"
","\n"),"(","&amp;#40;"),")","&amp;#41;"),",","&amp;#44;"),")","&amp;#41;")&amp;'Class Features'!Code_3&amp;Code_4&amp;")"&amp;'Class Features'!creturn)))</f>
        <v xml:space="preserve">[3 Insightful Fighting](!setattr {{
--sel
--replace
--repeating_classfeature_-create_name|Insightful Fighting
--repeating_classfeature_-create_content|At 3rd level&amp;#44; you gain the ability to decipher an opponent's tactics and develop a counter to them. As a bonus action&amp;#44; you can make a Wisdom &amp;#40;Insight&amp;#41; check against a creature you can see that isn't incapacitated&amp;#44; contested by the target's Charisma &amp;#40;Deception&amp;#41; check. If you succeed&amp;#44; you can use your Sneak Attack against that target even if you don't have advantage on the attack roll&amp;#44; but not if you have disadvantage on it.\n\nThis benefit lasts for 1 minute or until you successfully use this feature against a different target.
--repeating_classfeature_-create_content_toggle|1
&amp;#125;&amp;#125;)
</v>
      </c>
      <c r="E379" s="8"/>
      <c r="F379" s="8"/>
    </row>
    <row r="380" spans="1:6" ht="12.75" x14ac:dyDescent="0.2">
      <c r="A380" s="8"/>
      <c r="B380" s="33" t="s">
        <v>881</v>
      </c>
      <c r="C380" s="43" t="s">
        <v>880</v>
      </c>
      <c r="D380" s="34" t="str">
        <f>IF(AND(B380="",C380=""),"}}",IF(AND(B380="",C380&lt;&gt;""),IF(LEFT(C380,1)="[",C380&amp;'Class Features'!creturn,'Class Features'!creturn&amp;"**"&amp;C380&amp;"**"&amp;'Class Features'!creturn),IF(AND(C380="",B380&lt;&gt;""),TOpen&amp;B380&amp;TClose,"["&amp;B380&amp;"]("&amp;'Class Features'!Code_1&amp;RIGHT(B380,(LEN(B380)-SEARCH(" ",B380)))&amp;'Class Features'!Code_2&amp;SUBSTITUTE(SUBSTITUTE(SUBSTITUTE(SUBSTITUTE(SUBSTITUTE(C380,"
","\n"),"(","&amp;#40;"),")","&amp;#41;"),",","&amp;#44;"),")","&amp;#41;")&amp;'Class Features'!Code_3&amp;Code_4&amp;")"&amp;'Class Features'!creturn)))</f>
        <v xml:space="preserve">[9 Steady Eye](!setattr {{
--sel
--replace
--repeating_classfeature_-create_name|Steady Eye
--repeating_classfeature_-create_content|Starting at 9th level&amp;#44; you have advantage on any Wisdom &amp;#40;Perception&amp;#41; or Intelligence &amp;#40;Investigation&amp;#41; check if you move no more than half your speed on the same turn.
--repeating_classfeature_-create_content_toggle|1
&amp;#125;&amp;#125;)
</v>
      </c>
      <c r="E380" s="8"/>
      <c r="F380" s="8"/>
    </row>
    <row r="381" spans="1:6" ht="12.75" x14ac:dyDescent="0.2">
      <c r="A381" s="8"/>
      <c r="B381" s="33" t="s">
        <v>882</v>
      </c>
      <c r="C381" s="33" t="s">
        <v>883</v>
      </c>
      <c r="D381" s="34" t="str">
        <f>IF(AND(B381="",C381=""),"}}",IF(AND(B381="",C381&lt;&gt;""),IF(LEFT(C381,1)="[",C381&amp;'Class Features'!creturn,'Class Features'!creturn&amp;"**"&amp;C381&amp;"**"&amp;'Class Features'!creturn),IF(AND(C381="",B381&lt;&gt;""),TOpen&amp;B381&amp;TClose,"["&amp;B381&amp;"]("&amp;'Class Features'!Code_1&amp;RIGHT(B381,(LEN(B381)-SEARCH(" ",B381)))&amp;'Class Features'!Code_2&amp;SUBSTITUTE(SUBSTITUTE(SUBSTITUTE(SUBSTITUTE(SUBSTITUTE(C381,"
","\n"),"(","&amp;#40;"),")","&amp;#41;"),",","&amp;#44;"),")","&amp;#41;")&amp;'Class Features'!Code_3&amp;Code_4&amp;")"&amp;'Class Features'!creturn)))</f>
        <v xml:space="preserve">[13 Unerring Eye](!setattr {{
--sel
--replace
--repeating_classfeature_-create_name|Unerring Eye
--repeating_classfeature_-create_content|Beginning at 13th level&amp;#44; your senses are almost impossible to foil. As an action&amp;#44; you sense the presence of illusions&amp;#44; shapechangers not in their original form&amp;#44; and other magic designed to deceive the senses within 30 feet of you&amp;#44; provided you aren't blinded or deafened. You sense that an effect is attempting to trick you&amp;#44; but you gain no insight into what is hidden or into its true nature.\n\nYou can use this feature a number of times equal to your Wisdom modifier &amp;#40;minimum of once&amp;#41;&amp;#44; and you regain all expended uses of it when you finish a long rest.
--repeating_classfeature_-create_content_toggle|1
&amp;#125;&amp;#125;)
</v>
      </c>
      <c r="E381" s="8"/>
      <c r="F381" s="8"/>
    </row>
    <row r="382" spans="1:6" ht="12.75" x14ac:dyDescent="0.2">
      <c r="A382" s="8"/>
      <c r="B382" s="33" t="s">
        <v>884</v>
      </c>
      <c r="C382" s="33" t="s">
        <v>885</v>
      </c>
      <c r="D382" s="34" t="str">
        <f>IF(AND(B382="",C382=""),"}}",IF(AND(B382="",C382&lt;&gt;""),IF(LEFT(C382,1)="[",C382&amp;'Class Features'!creturn,'Class Features'!creturn&amp;"**"&amp;C382&amp;"**"&amp;'Class Features'!creturn),IF(AND(C382="",B382&lt;&gt;""),TOpen&amp;B382&amp;TClose,"["&amp;B382&amp;"]("&amp;'Class Features'!Code_1&amp;RIGHT(B382,(LEN(B382)-SEARCH(" ",B382)))&amp;'Class Features'!Code_2&amp;SUBSTITUTE(SUBSTITUTE(SUBSTITUTE(SUBSTITUTE(SUBSTITUTE(C382,"
","\n"),"(","&amp;#40;"),")","&amp;#41;"),",","&amp;#44;"),")","&amp;#41;")&amp;'Class Features'!Code_3&amp;Code_4&amp;")"&amp;'Class Features'!creturn)))</f>
        <v xml:space="preserve">[17 Eye for Weakness](!setattr {{
--sel
--replace
--repeating_classfeature_-create_name|Eye for Weakness
--repeating_classfeature_-create_content|At 17th level&amp;#44; you learn to exploit a creature's weaknesses by carefully studying its tactics and movement. While your Insightful Fighting feature applies to a creature&amp;#44; your Sneak Attack damage against that creature increases by 3d6.
--repeating_classfeature_-create_content_toggle|1
&amp;#125;&amp;#125;)
</v>
      </c>
      <c r="E382" s="8"/>
      <c r="F382" s="8"/>
    </row>
    <row r="383" spans="1:6" ht="12.75" x14ac:dyDescent="0.2">
      <c r="A383" s="8"/>
      <c r="B383" s="33"/>
      <c r="C383" s="33" t="s">
        <v>832</v>
      </c>
      <c r="D383" s="34" t="str">
        <f>IF(AND(B383="",C383=""),"}}",IF(AND(B383="",C383&lt;&gt;""),IF(LEFT(C383,1)="[",C383&amp;'Class Features'!creturn,'Class Features'!creturn&amp;"**"&amp;C383&amp;"**"&amp;'Class Features'!creturn),IF(AND(C383="",B383&lt;&gt;""),TOpen&amp;B383&amp;TClose,"["&amp;B383&amp;"]("&amp;'Class Features'!Code_1&amp;RIGHT(B383,(LEN(B383)-SEARCH(" ",B383)))&amp;'Class Features'!Code_2&amp;SUBSTITUTE(SUBSTITUTE(SUBSTITUTE(SUBSTITUTE(SUBSTITUTE(C383,"
","\n"),"(","&amp;#40;"),")","&amp;#41;"),",","&amp;#44;"),")","&amp;#41;")&amp;'Class Features'!Code_3&amp;Code_4&amp;")"&amp;'Class Features'!creturn)))</f>
        <v xml:space="preserve">
**Mastermind**
</v>
      </c>
      <c r="E383" s="8"/>
      <c r="F383" s="8"/>
    </row>
    <row r="384" spans="1:6" ht="12.75" x14ac:dyDescent="0.2">
      <c r="A384" s="8"/>
      <c r="B384" s="33" t="s">
        <v>886</v>
      </c>
      <c r="C384" s="33" t="s">
        <v>887</v>
      </c>
      <c r="D384" s="34" t="str">
        <f>IF(AND(B384="",C384=""),"}}",IF(AND(B384="",C384&lt;&gt;""),IF(LEFT(C384,1)="[",C384&amp;'Class Features'!creturn,'Class Features'!creturn&amp;"**"&amp;C384&amp;"**"&amp;'Class Features'!creturn),IF(AND(C384="",B384&lt;&gt;""),TOpen&amp;B384&amp;TClose,"["&amp;B384&amp;"]("&amp;'Class Features'!Code_1&amp;RIGHT(B384,(LEN(B384)-SEARCH(" ",B384)))&amp;'Class Features'!Code_2&amp;SUBSTITUTE(SUBSTITUTE(SUBSTITUTE(SUBSTITUTE(SUBSTITUTE(C384,"
","\n"),"(","&amp;#40;"),")","&amp;#41;"),",","&amp;#44;"),")","&amp;#41;")&amp;'Class Features'!Code_3&amp;Code_4&amp;")"&amp;'Class Features'!creturn)))</f>
        <v xml:space="preserve">[3 Master of Intrigue](!setattr {{
--sel
--replace
--repeating_classfeature_-create_name|Master of Intrigue
--repeating_classfeature_-create_content|When you choose this archetype at 3rd level&amp;#44; you gain proficiency with the disguise kit&amp;#44; the forgery kit&amp;#44; and one gaming set of your choice. You also learn two languages of your choice.\n\nAdditionally&amp;#44; you can unerringly mimic the speech patterns and accent of a creature that you hear speak for at least 1 minute&amp;#44; enabling you to pass yourself off as a native speaker of a particular land&amp;#44; provided that you know the language.
--repeating_classfeature_-create_content_toggle|1
&amp;#125;&amp;#125;)
</v>
      </c>
      <c r="E384" s="8"/>
      <c r="F384" s="8"/>
    </row>
    <row r="385" spans="1:6" ht="12.75" x14ac:dyDescent="0.2">
      <c r="A385" s="8"/>
      <c r="B385" s="33" t="s">
        <v>888</v>
      </c>
      <c r="C385" s="33" t="s">
        <v>889</v>
      </c>
      <c r="D385" s="34" t="str">
        <f>IF(AND(B385="",C385=""),"}}",IF(AND(B385="",C385&lt;&gt;""),IF(LEFT(C385,1)="[",C385&amp;'Class Features'!creturn,'Class Features'!creturn&amp;"**"&amp;C385&amp;"**"&amp;'Class Features'!creturn),IF(AND(C385="",B385&lt;&gt;""),TOpen&amp;B385&amp;TClose,"["&amp;B385&amp;"]("&amp;'Class Features'!Code_1&amp;RIGHT(B385,(LEN(B385)-SEARCH(" ",B385)))&amp;'Class Features'!Code_2&amp;SUBSTITUTE(SUBSTITUTE(SUBSTITUTE(SUBSTITUTE(SUBSTITUTE(C385,"
","\n"),"(","&amp;#40;"),")","&amp;#41;"),",","&amp;#44;"),")","&amp;#41;")&amp;'Class Features'!Code_3&amp;Code_4&amp;")"&amp;'Class Features'!creturn)))</f>
        <v xml:space="preserve">[3 Master of Tactics](!setattr {{
--sel
--replace
--repeating_classfeature_-create_name|Master of Tactics
--repeating_classfeature_-create_content|Starting at 3rd level&amp;#44; you can use the Help action as a bonus action. Additionally&amp;#44; when you use the Help action to aid an ally in attacking a creature&amp;#44; the target of that attack can be within 30 feet of you&amp;#44; rather than within 5 feet of you&amp;#44; if the target can see or hear you.
--repeating_classfeature_-create_content_toggle|1
&amp;#125;&amp;#125;)
</v>
      </c>
      <c r="E385" s="8"/>
      <c r="F385" s="8"/>
    </row>
    <row r="386" spans="1:6" ht="12.75" x14ac:dyDescent="0.2">
      <c r="A386" s="8"/>
      <c r="B386" s="33" t="s">
        <v>890</v>
      </c>
      <c r="C386" s="33" t="s">
        <v>891</v>
      </c>
      <c r="D386" s="34" t="str">
        <f>IF(AND(B386="",C386=""),"}}",IF(AND(B386="",C386&lt;&gt;""),IF(LEFT(C386,1)="[",C386&amp;'Class Features'!creturn,'Class Features'!creturn&amp;"**"&amp;C386&amp;"**"&amp;'Class Features'!creturn),IF(AND(C386="",B386&lt;&gt;""),TOpen&amp;B386&amp;TClose,"["&amp;B386&amp;"]("&amp;'Class Features'!Code_1&amp;RIGHT(B386,(LEN(B386)-SEARCH(" ",B386)))&amp;'Class Features'!Code_2&amp;SUBSTITUTE(SUBSTITUTE(SUBSTITUTE(SUBSTITUTE(SUBSTITUTE(C386,"
","\n"),"(","&amp;#40;"),")","&amp;#41;"),",","&amp;#44;"),")","&amp;#41;")&amp;'Class Features'!Code_3&amp;Code_4&amp;")"&amp;'Class Features'!creturn)))</f>
        <v xml:space="preserve">[9 Insightful Manipulator](!setattr {{
--sel
--replace
--repeating_classfeature_-create_name|Insightful Manipulator
--repeating_classfeature_-create_content|Starting at 9th level&amp;#44; if you spend at least 1 minute observing or interacting with another creature outside combat&amp;#44; you can learn certain information about its capabilities compared to your own. The DM tells you if the creature is your equal&amp;#44; superior&amp;#44; or inferior in regard to two of the following characteristics of your choice:\n\n    Intelligence score\n    Wisdom score\n    Charisma score\n    Class levels &amp;#40;if any&amp;#41;\n\nAt the DM's option&amp;#44; you might also realize you know a piece of the creature's history or one of its personality traits&amp;#44; if it has any.
--repeating_classfeature_-create_content_toggle|1
&amp;#125;&amp;#125;)
</v>
      </c>
      <c r="E386" s="8"/>
      <c r="F386" s="8"/>
    </row>
    <row r="387" spans="1:6" ht="12.75" x14ac:dyDescent="0.2">
      <c r="A387" s="8"/>
      <c r="B387" s="33" t="s">
        <v>892</v>
      </c>
      <c r="C387" s="33" t="s">
        <v>893</v>
      </c>
      <c r="D387" s="34" t="str">
        <f>IF(AND(B387="",C387=""),"}}",IF(AND(B387="",C387&lt;&gt;""),IF(LEFT(C387,1)="[",C387&amp;'Class Features'!creturn,'Class Features'!creturn&amp;"**"&amp;C387&amp;"**"&amp;'Class Features'!creturn),IF(AND(C387="",B387&lt;&gt;""),TOpen&amp;B387&amp;TClose,"["&amp;B387&amp;"]("&amp;'Class Features'!Code_1&amp;RIGHT(B387,(LEN(B387)-SEARCH(" ",B387)))&amp;'Class Features'!Code_2&amp;SUBSTITUTE(SUBSTITUTE(SUBSTITUTE(SUBSTITUTE(SUBSTITUTE(C387,"
","\n"),"(","&amp;#40;"),")","&amp;#41;"),",","&amp;#44;"),")","&amp;#41;")&amp;'Class Features'!Code_3&amp;Code_4&amp;")"&amp;'Class Features'!creturn)))</f>
        <v xml:space="preserve">[13 Misdirection](!setattr {{
--sel
--replace
--repeating_classfeature_-create_name|Misdirection
--repeating_classfeature_-create_content|Beginning at 13th level&amp;#44; you can sometimes cause another creature to suffer an attack meant for you. When you are targeted by an attack while a creature within 5 feet of you is granting you cover against that attack&amp;#44; you can use your reaction to have the attack target that creature instead of you.
--repeating_classfeature_-create_content_toggle|1
&amp;#125;&amp;#125;)
</v>
      </c>
      <c r="E387" s="8"/>
      <c r="F387" s="8"/>
    </row>
    <row r="388" spans="1:6" ht="12.75" x14ac:dyDescent="0.2">
      <c r="A388" s="8"/>
      <c r="B388" s="33" t="s">
        <v>894</v>
      </c>
      <c r="C388" s="33" t="s">
        <v>895</v>
      </c>
      <c r="D388" s="34" t="str">
        <f>IF(AND(B388="",C388=""),"}}",IF(AND(B388="",C388&lt;&gt;""),IF(LEFT(C388,1)="[",C388&amp;'Class Features'!creturn,'Class Features'!creturn&amp;"**"&amp;C388&amp;"**"&amp;'Class Features'!creturn),IF(AND(C388="",B388&lt;&gt;""),TOpen&amp;B388&amp;TClose,"["&amp;B388&amp;"]("&amp;'Class Features'!Code_1&amp;RIGHT(B388,(LEN(B388)-SEARCH(" ",B388)))&amp;'Class Features'!Code_2&amp;SUBSTITUTE(SUBSTITUTE(SUBSTITUTE(SUBSTITUTE(SUBSTITUTE(C388,"
","\n"),"(","&amp;#40;"),")","&amp;#41;"),",","&amp;#44;"),")","&amp;#41;")&amp;'Class Features'!Code_3&amp;Code_4&amp;")"&amp;'Class Features'!creturn)))</f>
        <v xml:space="preserve">[17 Soul of Deceit](!setattr {{
--sel
--replace
--repeating_classfeature_-create_name|Soul of Deceit
--repeating_classfeature_-create_content|Starting at 17th level&amp;#44; your thoughts can't be read by telepathy or other means&amp;#44; unless you allow it. You can present false thoughts by succeeding on a Charisma &amp;#40;Deception&amp;#41; check contested by the mind reader's Wisdom &amp;#40;Insight&amp;#41; check.\n\nAdditionally&amp;#44; no matter what you say&amp;#44; magic that would determine if you are telling the truth indicates you are being truthful if you so choose&amp;#44; and you can't be compelled to tell the truth by magic.
--repeating_classfeature_-create_content_toggle|1
&amp;#125;&amp;#125;)
</v>
      </c>
      <c r="E388" s="8"/>
      <c r="F388" s="8"/>
    </row>
    <row r="389" spans="1:6" ht="12.75" x14ac:dyDescent="0.2">
      <c r="A389" s="8"/>
      <c r="B389" s="33"/>
      <c r="C389" s="33" t="s">
        <v>833</v>
      </c>
      <c r="D389" s="34" t="str">
        <f>IF(AND(B389="",C389=""),"}}",IF(AND(B389="",C389&lt;&gt;""),IF(LEFT(C389,1)="[",C389&amp;'Class Features'!creturn,'Class Features'!creturn&amp;"**"&amp;C389&amp;"**"&amp;'Class Features'!creturn),IF(AND(C389="",B389&lt;&gt;""),TOpen&amp;B389&amp;TClose,"["&amp;B389&amp;"]("&amp;'Class Features'!Code_1&amp;RIGHT(B389,(LEN(B389)-SEARCH(" ",B389)))&amp;'Class Features'!Code_2&amp;SUBSTITUTE(SUBSTITUTE(SUBSTITUTE(SUBSTITUTE(SUBSTITUTE(C389,"
","\n"),"(","&amp;#40;"),")","&amp;#41;"),",","&amp;#44;"),")","&amp;#41;")&amp;'Class Features'!Code_3&amp;Code_4&amp;")"&amp;'Class Features'!creturn)))</f>
        <v xml:space="preserve">
**Scout**
</v>
      </c>
      <c r="E389" s="8"/>
      <c r="F389" s="8"/>
    </row>
    <row r="390" spans="1:6" ht="12.75" x14ac:dyDescent="0.2">
      <c r="A390" s="8"/>
      <c r="B390" s="33" t="s">
        <v>899</v>
      </c>
      <c r="C390" s="33" t="s">
        <v>898</v>
      </c>
      <c r="D390" s="34" t="str">
        <f>IF(AND(B390="",C390=""),"}}",IF(AND(B390="",C390&lt;&gt;""),IF(LEFT(C390,1)="[",C390&amp;'Class Features'!creturn,'Class Features'!creturn&amp;"**"&amp;C390&amp;"**"&amp;'Class Features'!creturn),IF(AND(C390="",B390&lt;&gt;""),TOpen&amp;B390&amp;TClose,"["&amp;B390&amp;"]("&amp;'Class Features'!Code_1&amp;RIGHT(B390,(LEN(B390)-SEARCH(" ",B390)))&amp;'Class Features'!Code_2&amp;SUBSTITUTE(SUBSTITUTE(SUBSTITUTE(SUBSTITUTE(SUBSTITUTE(C390,"
","\n"),"(","&amp;#40;"),")","&amp;#41;"),",","&amp;#44;"),")","&amp;#41;")&amp;'Class Features'!Code_3&amp;Code_4&amp;")"&amp;'Class Features'!creturn)))</f>
        <v xml:space="preserve">[3 Survivalist](!setattr {{
--sel
--replace
--repeating_classfeature_-create_name|Survivalist
--repeating_classfeature_-create_content|When you choose this archetype at 3rd level&amp;#44; you gain proficiency in the Nature and Survival skills if you don't already have it. Your proficiency bonus is doubled for any ability check you make that uses either of those proficiencies.
--repeating_classfeature_-create_content_toggle|1
&amp;#125;&amp;#125;)
</v>
      </c>
      <c r="E390" s="8"/>
      <c r="F390" s="8"/>
    </row>
    <row r="391" spans="1:6" ht="12.75" x14ac:dyDescent="0.2">
      <c r="A391" s="8"/>
      <c r="B391" s="33" t="s">
        <v>896</v>
      </c>
      <c r="C391" s="33" t="s">
        <v>897</v>
      </c>
      <c r="D391" s="34" t="str">
        <f>IF(AND(B391="",C391=""),"}}",IF(AND(B391="",C391&lt;&gt;""),IF(LEFT(C391,1)="[",C391&amp;'Class Features'!creturn,'Class Features'!creturn&amp;"**"&amp;C391&amp;"**"&amp;'Class Features'!creturn),IF(AND(C391="",B391&lt;&gt;""),TOpen&amp;B391&amp;TClose,"["&amp;B391&amp;"]("&amp;'Class Features'!Code_1&amp;RIGHT(B391,(LEN(B391)-SEARCH(" ",B391)))&amp;'Class Features'!Code_2&amp;SUBSTITUTE(SUBSTITUTE(SUBSTITUTE(SUBSTITUTE(SUBSTITUTE(C391,"
","\n"),"(","&amp;#40;"),")","&amp;#41;"),",","&amp;#44;"),")","&amp;#41;")&amp;'Class Features'!Code_3&amp;Code_4&amp;")"&amp;'Class Features'!creturn)))</f>
        <v xml:space="preserve">[3 Scirmisher](!setattr {{
--sel
--replace
--repeating_classfeature_-create_name|Scirmisher
--repeating_classfeature_-create_content|Starting at 3rd level&amp;#44; you are difficult to pin down during a fight. You can move up to half your speed as a reaction when an enemy ends its turn within 5 feet of you. This movement doesn't provoke opportunity attacks.
--repeating_classfeature_-create_content_toggle|1
&amp;#125;&amp;#125;)
</v>
      </c>
      <c r="E391" s="8"/>
      <c r="F391" s="8"/>
    </row>
    <row r="392" spans="1:6" ht="12.75" x14ac:dyDescent="0.2">
      <c r="A392" s="8"/>
      <c r="B392" s="33" t="s">
        <v>900</v>
      </c>
      <c r="C392" s="33" t="s">
        <v>901</v>
      </c>
      <c r="D392" s="34" t="str">
        <f>IF(AND(B392="",C392=""),"}}",IF(AND(B392="",C392&lt;&gt;""),IF(LEFT(C392,1)="[",C392&amp;'Class Features'!creturn,'Class Features'!creturn&amp;"**"&amp;C392&amp;"**"&amp;'Class Features'!creturn),IF(AND(C392="",B392&lt;&gt;""),TOpen&amp;B392&amp;TClose,"["&amp;B392&amp;"]("&amp;'Class Features'!Code_1&amp;RIGHT(B392,(LEN(B392)-SEARCH(" ",B392)))&amp;'Class Features'!Code_2&amp;SUBSTITUTE(SUBSTITUTE(SUBSTITUTE(SUBSTITUTE(SUBSTITUTE(C392,"
","\n"),"(","&amp;#40;"),")","&amp;#41;"),",","&amp;#44;"),")","&amp;#41;")&amp;'Class Features'!Code_3&amp;Code_4&amp;")"&amp;'Class Features'!creturn)))</f>
        <v xml:space="preserve">[9 Superior Mobility](!setattr {{
--sel
--replace
--repeating_classfeature_-create_name|Superior Mobility
--repeating_classfeature_-create_content|At 9th level&amp;#44; your walking speed increases by 10 feet. If you have a climbing or swimming speed&amp;#44; this increase applies to that speed as well.
--repeating_classfeature_-create_content_toggle|1
&amp;#125;&amp;#125;)
</v>
      </c>
      <c r="E392" s="8"/>
      <c r="F392" s="8"/>
    </row>
    <row r="393" spans="1:6" ht="12.75" x14ac:dyDescent="0.2">
      <c r="A393" s="8"/>
      <c r="B393" s="33" t="s">
        <v>902</v>
      </c>
      <c r="C393" s="33" t="s">
        <v>903</v>
      </c>
      <c r="D393" s="34" t="str">
        <f>IF(AND(B393="",C393=""),"}}",IF(AND(B393="",C393&lt;&gt;""),IF(LEFT(C393,1)="[",C393&amp;'Class Features'!creturn,'Class Features'!creturn&amp;"**"&amp;C393&amp;"**"&amp;'Class Features'!creturn),IF(AND(C393="",B393&lt;&gt;""),TOpen&amp;B393&amp;TClose,"["&amp;B393&amp;"]("&amp;'Class Features'!Code_1&amp;RIGHT(B393,(LEN(B393)-SEARCH(" ",B393)))&amp;'Class Features'!Code_2&amp;SUBSTITUTE(SUBSTITUTE(SUBSTITUTE(SUBSTITUTE(SUBSTITUTE(C393,"
","\n"),"(","&amp;#40;"),")","&amp;#41;"),",","&amp;#44;"),")","&amp;#41;")&amp;'Class Features'!Code_3&amp;Code_4&amp;")"&amp;'Class Features'!creturn)))</f>
        <v xml:space="preserve">[13 Ambush Master](!setattr {{
--sel
--replace
--repeating_classfeature_-create_name|Ambush Master
--repeating_classfeature_-create_content|Starting at 13th level&amp;#44; you excel at leading ambushes and acting first in a fight.\n\nYou have advantage on initiative rolls. In addition&amp;#44; the first creature you hit during the first round of a combat becomes easier for you and others to strike; attack rolls against that target have advantage until the start of your next turn.
--repeating_classfeature_-create_content_toggle|1
&amp;#125;&amp;#125;)
</v>
      </c>
      <c r="E393" s="8"/>
      <c r="F393" s="8"/>
    </row>
    <row r="394" spans="1:6" ht="12.75" x14ac:dyDescent="0.2">
      <c r="A394" s="8"/>
      <c r="B394" s="33" t="s">
        <v>904</v>
      </c>
      <c r="C394" s="33" t="s">
        <v>905</v>
      </c>
      <c r="D394" s="34" t="str">
        <f>IF(AND(B394="",C394=""),"}}",IF(AND(B394="",C394&lt;&gt;""),IF(LEFT(C394,1)="[",C394&amp;'Class Features'!creturn,'Class Features'!creturn&amp;"**"&amp;C394&amp;"**"&amp;'Class Features'!creturn),IF(AND(C394="",B394&lt;&gt;""),TOpen&amp;B394&amp;TClose,"["&amp;B394&amp;"]("&amp;'Class Features'!Code_1&amp;RIGHT(B394,(LEN(B394)-SEARCH(" ",B394)))&amp;'Class Features'!Code_2&amp;SUBSTITUTE(SUBSTITUTE(SUBSTITUTE(SUBSTITUTE(SUBSTITUTE(C394,"
","\n"),"(","&amp;#40;"),")","&amp;#41;"),",","&amp;#44;"),")","&amp;#41;")&amp;'Class Features'!Code_3&amp;Code_4&amp;")"&amp;'Class Features'!creturn)))</f>
        <v xml:space="preserve">[17 Sudden Strike](!setattr {{
--sel
--replace
--repeating_classfeature_-create_name|Sudden Strike
--repeating_classfeature_-create_content|Starting at 17th level&amp;#44; you can strike with deadly speed. If you take the Attack action on your turn&amp;#44; you can make one additional attack as a bonus action. This attack can benefit from your Sneak Attack even if you have already used it this turn&amp;#44; but you can't use your Sneak Attack against the same target more than once in a turn.
--repeating_classfeature_-create_content_toggle|1
&amp;#125;&amp;#125;)
</v>
      </c>
      <c r="E394" s="8"/>
      <c r="F394" s="8"/>
    </row>
    <row r="395" spans="1:6" ht="12.75" x14ac:dyDescent="0.2">
      <c r="A395" s="8"/>
      <c r="B395" s="33"/>
      <c r="C395" s="33" t="s">
        <v>834</v>
      </c>
      <c r="D395" s="34" t="str">
        <f>IF(AND(B395="",C395=""),"}}",IF(AND(B395="",C395&lt;&gt;""),IF(LEFT(C395,1)="[",C395&amp;'Class Features'!creturn,'Class Features'!creturn&amp;"**"&amp;C395&amp;"**"&amp;'Class Features'!creturn),IF(AND(C395="",B395&lt;&gt;""),TOpen&amp;B395&amp;TClose,"["&amp;B395&amp;"]("&amp;'Class Features'!Code_1&amp;RIGHT(B395,(LEN(B395)-SEARCH(" ",B395)))&amp;'Class Features'!Code_2&amp;SUBSTITUTE(SUBSTITUTE(SUBSTITUTE(SUBSTITUTE(SUBSTITUTE(C395,"
","\n"),"(","&amp;#40;"),")","&amp;#41;"),",","&amp;#44;"),")","&amp;#41;")&amp;'Class Features'!Code_3&amp;Code_4&amp;")"&amp;'Class Features'!creturn)))</f>
        <v xml:space="preserve">
**Swashbuckler**
</v>
      </c>
      <c r="E395" s="8"/>
      <c r="F395" s="8"/>
    </row>
    <row r="396" spans="1:6" ht="12.75" x14ac:dyDescent="0.2">
      <c r="A396" s="8"/>
      <c r="B396" s="33" t="s">
        <v>906</v>
      </c>
      <c r="C396" s="33" t="s">
        <v>915</v>
      </c>
      <c r="D396" s="34" t="str">
        <f>IF(AND(B396="",C396=""),"}}",IF(AND(B396="",C396&lt;&gt;""),IF(LEFT(C396,1)="[",C396&amp;'Class Features'!creturn,'Class Features'!creturn&amp;"**"&amp;C396&amp;"**"&amp;'Class Features'!creturn),IF(AND(C396="",B396&lt;&gt;""),TOpen&amp;B396&amp;TClose,"["&amp;B396&amp;"]("&amp;'Class Features'!Code_1&amp;RIGHT(B396,(LEN(B396)-SEARCH(" ",B396)))&amp;'Class Features'!Code_2&amp;SUBSTITUTE(SUBSTITUTE(SUBSTITUTE(SUBSTITUTE(SUBSTITUTE(C396,"
","\n"),"(","&amp;#40;"),")","&amp;#41;"),",","&amp;#44;"),")","&amp;#41;")&amp;'Class Features'!Code_3&amp;Code_4&amp;")"&amp;'Class Features'!creturn)))</f>
        <v xml:space="preserve">[3 Fancy Footwork](!setattr {{
--sel
--replace
--repeating_classfeature_-create_name|Fancy Footwork
--repeating_classfeature_-create_content|When you choose this archetype at 3rd level&amp;#44; you learn how to land a strike and then slip away without reprisal. During your turn&amp;#44; if you make a melee attack against a creature&amp;#44; that creature can't make opportunity attacks against you for the rest of your turn.
--repeating_classfeature_-create_content_toggle|1
&amp;#125;&amp;#125;)
</v>
      </c>
      <c r="E396" s="8"/>
      <c r="F396" s="8"/>
    </row>
    <row r="397" spans="1:6" ht="12.75" x14ac:dyDescent="0.2">
      <c r="A397" s="8"/>
      <c r="B397" s="33" t="s">
        <v>907</v>
      </c>
      <c r="C397" s="33" t="s">
        <v>914</v>
      </c>
      <c r="D397" s="34" t="str">
        <f>IF(AND(B397="",C397=""),"}}",IF(AND(B397="",C397&lt;&gt;""),IF(LEFT(C397,1)="[",C397&amp;'Class Features'!creturn,'Class Features'!creturn&amp;"**"&amp;C397&amp;"**"&amp;'Class Features'!creturn),IF(AND(C397="",B397&lt;&gt;""),TOpen&amp;B397&amp;TClose,"["&amp;B397&amp;"]("&amp;'Class Features'!Code_1&amp;RIGHT(B397,(LEN(B397)-SEARCH(" ",B397)))&amp;'Class Features'!Code_2&amp;SUBSTITUTE(SUBSTITUTE(SUBSTITUTE(SUBSTITUTE(SUBSTITUTE(C397,"
","\n"),"(","&amp;#40;"),")","&amp;#41;"),",","&amp;#44;"),")","&amp;#41;")&amp;'Class Features'!Code_3&amp;Code_4&amp;")"&amp;'Class Features'!creturn)))</f>
        <v xml:space="preserve">[3 Rakish Audacity](!setattr {{
--sel
--replace
--repeating_classfeature_-create_name|Rakish Audacity
--repeating_classfeature_-create_content|Starting at 3rd level&amp;#44; your confidence propels you into battle. You can give yourself a bonus to your initiative rolls equal to your Charisma modifier.\n\nYou also gain an additional way to use your Sneak Attack; you don't need advantage on the attack roll to use your Sneak Attack against a creature if you are within 5 feet of it&amp;#44; no other creatures are within 5 feet of you&amp;#44; and you don't have disadvantage on the attack roll. All the other rules for Sneak Attack still apply to you.
--repeating_classfeature_-create_content_toggle|1
&amp;#125;&amp;#125;)
</v>
      </c>
      <c r="E397" s="8"/>
      <c r="F397" s="8"/>
    </row>
    <row r="398" spans="1:6" ht="12.75" x14ac:dyDescent="0.2">
      <c r="A398" s="8"/>
      <c r="B398" s="33" t="s">
        <v>908</v>
      </c>
      <c r="C398" s="33" t="s">
        <v>913</v>
      </c>
      <c r="D398" s="34" t="str">
        <f>IF(AND(B398="",C398=""),"}}",IF(AND(B398="",C398&lt;&gt;""),IF(LEFT(C398,1)="[",C398&amp;'Class Features'!creturn,'Class Features'!creturn&amp;"**"&amp;C398&amp;"**"&amp;'Class Features'!creturn),IF(AND(C398="",B398&lt;&gt;""),TOpen&amp;B398&amp;TClose,"["&amp;B398&amp;"]("&amp;'Class Features'!Code_1&amp;RIGHT(B398,(LEN(B398)-SEARCH(" ",B398)))&amp;'Class Features'!Code_2&amp;SUBSTITUTE(SUBSTITUTE(SUBSTITUTE(SUBSTITUTE(SUBSTITUTE(C398,"
","\n"),"(","&amp;#40;"),")","&amp;#41;"),",","&amp;#44;"),")","&amp;#41;")&amp;'Class Features'!Code_3&amp;Code_4&amp;")"&amp;'Class Features'!creturn)))</f>
        <v xml:space="preserve">[9 Panache](!setattr {{
--sel
--replace
--repeating_classfeature_-create_name|Panache
--repeating_classfeature_-create_content|At 9th level&amp;#44; your charm becomes extraordinarily beguiling. As an action&amp;#44; you can make a Charisma &amp;#40;Persuasion&amp;#41; check contested by a creature's Wisdom &amp;#40;Insight&amp;#41; check. The creature must be able to hear you&amp;#44; and the two of you must share a language.\n\nIf you succeed on the check and the creature is hostile to you&amp;#44; it has disadvantage on attack rolls against targets other than you and can't make opportunity attacks against targets other than you. This effect lasts for 1 minute&amp;#44; until one of your companions attacks the target or affects it with a spell&amp;#44; or until you and the target are more than 60 feet apart.\n\nIf you succeed on the check and the creature isn't hostile to you&amp;#44; it is charmed by you for 1 minute. While charmed&amp;#44; it regards you as a friendly acquaintance. This effect ends immediately if you or your companions do anything harmful to it.
--repeating_classfeature_-create_content_toggle|1
&amp;#125;&amp;#125;)
</v>
      </c>
      <c r="E398" s="8"/>
      <c r="F398" s="8"/>
    </row>
    <row r="399" spans="1:6" ht="12.75" x14ac:dyDescent="0.2">
      <c r="A399" s="8"/>
      <c r="B399" s="33" t="s">
        <v>909</v>
      </c>
      <c r="C399" s="33" t="s">
        <v>912</v>
      </c>
      <c r="D399" s="34" t="str">
        <f>IF(AND(B399="",C399=""),"}}",IF(AND(B399="",C399&lt;&gt;""),IF(LEFT(C399,1)="[",C399&amp;'Class Features'!creturn,'Class Features'!creturn&amp;"**"&amp;C399&amp;"**"&amp;'Class Features'!creturn),IF(AND(C399="",B399&lt;&gt;""),TOpen&amp;B399&amp;TClose,"["&amp;B399&amp;"]("&amp;'Class Features'!Code_1&amp;RIGHT(B399,(LEN(B399)-SEARCH(" ",B399)))&amp;'Class Features'!Code_2&amp;SUBSTITUTE(SUBSTITUTE(SUBSTITUTE(SUBSTITUTE(SUBSTITUTE(C399,"
","\n"),"(","&amp;#40;"),")","&amp;#41;"),",","&amp;#44;"),")","&amp;#41;")&amp;'Class Features'!Code_3&amp;Code_4&amp;")"&amp;'Class Features'!creturn)))</f>
        <v xml:space="preserve">[13 Elegant Maneuver](!setattr {{
--sel
--replace
--repeating_classfeature_-create_name|Elegant Maneuver
--repeating_classfeature_-create_content|Starting at 13th level&amp;#44; you can use a bonus action on your turn to gain advantage on the next Dexterity &amp;#40;Acrobatics&amp;#41; or Strength &amp;#40;Athletics&amp;#41; check you make during the same turn.
--repeating_classfeature_-create_content_toggle|1
&amp;#125;&amp;#125;)
</v>
      </c>
      <c r="E399" s="8"/>
      <c r="F399" s="8"/>
    </row>
    <row r="400" spans="1:6" ht="12.75" x14ac:dyDescent="0.2">
      <c r="A400" s="8"/>
      <c r="B400" s="33" t="s">
        <v>910</v>
      </c>
      <c r="C400" s="33" t="s">
        <v>911</v>
      </c>
      <c r="D400" s="34" t="str">
        <f>IF(AND(B400="",C400=""),"}}",IF(AND(B400="",C400&lt;&gt;""),IF(LEFT(C400,1)="[",C400&amp;'Class Features'!creturn,'Class Features'!creturn&amp;"**"&amp;C400&amp;"**"&amp;'Class Features'!creturn),IF(AND(C400="",B400&lt;&gt;""),TOpen&amp;B400&amp;TClose,"["&amp;B400&amp;"]("&amp;'Class Features'!Code_1&amp;RIGHT(B400,(LEN(B400)-SEARCH(" ",B400)))&amp;'Class Features'!Code_2&amp;SUBSTITUTE(SUBSTITUTE(SUBSTITUTE(SUBSTITUTE(SUBSTITUTE(C400,"
","\n"),"(","&amp;#40;"),")","&amp;#41;"),",","&amp;#44;"),")","&amp;#41;")&amp;'Class Features'!Code_3&amp;Code_4&amp;")"&amp;'Class Features'!creturn)))</f>
        <v xml:space="preserve">[17 Master Duelist](!setattr {{
--sel
--replace
--repeating_classfeature_-create_name|Master Duelist
--repeating_classfeature_-create_content|Beginning at 17th level&amp;#44; your mastery of the blade lets you turn failure into success in combat. If you miss with an attack roll&amp;#44; you can roll it again with advantage. Once you do so&amp;#44; you can't use this feature again until you finish a short or long rest
--repeating_classfeature_-create_content_toggle|1
&amp;#125;&amp;#125;)
</v>
      </c>
      <c r="E400" s="8"/>
      <c r="F400" s="8"/>
    </row>
    <row r="401" spans="1:6" ht="12.75" x14ac:dyDescent="0.2">
      <c r="A401" s="8"/>
      <c r="B401" s="33"/>
      <c r="C401" s="33" t="s">
        <v>181</v>
      </c>
      <c r="D401" s="34" t="str">
        <f>IF(AND(B401="",C401=""),"}}",IF(AND(B401="",C401&lt;&gt;""),IF(LEFT(C401,1)="[",C401&amp;'Class Features'!creturn,'Class Features'!creturn&amp;"**"&amp;C401&amp;"**"&amp;'Class Features'!creturn),IF(AND(C401="",B401&lt;&gt;""),TOpen&amp;B401&amp;TClose,"["&amp;B401&amp;"]("&amp;'Class Features'!Code_1&amp;RIGHT(B401,(LEN(B401)-SEARCH(" ",B401)))&amp;'Class Features'!Code_2&amp;SUBSTITUTE(SUBSTITUTE(SUBSTITUTE(SUBSTITUTE(SUBSTITUTE(C401,"
","\n"),"(","&amp;#40;"),")","&amp;#41;"),",","&amp;#44;"),")","&amp;#41;")&amp;'Class Features'!Code_3&amp;Code_4&amp;")"&amp;'Class Features'!creturn)))</f>
        <v xml:space="preserve">
**Thief**
</v>
      </c>
      <c r="E401" s="8"/>
      <c r="F401" s="8"/>
    </row>
    <row r="402" spans="1:6" ht="12.75" x14ac:dyDescent="0.2">
      <c r="A402" s="8"/>
      <c r="B402" s="33" t="s">
        <v>182</v>
      </c>
      <c r="C402" s="33" t="s">
        <v>183</v>
      </c>
      <c r="D402" s="34" t="str">
        <f>IF(AND(B402="",C402=""),"}}",IF(AND(B402="",C402&lt;&gt;""),IF(LEFT(C402,1)="[",C402&amp;'Class Features'!creturn,'Class Features'!creturn&amp;"**"&amp;C402&amp;"**"&amp;'Class Features'!creturn),IF(AND(C402="",B402&lt;&gt;""),TOpen&amp;B402&amp;TClose,"["&amp;B402&amp;"]("&amp;'Class Features'!Code_1&amp;RIGHT(B402,(LEN(B402)-SEARCH(" ",B402)))&amp;'Class Features'!Code_2&amp;SUBSTITUTE(SUBSTITUTE(SUBSTITUTE(SUBSTITUTE(SUBSTITUTE(C402,"
","\n"),"(","&amp;#40;"),")","&amp;#41;"),",","&amp;#44;"),")","&amp;#41;")&amp;'Class Features'!Code_3&amp;Code_4&amp;")"&amp;'Class Features'!creturn)))</f>
        <v xml:space="preserve">[3 Fast Hands](!setattr {{
--sel
--replace
--repeating_classfeature_-create_name|Fast Hands
--repeating_classfeature_-create_content|Starting at 3rd level&amp;#44; you can use the bonus action granted by your Cunning Action to make a Dexterity &amp;#40;Sleight of Hand&amp;#41; check&amp;#44; use your thieves’ tools to disarm a trap or open a lock&amp;#44; or take the Use an Object action.
--repeating_classfeature_-create_content_toggle|1
&amp;#125;&amp;#125;)
</v>
      </c>
      <c r="E402" s="8"/>
      <c r="F402" s="8"/>
    </row>
    <row r="403" spans="1:6" ht="12.75" x14ac:dyDescent="0.2">
      <c r="A403" s="8"/>
      <c r="B403" s="33" t="s">
        <v>184</v>
      </c>
      <c r="C403" s="33" t="s">
        <v>185</v>
      </c>
      <c r="D403" s="34" t="str">
        <f>IF(AND(B403="",C403=""),"}}",IF(AND(B403="",C403&lt;&gt;""),IF(LEFT(C403,1)="[",C403&amp;'Class Features'!creturn,'Class Features'!creturn&amp;"**"&amp;C403&amp;"**"&amp;'Class Features'!creturn),IF(AND(C403="",B403&lt;&gt;""),TOpen&amp;B403&amp;TClose,"["&amp;B403&amp;"]("&amp;'Class Features'!Code_1&amp;RIGHT(B403,(LEN(B403)-SEARCH(" ",B403)))&amp;'Class Features'!Code_2&amp;SUBSTITUTE(SUBSTITUTE(SUBSTITUTE(SUBSTITUTE(SUBSTITUTE(C403,"
","\n"),"(","&amp;#40;"),")","&amp;#41;"),",","&amp;#44;"),")","&amp;#41;")&amp;'Class Features'!Code_3&amp;Code_4&amp;")"&amp;'Class Features'!creturn)))</f>
        <v xml:space="preserve">[3 Second Story Work](!setattr {{
--sel
--replace
--repeating_classfeature_-create_name|Second Story Work
--repeating_classfeature_-create_content|When you choose this archetype at 3rd level&amp;#44; you gain the ability to climb faster than normal; climbing no longer costs you extra movement.\n\nIn addition&amp;#44; when you make a running jump&amp;#44; the distance you cover increases by a number of feet equal to your Dexterity modifier.
--repeating_classfeature_-create_content_toggle|1
&amp;#125;&amp;#125;)
</v>
      </c>
      <c r="E403" s="8"/>
      <c r="F403" s="8"/>
    </row>
    <row r="404" spans="1:6" ht="12.75" x14ac:dyDescent="0.2">
      <c r="A404" s="8"/>
      <c r="B404" s="33" t="s">
        <v>186</v>
      </c>
      <c r="C404" s="33" t="s">
        <v>187</v>
      </c>
      <c r="D404" s="34" t="str">
        <f>IF(AND(B404="",C404=""),"}}",IF(AND(B404="",C404&lt;&gt;""),IF(LEFT(C404,1)="[",C404&amp;'Class Features'!creturn,'Class Features'!creturn&amp;"**"&amp;C404&amp;"**"&amp;'Class Features'!creturn),IF(AND(C404="",B404&lt;&gt;""),TOpen&amp;B404&amp;TClose,"["&amp;B404&amp;"]("&amp;'Class Features'!Code_1&amp;RIGHT(B404,(LEN(B404)-SEARCH(" ",B404)))&amp;'Class Features'!Code_2&amp;SUBSTITUTE(SUBSTITUTE(SUBSTITUTE(SUBSTITUTE(SUBSTITUTE(C404,"
","\n"),"(","&amp;#40;"),")","&amp;#41;"),",","&amp;#44;"),")","&amp;#41;")&amp;'Class Features'!Code_3&amp;Code_4&amp;")"&amp;'Class Features'!creturn)))</f>
        <v xml:space="preserve">[9 Supreme Sneak](!setattr {{
--sel
--replace
--repeating_classfeature_-create_name|Supreme Sneak
--repeating_classfeature_-create_content|Starting at 9th level&amp;#44; you have advantage on a Dexterity &amp;#40;Stealth&amp;#41; check if you move no more than half your speed on the same turn.
--repeating_classfeature_-create_content_toggle|1
&amp;#125;&amp;#125;)
</v>
      </c>
      <c r="E404" s="8"/>
      <c r="F404" s="8"/>
    </row>
    <row r="405" spans="1:6" ht="12.75" x14ac:dyDescent="0.2">
      <c r="A405" s="8"/>
      <c r="B405" s="33" t="s">
        <v>188</v>
      </c>
      <c r="C405" s="33" t="s">
        <v>189</v>
      </c>
      <c r="D405" s="34" t="str">
        <f>IF(AND(B405="",C405=""),"}}",IF(AND(B405="",C405&lt;&gt;""),IF(LEFT(C405,1)="[",C405&amp;'Class Features'!creturn,'Class Features'!creturn&amp;"**"&amp;C405&amp;"**"&amp;'Class Features'!creturn),IF(AND(C405="",B405&lt;&gt;""),TOpen&amp;B405&amp;TClose,"["&amp;B405&amp;"]("&amp;'Class Features'!Code_1&amp;RIGHT(B405,(LEN(B405)-SEARCH(" ",B405)))&amp;'Class Features'!Code_2&amp;SUBSTITUTE(SUBSTITUTE(SUBSTITUTE(SUBSTITUTE(SUBSTITUTE(C405,"
","\n"),"(","&amp;#40;"),")","&amp;#41;"),",","&amp;#44;"),")","&amp;#41;")&amp;'Class Features'!Code_3&amp;Code_4&amp;")"&amp;'Class Features'!creturn)))</f>
        <v xml:space="preserve">[13 Use Magic Device](!setattr {{
--sel
--replace
--repeating_classfeature_-create_name|Use Magic Device
--repeating_classfeature_-create_content|By 13th level&amp;#44; you have learned enough about the workings of magic that you can improvise the use of items even when they are not intended for you. You ignore all class&amp;#44; race&amp;#44; and level requirements on the use of magic items.
--repeating_classfeature_-create_content_toggle|1
&amp;#125;&amp;#125;)
</v>
      </c>
      <c r="E405" s="8"/>
      <c r="F405" s="8"/>
    </row>
    <row r="406" spans="1:6" ht="12.75" x14ac:dyDescent="0.2">
      <c r="A406" s="8"/>
      <c r="B406" s="33" t="s">
        <v>190</v>
      </c>
      <c r="C406" s="33" t="s">
        <v>191</v>
      </c>
      <c r="D406" s="34" t="str">
        <f>IF(AND(B406="",C406=""),"}}",IF(AND(B406="",C406&lt;&gt;""),IF(LEFT(C406,1)="[",C406&amp;'Class Features'!creturn,'Class Features'!creturn&amp;"**"&amp;C406&amp;"**"&amp;'Class Features'!creturn),IF(AND(C406="",B406&lt;&gt;""),TOpen&amp;B406&amp;TClose,"["&amp;B406&amp;"]("&amp;'Class Features'!Code_1&amp;RIGHT(B406,(LEN(B406)-SEARCH(" ",B406)))&amp;'Class Features'!Code_2&amp;SUBSTITUTE(SUBSTITUTE(SUBSTITUTE(SUBSTITUTE(SUBSTITUTE(C406,"
","\n"),"(","&amp;#40;"),")","&amp;#41;"),",","&amp;#44;"),")","&amp;#41;")&amp;'Class Features'!Code_3&amp;Code_4&amp;")"&amp;'Class Features'!creturn)))</f>
        <v xml:space="preserve">[17 Thief's Reflexes](!setattr {{
--sel
--replace
--repeating_classfeature_-create_name|Thief's Reflexes
--repeating_classfeature_-create_content|When you reach 17th level&amp;#44; you have become adept at laying ambushes and quickly escaping danger. You can take two turns during the first round of any combat. You take your first turn at your normal initiative and your second turn at your initiative minus 10. You can’t use this feature when you are surprised.
--repeating_classfeature_-create_content_toggle|1
&amp;#125;&amp;#125;)
</v>
      </c>
      <c r="E406" s="8"/>
      <c r="F406" s="8"/>
    </row>
    <row r="407" spans="1:6" ht="12.75" x14ac:dyDescent="0.2">
      <c r="A407" s="8"/>
      <c r="B407" s="33"/>
      <c r="C407" s="33"/>
      <c r="D407" s="34" t="str">
        <f>IF(AND(B407="",C407=""),"}}",IF(AND(B407="",C407&lt;&gt;""),IF(LEFT(C407,1)="[",C407&amp;'Class Features'!creturn,'Class Features'!creturn&amp;"**"&amp;C407&amp;"**"&amp;'Class Features'!creturn),IF(AND(C407="",B407&lt;&gt;""),TOpen&amp;B407&amp;TClose,"["&amp;B407&amp;"]("&amp;'Class Features'!Code_1&amp;RIGHT(B407,(LEN(B407)-SEARCH(" ",B407)))&amp;'Class Features'!Code_2&amp;SUBSTITUTE(SUBSTITUTE(SUBSTITUTE(SUBSTITUTE(SUBSTITUTE(C407,"
","\n"),"(","&amp;#40;"),")","&amp;#41;"),",","&amp;#44;"),")","&amp;#41;")&amp;'Class Features'!Code_3&amp;Code_4&amp;")"&amp;'Class Features'!creturn)))</f>
        <v>}}</v>
      </c>
      <c r="E407" s="8"/>
      <c r="F407" s="8"/>
    </row>
    <row r="408" spans="1:6" ht="12.75" x14ac:dyDescent="0.2">
      <c r="A408" s="8"/>
      <c r="B408" s="33" t="s">
        <v>48</v>
      </c>
      <c r="C408" s="33"/>
      <c r="D408" s="34" t="str">
        <f>IF(AND(B408="",C408=""),"}}",IF(AND(B408="",C408&lt;&gt;""),IF(LEFT(C408,1)="[",C408&amp;'Class Features'!creturn,'Class Features'!creturn&amp;"**"&amp;C408&amp;"**"&amp;'Class Features'!creturn),IF(AND(C408="",B408&lt;&gt;""),TOpen&amp;B408&amp;TClose,"["&amp;B408&amp;"]("&amp;'Class Features'!Code_1&amp;RIGHT(B408,(LEN(B408)-SEARCH(" ",B408)))&amp;'Class Features'!Code_2&amp;SUBSTITUTE(SUBSTITUTE(SUBSTITUTE(SUBSTITUTE(SUBSTITUTE(C408,"
","\n"),"(","&amp;#40;"),")","&amp;#41;"),",","&amp;#44;"),")","&amp;#41;")&amp;'Class Features'!Code_3&amp;Code_4&amp;")"&amp;'Class Features'!creturn)))</f>
        <v>&amp;{template:5e-shaped} {{title=Sorcerer}} {{text=*You must select a token to be able to add a feature*}} {{text=</v>
      </c>
      <c r="E408" s="8"/>
      <c r="F408" s="8"/>
    </row>
    <row r="409" spans="1:6" ht="12.75" x14ac:dyDescent="0.2">
      <c r="A409" s="8"/>
      <c r="B409" s="33"/>
      <c r="C409" s="33" t="s">
        <v>835</v>
      </c>
      <c r="D409" s="34" t="str">
        <f>IF(AND(B409="",C409=""),"}}",IF(AND(B409="",C409&lt;&gt;""),IF(LEFT(C409,1)="[",C409&amp;'Class Features'!creturn,'Class Features'!creturn&amp;"**"&amp;C409&amp;"**"&amp;'Class Features'!creturn),IF(AND(C409="",B409&lt;&gt;""),TOpen&amp;B409&amp;TClose,"["&amp;B409&amp;"]("&amp;'Class Features'!Code_1&amp;RIGHT(B409,(LEN(B409)-SEARCH(" ",B409)))&amp;'Class Features'!Code_2&amp;SUBSTITUTE(SUBSTITUTE(SUBSTITUTE(SUBSTITUTE(SUBSTITUTE(C409,"
","\n"),"(","&amp;#40;"),")","&amp;#41;"),",","&amp;#44;"),")","&amp;#41;")&amp;'Class Features'!Code_3&amp;Code_4&amp;")"&amp;'Class Features'!creturn)))</f>
        <v xml:space="preserve">
**Divine Soul**
</v>
      </c>
      <c r="E409" s="8"/>
      <c r="F409" s="8"/>
    </row>
    <row r="410" spans="1:6" ht="12.75" x14ac:dyDescent="0.2">
      <c r="A410" s="8"/>
      <c r="B410" s="33" t="s">
        <v>193</v>
      </c>
      <c r="C410" s="33" t="s">
        <v>194</v>
      </c>
      <c r="D410" s="34" t="str">
        <f>IF(AND(B410="",C410=""),"}}",IF(AND(B410="",C410&lt;&gt;""),IF(LEFT(C410,1)="[",C410&amp;'Class Features'!creturn,'Class Features'!creturn&amp;"**"&amp;C410&amp;"**"&amp;'Class Features'!creturn),IF(AND(C410="",B410&lt;&gt;""),TOpen&amp;B410&amp;TClose,"["&amp;B410&amp;"]("&amp;'Class Features'!Code_1&amp;RIGHT(B410,(LEN(B410)-SEARCH(" ",B410)))&amp;'Class Features'!Code_2&amp;SUBSTITUTE(SUBSTITUTE(SUBSTITUTE(SUBSTITUTE(SUBSTITUTE(C410,"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410" s="8"/>
      <c r="F410" s="8"/>
    </row>
    <row r="411" spans="1:6" ht="12.75" x14ac:dyDescent="0.2">
      <c r="A411" s="8"/>
      <c r="B411" s="33" t="s">
        <v>195</v>
      </c>
      <c r="C411" s="33" t="s">
        <v>196</v>
      </c>
      <c r="D411" s="34" t="str">
        <f>IF(AND(B411="",C411=""),"}}",IF(AND(B411="",C411&lt;&gt;""),IF(LEFT(C411,1)="[",C411&amp;'Class Features'!creturn,'Class Features'!creturn&amp;"**"&amp;C411&amp;"**"&amp;'Class Features'!creturn),IF(AND(C411="",B411&lt;&gt;""),TOpen&amp;B411&amp;TClose,"["&amp;B411&amp;"]("&amp;'Class Features'!Code_1&amp;RIGHT(B411,(LEN(B411)-SEARCH(" ",B411)))&amp;'Class Features'!Code_2&amp;SUBSTITUTE(SUBSTITUTE(SUBSTITUTE(SUBSTITUTE(SUBSTITUTE(C411,"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411" s="8"/>
      <c r="F411" s="8"/>
    </row>
    <row r="412" spans="1:6" ht="12.75" x14ac:dyDescent="0.2">
      <c r="A412" s="8"/>
      <c r="B412" s="33" t="s">
        <v>197</v>
      </c>
      <c r="C412" s="33" t="s">
        <v>198</v>
      </c>
      <c r="D412" s="34" t="str">
        <f>IF(AND(B412="",C412=""),"}}",IF(AND(B412="",C412&lt;&gt;""),IF(LEFT(C412,1)="[",C412&amp;'Class Features'!creturn,'Class Features'!creturn&amp;"**"&amp;C412&amp;"**"&amp;'Class Features'!creturn),IF(AND(C412="",B412&lt;&gt;""),TOpen&amp;B412&amp;TClose,"["&amp;B412&amp;"]("&amp;'Class Features'!Code_1&amp;RIGHT(B412,(LEN(B412)-SEARCH(" ",B412)))&amp;'Class Features'!Code_2&amp;SUBSTITUTE(SUBSTITUTE(SUBSTITUTE(SUBSTITUTE(SUBSTITUTE(C412,"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412" s="8"/>
      <c r="F412" s="8"/>
    </row>
    <row r="413" spans="1:6" ht="12.75" x14ac:dyDescent="0.2">
      <c r="A413" s="8"/>
      <c r="B413" s="33" t="s">
        <v>199</v>
      </c>
      <c r="C413" s="33" t="s">
        <v>200</v>
      </c>
      <c r="D413" s="34" t="str">
        <f>IF(AND(B413="",C413=""),"}}",IF(AND(B413="",C413&lt;&gt;""),IF(LEFT(C413,1)="[",C413&amp;'Class Features'!creturn,'Class Features'!creturn&amp;"**"&amp;C413&amp;"**"&amp;'Class Features'!creturn),IF(AND(C413="",B413&lt;&gt;""),TOpen&amp;B413&amp;TClose,"["&amp;B413&amp;"]("&amp;'Class Features'!Code_1&amp;RIGHT(B413,(LEN(B413)-SEARCH(" ",B413)))&amp;'Class Features'!Code_2&amp;SUBSTITUTE(SUBSTITUTE(SUBSTITUTE(SUBSTITUTE(SUBSTITUTE(C413,"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413" s="8"/>
      <c r="F413" s="8"/>
    </row>
    <row r="414" spans="1:6" ht="12.75" x14ac:dyDescent="0.2">
      <c r="A414" s="8"/>
      <c r="B414" s="33" t="s">
        <v>201</v>
      </c>
      <c r="C414" s="33" t="s">
        <v>202</v>
      </c>
      <c r="D414" s="34" t="str">
        <f>IF(AND(B414="",C414=""),"}}",IF(AND(B414="",C414&lt;&gt;""),IF(LEFT(C414,1)="[",C414&amp;'Class Features'!creturn,'Class Features'!creturn&amp;"**"&amp;C414&amp;"**"&amp;'Class Features'!creturn),IF(AND(C414="",B414&lt;&gt;""),TOpen&amp;B414&amp;TClose,"["&amp;B414&amp;"]("&amp;'Class Features'!Code_1&amp;RIGHT(B414,(LEN(B414)-SEARCH(" ",B414)))&amp;'Class Features'!Code_2&amp;SUBSTITUTE(SUBSTITUTE(SUBSTITUTE(SUBSTITUTE(SUBSTITUTE(C414,"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14" s="8"/>
      <c r="F414" s="8"/>
    </row>
    <row r="415" spans="1:6" ht="12.75" x14ac:dyDescent="0.2">
      <c r="A415" s="8"/>
      <c r="B415" s="33"/>
      <c r="C415" s="33" t="s">
        <v>192</v>
      </c>
      <c r="D415" s="34" t="str">
        <f>IF(AND(B415="",C415=""),"}}",IF(AND(B415="",C415&lt;&gt;""),IF(LEFT(C415,1)="[",C415&amp;'Class Features'!creturn,'Class Features'!creturn&amp;"**"&amp;C415&amp;"**"&amp;'Class Features'!creturn),IF(AND(C415="",B415&lt;&gt;""),TOpen&amp;B415&amp;TClose,"["&amp;B415&amp;"]("&amp;'Class Features'!Code_1&amp;RIGHT(B415,(LEN(B415)-SEARCH(" ",B415)))&amp;'Class Features'!Code_2&amp;SUBSTITUTE(SUBSTITUTE(SUBSTITUTE(SUBSTITUTE(SUBSTITUTE(C415,"
","\n"),"(","&amp;#40;"),")","&amp;#41;"),",","&amp;#44;"),")","&amp;#41;")&amp;'Class Features'!Code_3&amp;Code_4&amp;")"&amp;'Class Features'!creturn)))</f>
        <v xml:space="preserve">
**Draconic Bloodline**
</v>
      </c>
      <c r="E415" s="8"/>
      <c r="F415" s="8"/>
    </row>
    <row r="416" spans="1:6" ht="12.75" x14ac:dyDescent="0.2">
      <c r="A416" s="8"/>
      <c r="B416" s="33" t="s">
        <v>193</v>
      </c>
      <c r="C416" s="33" t="s">
        <v>194</v>
      </c>
      <c r="D416" s="34" t="str">
        <f>IF(AND(B416="",C416=""),"}}",IF(AND(B416="",C416&lt;&gt;""),IF(LEFT(C416,1)="[",C416&amp;'Class Features'!creturn,'Class Features'!creturn&amp;"**"&amp;C416&amp;"**"&amp;'Class Features'!creturn),IF(AND(C416="",B416&lt;&gt;""),TOpen&amp;B416&amp;TClose,"["&amp;B416&amp;"]("&amp;'Class Features'!Code_1&amp;RIGHT(B416,(LEN(B416)-SEARCH(" ",B416)))&amp;'Class Features'!Code_2&amp;SUBSTITUTE(SUBSTITUTE(SUBSTITUTE(SUBSTITUTE(SUBSTITUTE(C416,"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416" s="8"/>
      <c r="F416" s="8"/>
    </row>
    <row r="417" spans="1:6" ht="12.75" x14ac:dyDescent="0.2">
      <c r="A417" s="8"/>
      <c r="B417" s="33" t="s">
        <v>195</v>
      </c>
      <c r="C417" s="33" t="s">
        <v>196</v>
      </c>
      <c r="D417" s="34" t="str">
        <f>IF(AND(B417="",C417=""),"}}",IF(AND(B417="",C417&lt;&gt;""),IF(LEFT(C417,1)="[",C417&amp;'Class Features'!creturn,'Class Features'!creturn&amp;"**"&amp;C417&amp;"**"&amp;'Class Features'!creturn),IF(AND(C417="",B417&lt;&gt;""),TOpen&amp;B417&amp;TClose,"["&amp;B417&amp;"]("&amp;'Class Features'!Code_1&amp;RIGHT(B417,(LEN(B417)-SEARCH(" ",B417)))&amp;'Class Features'!Code_2&amp;SUBSTITUTE(SUBSTITUTE(SUBSTITUTE(SUBSTITUTE(SUBSTITUTE(C417,"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417" s="8"/>
      <c r="F417" s="8"/>
    </row>
    <row r="418" spans="1:6" ht="12.75" x14ac:dyDescent="0.2">
      <c r="A418" s="8"/>
      <c r="B418" s="33" t="s">
        <v>197</v>
      </c>
      <c r="C418" s="33" t="s">
        <v>198</v>
      </c>
      <c r="D418" s="34" t="str">
        <f>IF(AND(B418="",C418=""),"}}",IF(AND(B418="",C418&lt;&gt;""),IF(LEFT(C418,1)="[",C418&amp;'Class Features'!creturn,'Class Features'!creturn&amp;"**"&amp;C418&amp;"**"&amp;'Class Features'!creturn),IF(AND(C418="",B418&lt;&gt;""),TOpen&amp;B418&amp;TClose,"["&amp;B418&amp;"]("&amp;'Class Features'!Code_1&amp;RIGHT(B418,(LEN(B418)-SEARCH(" ",B418)))&amp;'Class Features'!Code_2&amp;SUBSTITUTE(SUBSTITUTE(SUBSTITUTE(SUBSTITUTE(SUBSTITUTE(C418,"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418" s="8"/>
      <c r="F418" s="8"/>
    </row>
    <row r="419" spans="1:6" ht="12.75" x14ac:dyDescent="0.2">
      <c r="A419" s="8"/>
      <c r="B419" s="33" t="s">
        <v>199</v>
      </c>
      <c r="C419" s="33" t="s">
        <v>200</v>
      </c>
      <c r="D419" s="34" t="str">
        <f>IF(AND(B419="",C419=""),"}}",IF(AND(B419="",C419&lt;&gt;""),IF(LEFT(C419,1)="[",C419&amp;'Class Features'!creturn,'Class Features'!creturn&amp;"**"&amp;C419&amp;"**"&amp;'Class Features'!creturn),IF(AND(C419="",B419&lt;&gt;""),TOpen&amp;B419&amp;TClose,"["&amp;B419&amp;"]("&amp;'Class Features'!Code_1&amp;RIGHT(B419,(LEN(B419)-SEARCH(" ",B419)))&amp;'Class Features'!Code_2&amp;SUBSTITUTE(SUBSTITUTE(SUBSTITUTE(SUBSTITUTE(SUBSTITUTE(C419,"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419" s="8"/>
      <c r="F419" s="8"/>
    </row>
    <row r="420" spans="1:6" ht="12.75" x14ac:dyDescent="0.2">
      <c r="A420" s="8"/>
      <c r="B420" s="33" t="s">
        <v>201</v>
      </c>
      <c r="C420" s="33" t="s">
        <v>202</v>
      </c>
      <c r="D420" s="34" t="str">
        <f>IF(AND(B420="",C420=""),"}}",IF(AND(B420="",C420&lt;&gt;""),IF(LEFT(C420,1)="[",C420&amp;'Class Features'!creturn,'Class Features'!creturn&amp;"**"&amp;C420&amp;"**"&amp;'Class Features'!creturn),IF(AND(C420="",B420&lt;&gt;""),TOpen&amp;B420&amp;TClose,"["&amp;B420&amp;"]("&amp;'Class Features'!Code_1&amp;RIGHT(B420,(LEN(B420)-SEARCH(" ",B420)))&amp;'Class Features'!Code_2&amp;SUBSTITUTE(SUBSTITUTE(SUBSTITUTE(SUBSTITUTE(SUBSTITUTE(C420,"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20" s="8"/>
      <c r="F420" s="8"/>
    </row>
    <row r="421" spans="1:6" ht="12.75" x14ac:dyDescent="0.2">
      <c r="A421" s="8"/>
      <c r="B421" s="33"/>
      <c r="C421" s="33" t="s">
        <v>836</v>
      </c>
      <c r="D421" s="34" t="str">
        <f>IF(AND(B421="",C421=""),"}}",IF(AND(B421="",C421&lt;&gt;""),IF(LEFT(C421,1)="[",C421&amp;'Class Features'!creturn,'Class Features'!creturn&amp;"**"&amp;C421&amp;"**"&amp;'Class Features'!creturn),IF(AND(C421="",B421&lt;&gt;""),TOpen&amp;B421&amp;TClose,"["&amp;B421&amp;"]("&amp;'Class Features'!Code_1&amp;RIGHT(B421,(LEN(B421)-SEARCH(" ",B421)))&amp;'Class Features'!Code_2&amp;SUBSTITUTE(SUBSTITUTE(SUBSTITUTE(SUBSTITUTE(SUBSTITUTE(C421,"
","\n"),"(","&amp;#40;"),")","&amp;#41;"),",","&amp;#44;"),")","&amp;#41;")&amp;'Class Features'!Code_3&amp;Code_4&amp;")"&amp;'Class Features'!creturn)))</f>
        <v xml:space="preserve">
**Shadow**
</v>
      </c>
      <c r="E421" s="8"/>
      <c r="F421" s="8"/>
    </row>
    <row r="422" spans="1:6" ht="12.75" x14ac:dyDescent="0.2">
      <c r="A422" s="8"/>
      <c r="B422" s="33" t="s">
        <v>193</v>
      </c>
      <c r="C422" s="33" t="s">
        <v>194</v>
      </c>
      <c r="D422" s="34" t="str">
        <f>IF(AND(B422="",C422=""),"}}",IF(AND(B422="",C422&lt;&gt;""),IF(LEFT(C422,1)="[",C422&amp;'Class Features'!creturn,'Class Features'!creturn&amp;"**"&amp;C422&amp;"**"&amp;'Class Features'!creturn),IF(AND(C422="",B422&lt;&gt;""),TOpen&amp;B422&amp;TClose,"["&amp;B422&amp;"]("&amp;'Class Features'!Code_1&amp;RIGHT(B422,(LEN(B422)-SEARCH(" ",B422)))&amp;'Class Features'!Code_2&amp;SUBSTITUTE(SUBSTITUTE(SUBSTITUTE(SUBSTITUTE(SUBSTITUTE(C422,"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422" s="8"/>
      <c r="F422" s="8"/>
    </row>
    <row r="423" spans="1:6" ht="12.75" x14ac:dyDescent="0.2">
      <c r="A423" s="8"/>
      <c r="B423" s="33" t="s">
        <v>195</v>
      </c>
      <c r="C423" s="33" t="s">
        <v>196</v>
      </c>
      <c r="D423" s="34" t="str">
        <f>IF(AND(B423="",C423=""),"}}",IF(AND(B423="",C423&lt;&gt;""),IF(LEFT(C423,1)="[",C423&amp;'Class Features'!creturn,'Class Features'!creturn&amp;"**"&amp;C423&amp;"**"&amp;'Class Features'!creturn),IF(AND(C423="",B423&lt;&gt;""),TOpen&amp;B423&amp;TClose,"["&amp;B423&amp;"]("&amp;'Class Features'!Code_1&amp;RIGHT(B423,(LEN(B423)-SEARCH(" ",B423)))&amp;'Class Features'!Code_2&amp;SUBSTITUTE(SUBSTITUTE(SUBSTITUTE(SUBSTITUTE(SUBSTITUTE(C423,"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423" s="8"/>
      <c r="F423" s="8"/>
    </row>
    <row r="424" spans="1:6" ht="12.75" x14ac:dyDescent="0.2">
      <c r="A424" s="8"/>
      <c r="B424" s="33" t="s">
        <v>197</v>
      </c>
      <c r="C424" s="33" t="s">
        <v>198</v>
      </c>
      <c r="D424" s="34" t="str">
        <f>IF(AND(B424="",C424=""),"}}",IF(AND(B424="",C424&lt;&gt;""),IF(LEFT(C424,1)="[",C424&amp;'Class Features'!creturn,'Class Features'!creturn&amp;"**"&amp;C424&amp;"**"&amp;'Class Features'!creturn),IF(AND(C424="",B424&lt;&gt;""),TOpen&amp;B424&amp;TClose,"["&amp;B424&amp;"]("&amp;'Class Features'!Code_1&amp;RIGHT(B424,(LEN(B424)-SEARCH(" ",B424)))&amp;'Class Features'!Code_2&amp;SUBSTITUTE(SUBSTITUTE(SUBSTITUTE(SUBSTITUTE(SUBSTITUTE(C424,"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424" s="8"/>
      <c r="F424" s="8"/>
    </row>
    <row r="425" spans="1:6" ht="12.75" x14ac:dyDescent="0.2">
      <c r="A425" s="8"/>
      <c r="B425" s="33" t="s">
        <v>199</v>
      </c>
      <c r="C425" s="33" t="s">
        <v>200</v>
      </c>
      <c r="D425" s="34" t="str">
        <f>IF(AND(B425="",C425=""),"}}",IF(AND(B425="",C425&lt;&gt;""),IF(LEFT(C425,1)="[",C425&amp;'Class Features'!creturn,'Class Features'!creturn&amp;"**"&amp;C425&amp;"**"&amp;'Class Features'!creturn),IF(AND(C425="",B425&lt;&gt;""),TOpen&amp;B425&amp;TClose,"["&amp;B425&amp;"]("&amp;'Class Features'!Code_1&amp;RIGHT(B425,(LEN(B425)-SEARCH(" ",B425)))&amp;'Class Features'!Code_2&amp;SUBSTITUTE(SUBSTITUTE(SUBSTITUTE(SUBSTITUTE(SUBSTITUTE(C425,"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425" s="8"/>
      <c r="F425" s="8"/>
    </row>
    <row r="426" spans="1:6" ht="12.75" x14ac:dyDescent="0.2">
      <c r="A426" s="8"/>
      <c r="B426" s="33" t="s">
        <v>201</v>
      </c>
      <c r="C426" s="33" t="s">
        <v>202</v>
      </c>
      <c r="D426" s="34" t="str">
        <f>IF(AND(B426="",C426=""),"}}",IF(AND(B426="",C426&lt;&gt;""),IF(LEFT(C426,1)="[",C426&amp;'Class Features'!creturn,'Class Features'!creturn&amp;"**"&amp;C426&amp;"**"&amp;'Class Features'!creturn),IF(AND(C426="",B426&lt;&gt;""),TOpen&amp;B426&amp;TClose,"["&amp;B426&amp;"]("&amp;'Class Features'!Code_1&amp;RIGHT(B426,(LEN(B426)-SEARCH(" ",B426)))&amp;'Class Features'!Code_2&amp;SUBSTITUTE(SUBSTITUTE(SUBSTITUTE(SUBSTITUTE(SUBSTITUTE(C426,"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26" s="8"/>
      <c r="F426" s="8"/>
    </row>
    <row r="427" spans="1:6" ht="12.75" x14ac:dyDescent="0.2">
      <c r="A427" s="8"/>
      <c r="B427" s="33"/>
      <c r="C427" s="33" t="s">
        <v>837</v>
      </c>
      <c r="D427" s="34" t="str">
        <f>IF(AND(B427="",C427=""),"}}",IF(AND(B427="",C427&lt;&gt;""),IF(LEFT(C427,1)="[",C427&amp;'Class Features'!creturn,'Class Features'!creturn&amp;"**"&amp;C427&amp;"**"&amp;'Class Features'!creturn),IF(AND(C427="",B427&lt;&gt;""),TOpen&amp;B427&amp;TClose,"["&amp;B427&amp;"]("&amp;'Class Features'!Code_1&amp;RIGHT(B427,(LEN(B427)-SEARCH(" ",B427)))&amp;'Class Features'!Code_2&amp;SUBSTITUTE(SUBSTITUTE(SUBSTITUTE(SUBSTITUTE(SUBSTITUTE(C427,"
","\n"),"(","&amp;#40;"),")","&amp;#41;"),",","&amp;#44;"),")","&amp;#41;")&amp;'Class Features'!Code_3&amp;Code_4&amp;")"&amp;'Class Features'!creturn)))</f>
        <v xml:space="preserve">
**Storm**
</v>
      </c>
      <c r="E427" s="8"/>
      <c r="F427" s="8"/>
    </row>
    <row r="428" spans="1:6" ht="12.75" x14ac:dyDescent="0.2">
      <c r="A428" s="8"/>
      <c r="B428" s="33" t="s">
        <v>193</v>
      </c>
      <c r="C428" s="33" t="s">
        <v>194</v>
      </c>
      <c r="D428" s="34" t="str">
        <f>IF(AND(B428="",C428=""),"}}",IF(AND(B428="",C428&lt;&gt;""),IF(LEFT(C428,1)="[",C428&amp;'Class Features'!creturn,'Class Features'!creturn&amp;"**"&amp;C428&amp;"**"&amp;'Class Features'!creturn),IF(AND(C428="",B428&lt;&gt;""),TOpen&amp;B428&amp;TClose,"["&amp;B428&amp;"]("&amp;'Class Features'!Code_1&amp;RIGHT(B428,(LEN(B428)-SEARCH(" ",B428)))&amp;'Class Features'!Code_2&amp;SUBSTITUTE(SUBSTITUTE(SUBSTITUTE(SUBSTITUTE(SUBSTITUTE(C428,"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428" s="8"/>
      <c r="F428" s="8"/>
    </row>
    <row r="429" spans="1:6" ht="12.75" x14ac:dyDescent="0.2">
      <c r="A429" s="8"/>
      <c r="B429" s="33" t="s">
        <v>195</v>
      </c>
      <c r="C429" s="33" t="s">
        <v>196</v>
      </c>
      <c r="D429" s="34" t="str">
        <f>IF(AND(B429="",C429=""),"}}",IF(AND(B429="",C429&lt;&gt;""),IF(LEFT(C429,1)="[",C429&amp;'Class Features'!creturn,'Class Features'!creturn&amp;"**"&amp;C429&amp;"**"&amp;'Class Features'!creturn),IF(AND(C429="",B429&lt;&gt;""),TOpen&amp;B429&amp;TClose,"["&amp;B429&amp;"]("&amp;'Class Features'!Code_1&amp;RIGHT(B429,(LEN(B429)-SEARCH(" ",B429)))&amp;'Class Features'!Code_2&amp;SUBSTITUTE(SUBSTITUTE(SUBSTITUTE(SUBSTITUTE(SUBSTITUTE(C429,"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429" s="8"/>
      <c r="F429" s="8"/>
    </row>
    <row r="430" spans="1:6" ht="12.75" x14ac:dyDescent="0.2">
      <c r="A430" s="8"/>
      <c r="B430" s="33" t="s">
        <v>197</v>
      </c>
      <c r="C430" s="33" t="s">
        <v>198</v>
      </c>
      <c r="D430" s="34" t="str">
        <f>IF(AND(B430="",C430=""),"}}",IF(AND(B430="",C430&lt;&gt;""),IF(LEFT(C430,1)="[",C430&amp;'Class Features'!creturn,'Class Features'!creturn&amp;"**"&amp;C430&amp;"**"&amp;'Class Features'!creturn),IF(AND(C430="",B430&lt;&gt;""),TOpen&amp;B430&amp;TClose,"["&amp;B430&amp;"]("&amp;'Class Features'!Code_1&amp;RIGHT(B430,(LEN(B430)-SEARCH(" ",B430)))&amp;'Class Features'!Code_2&amp;SUBSTITUTE(SUBSTITUTE(SUBSTITUTE(SUBSTITUTE(SUBSTITUTE(C430,"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430" s="8"/>
      <c r="F430" s="8"/>
    </row>
    <row r="431" spans="1:6" ht="12.75" x14ac:dyDescent="0.2">
      <c r="A431" s="8"/>
      <c r="B431" s="33" t="s">
        <v>199</v>
      </c>
      <c r="C431" s="33" t="s">
        <v>200</v>
      </c>
      <c r="D431" s="34" t="str">
        <f>IF(AND(B431="",C431=""),"}}",IF(AND(B431="",C431&lt;&gt;""),IF(LEFT(C431,1)="[",C431&amp;'Class Features'!creturn,'Class Features'!creturn&amp;"**"&amp;C431&amp;"**"&amp;'Class Features'!creturn),IF(AND(C431="",B431&lt;&gt;""),TOpen&amp;B431&amp;TClose,"["&amp;B431&amp;"]("&amp;'Class Features'!Code_1&amp;RIGHT(B431,(LEN(B431)-SEARCH(" ",B431)))&amp;'Class Features'!Code_2&amp;SUBSTITUTE(SUBSTITUTE(SUBSTITUTE(SUBSTITUTE(SUBSTITUTE(C431,"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431" s="8"/>
      <c r="F431" s="8"/>
    </row>
    <row r="432" spans="1:6" ht="12.75" x14ac:dyDescent="0.2">
      <c r="A432" s="8"/>
      <c r="B432" s="33" t="s">
        <v>201</v>
      </c>
      <c r="C432" s="33" t="s">
        <v>202</v>
      </c>
      <c r="D432" s="34" t="str">
        <f>IF(AND(B432="",C432=""),"}}",IF(AND(B432="",C432&lt;&gt;""),IF(LEFT(C432,1)="[",C432&amp;'Class Features'!creturn,'Class Features'!creturn&amp;"**"&amp;C432&amp;"**"&amp;'Class Features'!creturn),IF(AND(C432="",B432&lt;&gt;""),TOpen&amp;B432&amp;TClose,"["&amp;B432&amp;"]("&amp;'Class Features'!Code_1&amp;RIGHT(B432,(LEN(B432)-SEARCH(" ",B432)))&amp;'Class Features'!Code_2&amp;SUBSTITUTE(SUBSTITUTE(SUBSTITUTE(SUBSTITUTE(SUBSTITUTE(C432,"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32" s="8"/>
      <c r="F432" s="8"/>
    </row>
    <row r="433" spans="1:6" ht="12.75" x14ac:dyDescent="0.2">
      <c r="A433" s="8"/>
      <c r="B433" s="33"/>
      <c r="C433" s="33" t="s">
        <v>838</v>
      </c>
      <c r="D433" s="34" t="str">
        <f>IF(AND(B433="",C433=""),"}}",IF(AND(B433="",C433&lt;&gt;""),IF(LEFT(C433,1)="[",C433&amp;'Class Features'!creturn,'Class Features'!creturn&amp;"**"&amp;C433&amp;"**"&amp;'Class Features'!creturn),IF(AND(C433="",B433&lt;&gt;""),TOpen&amp;B433&amp;TClose,"["&amp;B433&amp;"]("&amp;'Class Features'!Code_1&amp;RIGHT(B433,(LEN(B433)-SEARCH(" ",B433)))&amp;'Class Features'!Code_2&amp;SUBSTITUTE(SUBSTITUTE(SUBSTITUTE(SUBSTITUTE(SUBSTITUTE(C433,"
","\n"),"(","&amp;#40;"),")","&amp;#41;"),",","&amp;#44;"),")","&amp;#41;")&amp;'Class Features'!Code_3&amp;Code_4&amp;")"&amp;'Class Features'!creturn)))</f>
        <v xml:space="preserve">
**Wild Magic**
</v>
      </c>
      <c r="E433" s="8"/>
      <c r="F433" s="8"/>
    </row>
    <row r="434" spans="1:6" ht="12.75" x14ac:dyDescent="0.2">
      <c r="A434" s="8"/>
      <c r="B434" s="33" t="s">
        <v>193</v>
      </c>
      <c r="C434" s="33" t="s">
        <v>194</v>
      </c>
      <c r="D434" s="34" t="str">
        <f>IF(AND(B434="",C434=""),"}}",IF(AND(B434="",C434&lt;&gt;""),IF(LEFT(C434,1)="[",C434&amp;'Class Features'!creturn,'Class Features'!creturn&amp;"**"&amp;C434&amp;"**"&amp;'Class Features'!creturn),IF(AND(C434="",B434&lt;&gt;""),TOpen&amp;B434&amp;TClose,"["&amp;B434&amp;"]("&amp;'Class Features'!Code_1&amp;RIGHT(B434,(LEN(B434)-SEARCH(" ",B434)))&amp;'Class Features'!Code_2&amp;SUBSTITUTE(SUBSTITUTE(SUBSTITUTE(SUBSTITUTE(SUBSTITUTE(C434,"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434" s="8"/>
      <c r="F434" s="8"/>
    </row>
    <row r="435" spans="1:6" ht="12.75" x14ac:dyDescent="0.2">
      <c r="A435" s="8"/>
      <c r="B435" s="33" t="s">
        <v>195</v>
      </c>
      <c r="C435" s="33" t="s">
        <v>196</v>
      </c>
      <c r="D435" s="34" t="str">
        <f>IF(AND(B435="",C435=""),"}}",IF(AND(B435="",C435&lt;&gt;""),IF(LEFT(C435,1)="[",C435&amp;'Class Features'!creturn,'Class Features'!creturn&amp;"**"&amp;C435&amp;"**"&amp;'Class Features'!creturn),IF(AND(C435="",B435&lt;&gt;""),TOpen&amp;B435&amp;TClose,"["&amp;B435&amp;"]("&amp;'Class Features'!Code_1&amp;RIGHT(B435,(LEN(B435)-SEARCH(" ",B435)))&amp;'Class Features'!Code_2&amp;SUBSTITUTE(SUBSTITUTE(SUBSTITUTE(SUBSTITUTE(SUBSTITUTE(C435,"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435" s="8"/>
      <c r="F435" s="8"/>
    </row>
    <row r="436" spans="1:6" ht="12.75" x14ac:dyDescent="0.2">
      <c r="A436" s="8"/>
      <c r="B436" s="33" t="s">
        <v>197</v>
      </c>
      <c r="C436" s="33" t="s">
        <v>198</v>
      </c>
      <c r="D436" s="34" t="str">
        <f>IF(AND(B436="",C436=""),"}}",IF(AND(B436="",C436&lt;&gt;""),IF(LEFT(C436,1)="[",C436&amp;'Class Features'!creturn,'Class Features'!creturn&amp;"**"&amp;C436&amp;"**"&amp;'Class Features'!creturn),IF(AND(C436="",B436&lt;&gt;""),TOpen&amp;B436&amp;TClose,"["&amp;B436&amp;"]("&amp;'Class Features'!Code_1&amp;RIGHT(B436,(LEN(B436)-SEARCH(" ",B436)))&amp;'Class Features'!Code_2&amp;SUBSTITUTE(SUBSTITUTE(SUBSTITUTE(SUBSTITUTE(SUBSTITUTE(C436,"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436" s="8"/>
      <c r="F436" s="8"/>
    </row>
    <row r="437" spans="1:6" ht="12.75" x14ac:dyDescent="0.2">
      <c r="A437" s="8"/>
      <c r="B437" s="33" t="s">
        <v>199</v>
      </c>
      <c r="C437" s="33" t="s">
        <v>200</v>
      </c>
      <c r="D437" s="34" t="str">
        <f>IF(AND(B437="",C437=""),"}}",IF(AND(B437="",C437&lt;&gt;""),IF(LEFT(C437,1)="[",C437&amp;'Class Features'!creturn,'Class Features'!creturn&amp;"**"&amp;C437&amp;"**"&amp;'Class Features'!creturn),IF(AND(C437="",B437&lt;&gt;""),TOpen&amp;B437&amp;TClose,"["&amp;B437&amp;"]("&amp;'Class Features'!Code_1&amp;RIGHT(B437,(LEN(B437)-SEARCH(" ",B437)))&amp;'Class Features'!Code_2&amp;SUBSTITUTE(SUBSTITUTE(SUBSTITUTE(SUBSTITUTE(SUBSTITUTE(C437,"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437" s="8"/>
      <c r="F437" s="8"/>
    </row>
    <row r="438" spans="1:6" ht="12.75" x14ac:dyDescent="0.2">
      <c r="A438" s="8"/>
      <c r="B438" s="33" t="s">
        <v>201</v>
      </c>
      <c r="C438" s="33" t="s">
        <v>202</v>
      </c>
      <c r="D438" s="34" t="str">
        <f>IF(AND(B438="",C438=""),"}}",IF(AND(B438="",C438&lt;&gt;""),IF(LEFT(C438,1)="[",C438&amp;'Class Features'!creturn,'Class Features'!creturn&amp;"**"&amp;C438&amp;"**"&amp;'Class Features'!creturn),IF(AND(C438="",B438&lt;&gt;""),TOpen&amp;B438&amp;TClose,"["&amp;B438&amp;"]("&amp;'Class Features'!Code_1&amp;RIGHT(B438,(LEN(B438)-SEARCH(" ",B438)))&amp;'Class Features'!Code_2&amp;SUBSTITUTE(SUBSTITUTE(SUBSTITUTE(SUBSTITUTE(SUBSTITUTE(C438,"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38" s="8"/>
      <c r="F438" s="8"/>
    </row>
    <row r="439" spans="1:6" ht="12.75" x14ac:dyDescent="0.2">
      <c r="A439" s="8"/>
      <c r="B439" s="33"/>
      <c r="C439" s="33" t="s">
        <v>1018</v>
      </c>
      <c r="D439" s="34" t="str">
        <f>IF(AND(B439="",C439=""),"}}",IF(AND(B439="",C439&lt;&gt;""),IF(LEFT(C439,1)="[",C439&amp;'Class Features'!creturn,'Class Features'!creturn&amp;"**"&amp;C439&amp;"**"&amp;'Class Features'!creturn),IF(AND(C439="",B439&lt;&gt;""),TOpen&amp;B439&amp;TClose,"["&amp;B439&amp;"]("&amp;'Class Features'!Code_1&amp;RIGHT(B439,(LEN(B439)-SEARCH(" ",B439)))&amp;'Class Features'!Code_2&amp;SUBSTITUTE(SUBSTITUTE(SUBSTITUTE(SUBSTITUTE(SUBSTITUTE(C439,"
","\n"),"(","&amp;#40;"),")","&amp;#41;"),",","&amp;#44;"),")","&amp;#41;")&amp;'Class Features'!Code_3&amp;Code_4&amp;")"&amp;'Class Features'!creturn)))</f>
        <v xml:space="preserve">
**Metamagic**
</v>
      </c>
      <c r="E439" s="8"/>
      <c r="F439" s="8"/>
    </row>
    <row r="440" spans="1:6" ht="17.25" x14ac:dyDescent="0.3">
      <c r="A440" s="8"/>
      <c r="B440" s="56" t="s">
        <v>1065</v>
      </c>
      <c r="C440" s="33" t="s">
        <v>1073</v>
      </c>
      <c r="D440" s="34" t="str">
        <f>IF(AND(B440="",C440=""),"}}",IF(AND(B440="",C440&lt;&gt;""),IF(LEFT(C440,1)="[",C440&amp;'Class Features'!creturn,'Class Features'!creturn&amp;"**"&amp;C440&amp;"**"&amp;'Class Features'!creturn),IF(AND(C440="",B440&lt;&gt;""),TOpen&amp;B440&amp;TClose,"["&amp;B440&amp;"]("&amp;'Class Features'!Code_1&amp;RIGHT(B440,(LEN(B440)-SEARCH(" ",B440)))&amp;'Class Features'!Code_2&amp;SUBSTITUTE(SUBSTITUTE(SUBSTITUTE(SUBSTITUTE(SUBSTITUTE(C440,"
","\n"),"(","&amp;#40;"),")","&amp;#41;"),",","&amp;#44;"),")","&amp;#41;")&amp;'Class Features'!Code_3&amp;Code_4&amp;")"&amp;'Class Features'!creturn)))</f>
        <v xml:space="preserve">[Careful Spell](!setattr {{
--sel
--replace
--repeating_classfeature_-create_name|Spell
--repeating_classfeature_-create_content|When you cast a spell that forces other creatures to make a saving throw&amp;#44; you can protect some of those creatures from the spell's full force. To do so&amp;#44; you spend 1 sorcery point and choose a number of those creatures up to your Charisma modifier &amp;#40;minimum of one creature&amp;#41;. A chosen creature automatically succeeds on its saving throw against the spell.
--repeating_classfeature_-create_content_toggle|1
&amp;#125;&amp;#125;)
</v>
      </c>
      <c r="E440" s="8"/>
      <c r="F440" s="8"/>
    </row>
    <row r="441" spans="1:6" ht="12.75" x14ac:dyDescent="0.2">
      <c r="A441" s="8"/>
      <c r="B441" s="33" t="s">
        <v>1066</v>
      </c>
      <c r="C441" s="33" t="s">
        <v>1074</v>
      </c>
      <c r="D441" s="34" t="str">
        <f>IF(AND(B441="",C441=""),"}}",IF(AND(B441="",C441&lt;&gt;""),IF(LEFT(C441,1)="[",C441&amp;'Class Features'!creturn,'Class Features'!creturn&amp;"**"&amp;C441&amp;"**"&amp;'Class Features'!creturn),IF(AND(C441="",B441&lt;&gt;""),TOpen&amp;B441&amp;TClose,"["&amp;B441&amp;"]("&amp;'Class Features'!Code_1&amp;RIGHT(B441,(LEN(B441)-SEARCH(" ",B441)))&amp;'Class Features'!Code_2&amp;SUBSTITUTE(SUBSTITUTE(SUBSTITUTE(SUBSTITUTE(SUBSTITUTE(C441,"
","\n"),"(","&amp;#40;"),")","&amp;#41;"),",","&amp;#44;"),")","&amp;#41;")&amp;'Class Features'!Code_3&amp;Code_4&amp;")"&amp;'Class Features'!creturn)))</f>
        <v xml:space="preserve">[Distant Spell](!setattr {{
--sel
--replace
--repeating_classfeature_-create_name|Spell
--repeating_classfeature_-create_content|When you cast a spell that has a range of 5 feet or greater&amp;#44; you can spend 1 sorcery point to double the range of the spell.\n\nWhen you cast a spell that has a range of touch&amp;#44; you can spend 1 sorcery point to make the range of the spell 30 feet.
--repeating_classfeature_-create_content_toggle|1
&amp;#125;&amp;#125;)
</v>
      </c>
      <c r="E441" s="8"/>
      <c r="F441" s="8"/>
    </row>
    <row r="442" spans="1:6" ht="12.75" x14ac:dyDescent="0.2">
      <c r="A442" s="8"/>
      <c r="B442" s="33" t="s">
        <v>1067</v>
      </c>
      <c r="C442" s="33" t="s">
        <v>1075</v>
      </c>
      <c r="D442" s="34" t="str">
        <f>IF(AND(B442="",C442=""),"}}",IF(AND(B442="",C442&lt;&gt;""),IF(LEFT(C442,1)="[",C442&amp;'Class Features'!creturn,'Class Features'!creturn&amp;"**"&amp;C442&amp;"**"&amp;'Class Features'!creturn),IF(AND(C442="",B442&lt;&gt;""),TOpen&amp;B442&amp;TClose,"["&amp;B442&amp;"]("&amp;'Class Features'!Code_1&amp;RIGHT(B442,(LEN(B442)-SEARCH(" ",B442)))&amp;'Class Features'!Code_2&amp;SUBSTITUTE(SUBSTITUTE(SUBSTITUTE(SUBSTITUTE(SUBSTITUTE(C442,"
","\n"),"(","&amp;#40;"),")","&amp;#41;"),",","&amp;#44;"),")","&amp;#41;")&amp;'Class Features'!Code_3&amp;Code_4&amp;")"&amp;'Class Features'!creturn)))</f>
        <v xml:space="preserve">[Empowered Spell](!setattr {{
--sel
--replace
--repeating_classfeature_-create_name|Spell
--repeating_classfeature_-create_content|When you roll damage for a spell&amp;#44; you can spend 1 sorcery point to reroll a number of the damage dice up to your Charisma modifier &amp;#40;minimum of one&amp;#41;. You must use the new rolls.\n\nYou can use Empowered Spell even if you have already used a different Metamagic option during the casting of the spell.
--repeating_classfeature_-create_content_toggle|1
&amp;#125;&amp;#125;)
</v>
      </c>
      <c r="E442" s="8"/>
      <c r="F442" s="8"/>
    </row>
    <row r="443" spans="1:6" ht="12.75" x14ac:dyDescent="0.2">
      <c r="A443" s="8"/>
      <c r="B443" s="33" t="s">
        <v>1068</v>
      </c>
      <c r="C443" s="33" t="s">
        <v>1076</v>
      </c>
      <c r="D443" s="34" t="str">
        <f>IF(AND(B443="",C443=""),"}}",IF(AND(B443="",C443&lt;&gt;""),IF(LEFT(C443,1)="[",C443&amp;'Class Features'!creturn,'Class Features'!creturn&amp;"**"&amp;C443&amp;"**"&amp;'Class Features'!creturn),IF(AND(C443="",B443&lt;&gt;""),TOpen&amp;B443&amp;TClose,"["&amp;B443&amp;"]("&amp;'Class Features'!Code_1&amp;RIGHT(B443,(LEN(B443)-SEARCH(" ",B443)))&amp;'Class Features'!Code_2&amp;SUBSTITUTE(SUBSTITUTE(SUBSTITUTE(SUBSTITUTE(SUBSTITUTE(C443,"
","\n"),"(","&amp;#40;"),")","&amp;#41;"),",","&amp;#44;"),")","&amp;#41;")&amp;'Class Features'!Code_3&amp;Code_4&amp;")"&amp;'Class Features'!creturn)))</f>
        <v xml:space="preserve">[Extended Spell](!setattr {{
--sel
--replace
--repeating_classfeature_-create_name|Spell
--repeating_classfeature_-create_content|When you cast a spell that has a duration of 1 minute or longer&amp;#44; you can spend 1 sorcery point to double its duration&amp;#44; to a maximum duration of 24 hours.
--repeating_classfeature_-create_content_toggle|1
&amp;#125;&amp;#125;)
</v>
      </c>
      <c r="E443" s="8"/>
      <c r="F443" s="8"/>
    </row>
    <row r="444" spans="1:6" ht="12.75" x14ac:dyDescent="0.2">
      <c r="A444" s="8"/>
      <c r="B444" s="33" t="s">
        <v>1069</v>
      </c>
      <c r="C444" s="33" t="s">
        <v>1077</v>
      </c>
      <c r="D444" s="34" t="str">
        <f>IF(AND(B444="",C444=""),"}}",IF(AND(B444="",C444&lt;&gt;""),IF(LEFT(C444,1)="[",C444&amp;'Class Features'!creturn,'Class Features'!creturn&amp;"**"&amp;C444&amp;"**"&amp;'Class Features'!creturn),IF(AND(C444="",B444&lt;&gt;""),TOpen&amp;B444&amp;TClose,"["&amp;B444&amp;"]("&amp;'Class Features'!Code_1&amp;RIGHT(B444,(LEN(B444)-SEARCH(" ",B444)))&amp;'Class Features'!Code_2&amp;SUBSTITUTE(SUBSTITUTE(SUBSTITUTE(SUBSTITUTE(SUBSTITUTE(C444,"
","\n"),"(","&amp;#40;"),")","&amp;#41;"),",","&amp;#44;"),")","&amp;#41;")&amp;'Class Features'!Code_3&amp;Code_4&amp;")"&amp;'Class Features'!creturn)))</f>
        <v xml:space="preserve">[Heightened Spell](!setattr {{
--sel
--replace
--repeating_classfeature_-create_name|Spell
--repeating_classfeature_-create_content|When you cast a spell that forces a creature to make a saving throw to resist its effects&amp;#44; you can spend 3 sorcery points to give one target of the spell disadvantage on its first saving throw made against the spell.
--repeating_classfeature_-create_content_toggle|1
&amp;#125;&amp;#125;)
</v>
      </c>
      <c r="E444" s="8"/>
      <c r="F444" s="8"/>
    </row>
    <row r="445" spans="1:6" ht="12.75" x14ac:dyDescent="0.2">
      <c r="A445" s="8"/>
      <c r="B445" s="33" t="s">
        <v>1070</v>
      </c>
      <c r="C445" s="33" t="s">
        <v>1078</v>
      </c>
      <c r="D445" s="34" t="str">
        <f>IF(AND(B445="",C445=""),"}}",IF(AND(B445="",C445&lt;&gt;""),IF(LEFT(C445,1)="[",C445&amp;'Class Features'!creturn,'Class Features'!creturn&amp;"**"&amp;C445&amp;"**"&amp;'Class Features'!creturn),IF(AND(C445="",B445&lt;&gt;""),TOpen&amp;B445&amp;TClose,"["&amp;B445&amp;"]("&amp;'Class Features'!Code_1&amp;RIGHT(B445,(LEN(B445)-SEARCH(" ",B445)))&amp;'Class Features'!Code_2&amp;SUBSTITUTE(SUBSTITUTE(SUBSTITUTE(SUBSTITUTE(SUBSTITUTE(C445,"
","\n"),"(","&amp;#40;"),")","&amp;#41;"),",","&amp;#44;"),")","&amp;#41;")&amp;'Class Features'!Code_3&amp;Code_4&amp;")"&amp;'Class Features'!creturn)))</f>
        <v xml:space="preserve">[Quickened Spell](!setattr {{
--sel
--replace
--repeating_classfeature_-create_name|Spell
--repeating_classfeature_-create_content|When you cast a spell that has a casting time of 1 action&amp;#44; you can spend 2 sorcery points to change the casting time to 1 bonus action for this casting.
--repeating_classfeature_-create_content_toggle|1
&amp;#125;&amp;#125;)
</v>
      </c>
      <c r="E445" s="8"/>
      <c r="F445" s="8"/>
    </row>
    <row r="446" spans="1:6" ht="12.75" x14ac:dyDescent="0.2">
      <c r="A446" s="8"/>
      <c r="B446" s="33" t="s">
        <v>1071</v>
      </c>
      <c r="C446" s="33" t="s">
        <v>1079</v>
      </c>
      <c r="D446" s="34" t="str">
        <f>IF(AND(B446="",C446=""),"}}",IF(AND(B446="",C446&lt;&gt;""),IF(LEFT(C446,1)="[",C446&amp;'Class Features'!creturn,'Class Features'!creturn&amp;"**"&amp;C446&amp;"**"&amp;'Class Features'!creturn),IF(AND(C446="",B446&lt;&gt;""),TOpen&amp;B446&amp;TClose,"["&amp;B446&amp;"]("&amp;'Class Features'!Code_1&amp;RIGHT(B446,(LEN(B446)-SEARCH(" ",B446)))&amp;'Class Features'!Code_2&amp;SUBSTITUTE(SUBSTITUTE(SUBSTITUTE(SUBSTITUTE(SUBSTITUTE(C446,"
","\n"),"(","&amp;#40;"),")","&amp;#41;"),",","&amp;#44;"),")","&amp;#41;")&amp;'Class Features'!Code_3&amp;Code_4&amp;")"&amp;'Class Features'!creturn)))</f>
        <v xml:space="preserve">[Subtle Spell](!setattr {{
--sel
--replace
--repeating_classfeature_-create_name|Spell
--repeating_classfeature_-create_content|When you cast a spell&amp;#44; you can spend 1 sorcery point to cast it without any somatic or verbal components.
--repeating_classfeature_-create_content_toggle|1
&amp;#125;&amp;#125;)
</v>
      </c>
      <c r="E446" s="8"/>
      <c r="F446" s="8"/>
    </row>
    <row r="447" spans="1:6" ht="12.75" x14ac:dyDescent="0.2">
      <c r="A447" s="8"/>
      <c r="B447" s="33" t="s">
        <v>1072</v>
      </c>
      <c r="C447" s="33" t="s">
        <v>1080</v>
      </c>
      <c r="D447" s="34" t="str">
        <f>IF(AND(B447="",C447=""),"}}",IF(AND(B447="",C447&lt;&gt;""),IF(LEFT(C447,1)="[",C447&amp;'Class Features'!creturn,'Class Features'!creturn&amp;"**"&amp;C447&amp;"**"&amp;'Class Features'!creturn),IF(AND(C447="",B447&lt;&gt;""),TOpen&amp;B447&amp;TClose,"["&amp;B447&amp;"]("&amp;'Class Features'!Code_1&amp;RIGHT(B447,(LEN(B447)-SEARCH(" ",B447)))&amp;'Class Features'!Code_2&amp;SUBSTITUTE(SUBSTITUTE(SUBSTITUTE(SUBSTITUTE(SUBSTITUTE(C447,"
","\n"),"(","&amp;#40;"),")","&amp;#41;"),",","&amp;#44;"),")","&amp;#41;")&amp;'Class Features'!Code_3&amp;Code_4&amp;")"&amp;'Class Features'!creturn)))</f>
        <v xml:space="preserve">[Twinned Spell](!setattr {{
--sel
--replace
--repeating_classfeature_-create_name|Spell
--repeating_classfeature_-create_content|When you cast a spell that doesn't have a range of self and is incapable of targeting more than one creature at the spell's current level&amp;#44; you can spend a number of sorcery points equal to the spell's level to target a second creature in range with the same spell &amp;#40;1 sorcery point if the spell is a cantrip&amp;#41;.
--repeating_classfeature_-create_content_toggle|1
&amp;#125;&amp;#125;)
</v>
      </c>
      <c r="E447" s="8"/>
      <c r="F447" s="8"/>
    </row>
    <row r="448" spans="1:6" ht="12.75" x14ac:dyDescent="0.2">
      <c r="A448" s="8"/>
      <c r="B448" s="33"/>
      <c r="C448" s="33"/>
      <c r="D448" s="34" t="str">
        <f>IF(AND(B448="",C448=""),"}}",IF(AND(B448="",C448&lt;&gt;""),IF(LEFT(C448,1)="[",C448&amp;'Class Features'!creturn,'Class Features'!creturn&amp;"**"&amp;C448&amp;"**"&amp;'Class Features'!creturn),IF(AND(C448="",B448&lt;&gt;""),TOpen&amp;B448&amp;TClose,"["&amp;B448&amp;"]("&amp;'Class Features'!Code_1&amp;RIGHT(B448,(LEN(B448)-SEARCH(" ",B448)))&amp;'Class Features'!Code_2&amp;SUBSTITUTE(SUBSTITUTE(SUBSTITUTE(SUBSTITUTE(SUBSTITUTE(C448,"
","\n"),"(","&amp;#40;"),")","&amp;#41;"),",","&amp;#44;"),")","&amp;#41;")&amp;'Class Features'!Code_3&amp;Code_4&amp;")"&amp;'Class Features'!creturn)))</f>
        <v>}}</v>
      </c>
      <c r="E448" s="8"/>
      <c r="F448" s="8"/>
    </row>
    <row r="449" spans="1:6" ht="12.75" x14ac:dyDescent="0.2">
      <c r="A449" s="8"/>
      <c r="B449" s="33" t="s">
        <v>55</v>
      </c>
      <c r="C449" s="33"/>
      <c r="D449" s="34" t="str">
        <f>IF(AND(B449="",C449=""),"}}",IF(AND(B449="",C449&lt;&gt;""),IF(LEFT(C449,1)="[",C449&amp;'Class Features'!creturn,'Class Features'!creturn&amp;"**"&amp;C449&amp;"**"&amp;'Class Features'!creturn),IF(AND(C449="",B449&lt;&gt;""),TOpen&amp;B449&amp;TClose,"["&amp;B449&amp;"]("&amp;'Class Features'!Code_1&amp;RIGHT(B449,(LEN(B449)-SEARCH(" ",B449)))&amp;'Class Features'!Code_2&amp;SUBSTITUTE(SUBSTITUTE(SUBSTITUTE(SUBSTITUTE(SUBSTITUTE(C449,"
","\n"),"(","&amp;#40;"),")","&amp;#41;"),",","&amp;#44;"),")","&amp;#41;")&amp;'Class Features'!Code_3&amp;Code_4&amp;")"&amp;'Class Features'!creturn)))</f>
        <v>&amp;{template:5e-shaped} {{title=Warlock}} {{text=*You must select a token to be able to add a feature*}} {{text=</v>
      </c>
      <c r="E449" s="8"/>
      <c r="F449" s="8"/>
    </row>
    <row r="450" spans="1:6" ht="12.75" x14ac:dyDescent="0.2">
      <c r="A450" s="8"/>
      <c r="B450" s="33" t="s">
        <v>203</v>
      </c>
      <c r="C450" s="33" t="s">
        <v>204</v>
      </c>
      <c r="D450" s="34" t="str">
        <f>IF(AND(B450="",C450=""),"}}",IF(AND(B450="",C450&lt;&gt;""),IF(LEFT(C450,1)="[",C450&amp;'Class Features'!creturn,'Class Features'!creturn&amp;"**"&amp;C450&amp;"**"&amp;'Class Features'!creturn),IF(AND(C450="",B450&lt;&gt;""),TOpen&amp;B450&amp;TClose,"["&amp;B450&amp;"]("&amp;'Class Features'!Code_1&amp;RIGHT(B450,(LEN(B450)-SEARCH(" ",B450)))&amp;'Class Features'!Code_2&amp;SUBSTITUTE(SUBSTITUTE(SUBSTITUTE(SUBSTITUTE(SUBSTITUTE(C450,"
","\n"),"(","&amp;#40;"),")","&amp;#41;"),",","&amp;#44;"),")","&amp;#41;")&amp;'Class Features'!Code_3&amp;Code_4&amp;")"&amp;'Class Features'!creturn)))</f>
        <v xml:space="preserve">[3 Pact of the Chain](!setattr {{
--sel
--replace
--repeating_classfeature_-create_name|Pact of the Chain
--repeating_classfeature_-create_content|You learn the find familiar spell and can cast it as a ritual. The spell doesn’t count against your number of spells known.\n\nWhen you cast the spell&amp;#44; you can choose one of the normal forms for your familiar or one of the following special forms: imp&amp;#44; pseudodragon&amp;#44; quasit&amp;#44; or sprite.\n\nAdditionally&amp;#44; when you take the Attack action&amp;#44; you can forgo one of your own attacks to allow your familiar to make one attack of its own.
--repeating_classfeature_-create_content_toggle|1
&amp;#125;&amp;#125;)
</v>
      </c>
      <c r="E450" s="8"/>
      <c r="F450" s="8"/>
    </row>
    <row r="451" spans="1:6" ht="12.75" x14ac:dyDescent="0.2">
      <c r="A451" s="8"/>
      <c r="B451" s="33"/>
      <c r="C451" s="33" t="s">
        <v>205</v>
      </c>
      <c r="D451" s="34" t="str">
        <f>IF(AND(B451="",C451=""),"}}",IF(AND(B451="",C451&lt;&gt;""),IF(LEFT(C451,1)="[",C451&amp;'Class Features'!creturn,'Class Features'!creturn&amp;"**"&amp;C451&amp;"**"&amp;'Class Features'!creturn),IF(AND(C451="",B451&lt;&gt;""),TOpen&amp;B451&amp;TClose,"["&amp;B451&amp;"]("&amp;'Class Features'!Code_1&amp;RIGHT(B451,(LEN(B451)-SEARCH(" ",B451)))&amp;'Class Features'!Code_2&amp;SUBSTITUTE(SUBSTITUTE(SUBSTITUTE(SUBSTITUTE(SUBSTITUTE(C451,"
","\n"),"(","&amp;#40;"),")","&amp;#41;"),",","&amp;#44;"),")","&amp;#41;")&amp;'Class Features'!Code_3&amp;Code_4&amp;")"&amp;'Class Features'!creturn)))</f>
        <v xml:space="preserve">[*. . . import Find Familiar](!shaped-import-spell --find familiar)
</v>
      </c>
      <c r="E451" s="8"/>
      <c r="F451" s="8"/>
    </row>
    <row r="452" spans="1:6" ht="12.75" x14ac:dyDescent="0.2">
      <c r="A452" s="8"/>
      <c r="B452" s="33" t="s">
        <v>206</v>
      </c>
      <c r="C452" s="33" t="s">
        <v>207</v>
      </c>
      <c r="D452" s="34" t="str">
        <f>IF(AND(B452="",C452=""),"}}",IF(AND(B452="",C452&lt;&gt;""),IF(LEFT(C452,1)="[",C452&amp;'Class Features'!creturn,'Class Features'!creturn&amp;"**"&amp;C452&amp;"**"&amp;'Class Features'!creturn),IF(AND(C452="",B452&lt;&gt;""),TOpen&amp;B452&amp;TClose,"["&amp;B452&amp;"]("&amp;'Class Features'!Code_1&amp;RIGHT(B452,(LEN(B452)-SEARCH(" ",B452)))&amp;'Class Features'!Code_2&amp;SUBSTITUTE(SUBSTITUTE(SUBSTITUTE(SUBSTITUTE(SUBSTITUTE(C452,"
","\n"),"(","&amp;#40;"),")","&amp;#41;"),",","&amp;#44;"),")","&amp;#41;")&amp;'Class Features'!Code_3&amp;Code_4&amp;")"&amp;'Class Features'!creturn)))</f>
        <v xml:space="preserve">[3 Pact of the Blade](!setattr {{
--sel
--replace
--repeating_classfeature_-create_name|Pact of the Blade
--repeating_classfeature_-create_content|You can use your action to create a pact weapon in your empty hand. You can choose the form that this melee weapon takes each time you create it &amp;#40;see chapter 5 for weapon options&amp;#41;. You are proficient with it while you wield it. This weapon counts as magical for the purpose of overcoming resistance and immunity to nonmagical attacks and damage.\n\nYour pact weapon disappears if it is more than 5 feet away from you for 1 minute or more. It also disappears if you use this feature again&amp;#44; if you dismiss the weapon &amp;#40;no action required&amp;#41;&amp;#44; or if you die.\n\nYou can transform one magic weapon into your pact weapon by performing a special ritual while you hold the weapon. You perform the ritual over the course of 1 hour&amp;#44; which can be done during a short rest.\n\nYou can then dismiss the weapon&amp;#44; shunting it into an extradimensional space&amp;#44; and it appears whenever you create your pact weapon thereafter. You can’t affect an artifact or a sentient weapon in this way. The weapon ceases being your pact weapon if you die&amp;#44; if you perform the 1-hour ritual on a different weapon&amp;#44; or ifyou use\n\na 1—hour ritual to break your bond to it. The weapon appears at your feet if it is in the extradimensional space when the bond breaks.
--repeating_classfeature_-create_content_toggle|1
&amp;#125;&amp;#125;)
</v>
      </c>
      <c r="E452" s="8"/>
      <c r="F452" s="8"/>
    </row>
    <row r="453" spans="1:6" ht="12.75" x14ac:dyDescent="0.2">
      <c r="A453" s="8"/>
      <c r="B453" s="33" t="s">
        <v>208</v>
      </c>
      <c r="C453" s="33" t="s">
        <v>209</v>
      </c>
      <c r="D453" s="34" t="str">
        <f>IF(AND(B453="",C453=""),"}}",IF(AND(B453="",C453&lt;&gt;""),IF(LEFT(C453,1)="[",C453&amp;'Class Features'!creturn,'Class Features'!creturn&amp;"**"&amp;C453&amp;"**"&amp;'Class Features'!creturn),IF(AND(C453="",B453&lt;&gt;""),TOpen&amp;B453&amp;TClose,"["&amp;B453&amp;"]("&amp;'Class Features'!Code_1&amp;RIGHT(B453,(LEN(B453)-SEARCH(" ",B453)))&amp;'Class Features'!Code_2&amp;SUBSTITUTE(SUBSTITUTE(SUBSTITUTE(SUBSTITUTE(SUBSTITUTE(C453,"
","\n"),"(","&amp;#40;"),")","&amp;#41;"),",","&amp;#44;"),")","&amp;#41;")&amp;'Class Features'!Code_3&amp;Code_4&amp;")"&amp;'Class Features'!creturn)))</f>
        <v xml:space="preserve">[3 Pact of the Tome](!setattr {{
--sel
--replace
--repeating_classfeature_-create_name|Pact of the Tome
--repeating_classfeature_-create_content|Your patron gives you a grimoire called a Book of Shadows. When you gain this feature&amp;#44; choose three cantrips from any class’s spell list. While the book is on your person&amp;#44; you can cast those cantrips at will. They don’t count against your number of cantrips known.\n\nIf you lose your Book of Shadows&amp;#44; you can perform a 1-hour ceremony to receive a replacement from your patron. This ceremony can be performed during a short or long rest&amp;#44; and it destroys the previous book. The book turns to ash when you die.
--repeating_classfeature_-create_content_toggle|1
&amp;#125;&amp;#125;)
</v>
      </c>
      <c r="E453" s="8"/>
      <c r="F453" s="8"/>
    </row>
    <row r="454" spans="1:6" ht="12.75" x14ac:dyDescent="0.2">
      <c r="A454" s="8"/>
      <c r="B454" s="33"/>
      <c r="C454" s="33" t="s">
        <v>210</v>
      </c>
      <c r="D454" s="34" t="str">
        <f>IF(AND(B454="",C454=""),"}}",IF(AND(B454="",C454&lt;&gt;""),IF(LEFT(C454,1)="[",C454&amp;'Class Features'!creturn,'Class Features'!creturn&amp;"**"&amp;C454&amp;"**"&amp;'Class Features'!creturn),IF(AND(C454="",B454&lt;&gt;""),TOpen&amp;B454&amp;TClose,"["&amp;B454&amp;"]("&amp;'Class Features'!Code_1&amp;RIGHT(B454,(LEN(B454)-SEARCH(" ",B454)))&amp;'Class Features'!Code_2&amp;SUBSTITUTE(SUBSTITUTE(SUBSTITUTE(SUBSTITUTE(SUBSTITUTE(C454,"
","\n"),"(","&amp;#40;"),")","&amp;#41;"),",","&amp;#44;"),")","&amp;#41;")&amp;'Class Features'!Code_3&amp;Code_4&amp;")"&amp;'Class Features'!creturn)))</f>
        <v xml:space="preserve">[*. . . import 3 Cantrips from any list](!shaped-spells)
</v>
      </c>
      <c r="E454" s="8"/>
      <c r="F454" s="8"/>
    </row>
    <row r="455" spans="1:6" ht="12.75" x14ac:dyDescent="0.2">
      <c r="A455" s="8"/>
      <c r="B455" s="33"/>
      <c r="C455" s="33" t="s">
        <v>546</v>
      </c>
      <c r="D455" s="34" t="str">
        <f>IF(AND(B455="",C455=""),"}}",IF(AND(B455="",C455&lt;&gt;""),IF(LEFT(C455,1)="[",C455&amp;'Class Features'!creturn,'Class Features'!creturn&amp;"**"&amp;C455&amp;"**"&amp;'Class Features'!creturn),IF(AND(C455="",B455&lt;&gt;""),TOpen&amp;B455&amp;TClose,"["&amp;B455&amp;"]("&amp;'Class Features'!Code_1&amp;RIGHT(B455,(LEN(B455)-SEARCH(" ",B455)))&amp;'Class Features'!Code_2&amp;SUBSTITUTE(SUBSTITUTE(SUBSTITUTE(SUBSTITUTE(SUBSTITUTE(C455,"
","\n"),"(","&amp;#40;"),")","&amp;#41;"),",","&amp;#44;"),")","&amp;#41;")&amp;'Class Features'!Code_3&amp;Code_4&amp;")"&amp;'Class Features'!creturn)))</f>
        <v xml:space="preserve">
**The Archfey**
</v>
      </c>
      <c r="E455" s="8"/>
      <c r="F455" s="8"/>
    </row>
    <row r="456" spans="1:6" ht="12.75" x14ac:dyDescent="0.2">
      <c r="A456" s="8"/>
      <c r="B456" s="33" t="s">
        <v>212</v>
      </c>
      <c r="C456" s="33" t="s">
        <v>553</v>
      </c>
      <c r="D456" s="34" t="str">
        <f>IF(AND(B456="",C456=""),"}}",IF(AND(B456="",C456&lt;&gt;""),IF(LEFT(C456,1)="[",C456&amp;'Class Features'!creturn,'Class Features'!creturn&amp;"**"&amp;C456&amp;"**"&amp;'Class Features'!creturn),IF(AND(C456="",B456&lt;&gt;""),TOpen&amp;B456&amp;TClose,"["&amp;B456&amp;"]("&amp;'Class Features'!Code_1&amp;RIGHT(B456,(LEN(B456)-SEARCH(" ",B456)))&amp;'Class Features'!Code_2&amp;SUBSTITUTE(SUBSTITUTE(SUBSTITUTE(SUBSTITUTE(SUBSTITUTE(C456,"
","\n"),"(","&amp;#40;"),")","&amp;#41;"),",","&amp;#44;"),")","&amp;#41;")&amp;'Class Features'!Code_3&amp;Code_4&amp;")"&amp;'Class Features'!creturn)))</f>
        <v xml:space="preserve">[1 Extended Spell List](!setattr {{
--sel
--replace
--repeating_classfeature_-create_name|Extended Spell List
--repeating_classfeature_-create_content|The Archfey lets you choose from an expanded list of spells when you learn a warlock spell. The following spells are added to the warlock spell list for you.  \n1st faerie fire&amp;#44; sleep\n2nd calm emotions&amp;#44; phantasmal force\n3rd blink&amp;#44; plant growth\n4th dominate beast&amp;#44; greater invisibility\n5th dominate person&amp;#44; seeming
--repeating_classfeature_-create_content_toggle|1
&amp;#125;&amp;#125;)
</v>
      </c>
      <c r="E456" s="8"/>
      <c r="F456" s="8"/>
    </row>
    <row r="457" spans="1:6" ht="12.75" x14ac:dyDescent="0.2">
      <c r="A457" s="8"/>
      <c r="B457" s="33" t="s">
        <v>547</v>
      </c>
      <c r="C457" s="33" t="s">
        <v>554</v>
      </c>
      <c r="D457" s="34" t="str">
        <f>IF(AND(B457="",C457=""),"}}",IF(AND(B457="",C457&lt;&gt;""),IF(LEFT(C457,1)="[",C457&amp;'Class Features'!creturn,'Class Features'!creturn&amp;"**"&amp;C457&amp;"**"&amp;'Class Features'!creturn),IF(AND(C457="",B457&lt;&gt;""),TOpen&amp;B457&amp;TClose,"["&amp;B457&amp;"]("&amp;'Class Features'!Code_1&amp;RIGHT(B457,(LEN(B457)-SEARCH(" ",B457)))&amp;'Class Features'!Code_2&amp;SUBSTITUTE(SUBSTITUTE(SUBSTITUTE(SUBSTITUTE(SUBSTITUTE(C457,"
","\n"),"(","&amp;#40;"),")","&amp;#41;"),",","&amp;#44;"),")","&amp;#41;")&amp;'Class Features'!Code_3&amp;Code_4&amp;")"&amp;'Class Features'!creturn)))</f>
        <v xml:space="preserve">[1 Fey Presence](!setattr {{
--sel
--replace
--repeating_classfeature_-create_name|Fey Presence
--repeating_classfeature_-create_content|Starting at 1st level&amp;#44; your patron bestows upon you the ability to project the beguiling and fearsome presence of the fey. As an action&amp;#44; you can cause each creature in a 10-foot cube originating from you to make a Wisdom saving throw against your warlock spell save DC. The creatures that fail their saving throws are all charmed or frightened by you &amp;#40;your choice&amp;#41; until the end of your next turn.\nOnce you use this feature&amp;#44; you can't use it again until you finish a short or long rest.
--repeating_classfeature_-create_content_toggle|1
&amp;#125;&amp;#125;)
</v>
      </c>
      <c r="E457" s="8"/>
      <c r="F457" s="8"/>
    </row>
    <row r="458" spans="1:6" ht="12.75" x14ac:dyDescent="0.2">
      <c r="A458" s="8"/>
      <c r="B458" s="33" t="s">
        <v>560</v>
      </c>
      <c r="C458" s="33" t="s">
        <v>559</v>
      </c>
      <c r="D458" s="34" t="str">
        <f>IF(AND(B458="",C458=""),"}}",IF(AND(B458="",C458&lt;&gt;""),IF(LEFT(C458,1)="[",C458&amp;'Class Features'!creturn,'Class Features'!creturn&amp;"**"&amp;C458&amp;"**"&amp;'Class Features'!creturn),IF(AND(C458="",B458&lt;&gt;""),TOpen&amp;B458&amp;TClose,"["&amp;B458&amp;"]("&amp;'Class Features'!Code_1&amp;RIGHT(B458,(LEN(B458)-SEARCH(" ",B458)))&amp;'Class Features'!Code_2&amp;SUBSTITUTE(SUBSTITUTE(SUBSTITUTE(SUBSTITUTE(SUBSTITUTE(C458,"
","\n"),"(","&amp;#40;"),")","&amp;#41;"),",","&amp;#44;"),")","&amp;#41;")&amp;'Class Features'!Code_3&amp;Code_4&amp;")"&amp;'Class Features'!creturn)))</f>
        <v xml:space="preserve">[6 Misty Escape](!setattr {{
--sel
--replace
--repeating_classfeature_-create_name|Misty Escape
--repeating_classfeature_-create_content|Starting at 6th level&amp;#44; you can vanish in a puff of mist in response to harm. When you take damage&amp;#44; you can use your reaction to turn invisible and teleport up to 60 feet to an unoccupied space you can see. You remain invisible until the start of your next turn or until you attack or cast a spell.\nOnce you use this feature&amp;#44; you can't use it again until you finish a short or long rest.
--repeating_classfeature_-create_content_toggle|1
&amp;#125;&amp;#125;)
</v>
      </c>
      <c r="E458" s="8"/>
      <c r="F458" s="8"/>
    </row>
    <row r="459" spans="1:6" ht="12.75" x14ac:dyDescent="0.2">
      <c r="A459" s="8"/>
      <c r="B459" s="33" t="s">
        <v>576</v>
      </c>
      <c r="C459" s="33" t="s">
        <v>577</v>
      </c>
      <c r="D459" s="34" t="str">
        <f>IF(AND(B459="",C459=""),"}}",IF(AND(B459="",C459&lt;&gt;""),IF(LEFT(C459,1)="[",C459&amp;'Class Features'!creturn,'Class Features'!creturn&amp;"**"&amp;C459&amp;"**"&amp;'Class Features'!creturn),IF(AND(C459="",B459&lt;&gt;""),TOpen&amp;B459&amp;TClose,"["&amp;B459&amp;"]("&amp;'Class Features'!Code_1&amp;RIGHT(B459,(LEN(B459)-SEARCH(" ",B459)))&amp;'Class Features'!Code_2&amp;SUBSTITUTE(SUBSTITUTE(SUBSTITUTE(SUBSTITUTE(SUBSTITUTE(C459,"
","\n"),"(","&amp;#40;"),")","&amp;#41;"),",","&amp;#44;"),")","&amp;#41;")&amp;'Class Features'!Code_3&amp;Code_4&amp;")"&amp;'Class Features'!creturn)))</f>
        <v xml:space="preserve">[10 Beguiling Defenses](!setattr {{
--sel
--replace
--repeating_classfeature_-create_name|Beguiling Defenses
--repeating_classfeature_-create_content|Beginning at 10th level&amp;#44; your patron teaches you how to turn the mind-affecting magic of your enemies against them. You are immune to being charmed&amp;#44; and when another creature attempts to charm you&amp;#44; you can use your reaction to attempt to turn the charm back on that creature. The creature must succeed on a Wisdom saving throw against your warlock spell save DC or be charmed by you for 1 minute or until the creature takes any damage.
--repeating_classfeature_-create_content_toggle|1
&amp;#125;&amp;#125;)
</v>
      </c>
      <c r="E459" s="8"/>
      <c r="F459" s="8"/>
    </row>
    <row r="460" spans="1:6" ht="12.75" x14ac:dyDescent="0.2">
      <c r="A460" s="8"/>
      <c r="B460" s="33" t="s">
        <v>574</v>
      </c>
      <c r="C460" s="33" t="s">
        <v>575</v>
      </c>
      <c r="D460" s="34" t="str">
        <f>IF(AND(B460="",C460=""),"}}",IF(AND(B460="",C460&lt;&gt;""),IF(LEFT(C460,1)="[",C460&amp;'Class Features'!creturn,'Class Features'!creturn&amp;"**"&amp;C460&amp;"**"&amp;'Class Features'!creturn),IF(AND(C460="",B460&lt;&gt;""),TOpen&amp;B460&amp;TClose,"["&amp;B460&amp;"]("&amp;'Class Features'!Code_1&amp;RIGHT(B460,(LEN(B460)-SEARCH(" ",B460)))&amp;'Class Features'!Code_2&amp;SUBSTITUTE(SUBSTITUTE(SUBSTITUTE(SUBSTITUTE(SUBSTITUTE(C460,"
","\n"),"(","&amp;#40;"),")","&amp;#41;"),",","&amp;#44;"),")","&amp;#41;")&amp;'Class Features'!Code_3&amp;Code_4&amp;")"&amp;'Class Features'!creturn)))</f>
        <v xml:space="preserve">[14 Dark Delirium](!setattr {{
--sel
--replace
--repeating_classfeature_-create_name|Dark Delirium
--repeating_classfeature_-create_content|Starting at 14th level&amp;#44; you can plunge a creature into an illusory realm. As an action&amp;#44; choose a creature that you can see within 60 feet of you. It must make a Wisdom saving throw against your warlock spell save DC. On a failed save&amp;#44; it is charmed or frightened by you &amp;#40;your choice&amp;#41; for 1 minute or until your concentration is broken &amp;#40;as if you are concentrating on a spell&amp;#41;. This effect ends early if the creature takes any damage.\nUntil this illusion ends&amp;#44; the creature thinks it is lost in a misty realm&amp;#44; the appearance of which you choose. The creature can see and hear only itself&amp;#44; you&amp;#44; and the illusion.\nYou must finish a short or long rest before you can use this feature again.
--repeating_classfeature_-create_content_toggle|1
&amp;#125;&amp;#125;)
</v>
      </c>
      <c r="E460" s="8"/>
      <c r="F460" s="8"/>
    </row>
    <row r="461" spans="1:6" ht="12.75" x14ac:dyDescent="0.2">
      <c r="A461" s="8"/>
      <c r="B461" s="33"/>
      <c r="C461" s="33" t="s">
        <v>211</v>
      </c>
      <c r="D461" s="34" t="str">
        <f>IF(AND(B461="",C461=""),"}}",IF(AND(B461="",C461&lt;&gt;""),IF(LEFT(C461,1)="[",C461&amp;'Class Features'!creturn,'Class Features'!creturn&amp;"**"&amp;C461&amp;"**"&amp;'Class Features'!creturn),IF(AND(C461="",B461&lt;&gt;""),TOpen&amp;B461&amp;TClose,"["&amp;B461&amp;"]("&amp;'Class Features'!Code_1&amp;RIGHT(B461,(LEN(B461)-SEARCH(" ",B461)))&amp;'Class Features'!Code_2&amp;SUBSTITUTE(SUBSTITUTE(SUBSTITUTE(SUBSTITUTE(SUBSTITUTE(C461,"
","\n"),"(","&amp;#40;"),")","&amp;#41;"),",","&amp;#44;"),")","&amp;#41;")&amp;'Class Features'!Code_3&amp;Code_4&amp;")"&amp;'Class Features'!creturn)))</f>
        <v xml:space="preserve">
**The Fiend**
</v>
      </c>
      <c r="E461" s="8"/>
      <c r="F461" s="8"/>
    </row>
    <row r="462" spans="1:6" ht="12.75" x14ac:dyDescent="0.2">
      <c r="A462" s="8"/>
      <c r="B462" s="33" t="s">
        <v>212</v>
      </c>
      <c r="C462" s="33" t="s">
        <v>213</v>
      </c>
      <c r="D462" s="34" t="str">
        <f>IF(AND(B462="",C462=""),"}}",IF(AND(B462="",C462&lt;&gt;""),IF(LEFT(C462,1)="[",C462&amp;'Class Features'!creturn,'Class Features'!creturn&amp;"**"&amp;C462&amp;"**"&amp;'Class Features'!creturn),IF(AND(C462="",B462&lt;&gt;""),TOpen&amp;B462&amp;TClose,"["&amp;B462&amp;"]("&amp;'Class Features'!Code_1&amp;RIGHT(B462,(LEN(B462)-SEARCH(" ",B462)))&amp;'Class Features'!Code_2&amp;SUBSTITUTE(SUBSTITUTE(SUBSTITUTE(SUBSTITUTE(SUBSTITUTE(C462,"
","\n"),"(","&amp;#40;"),")","&amp;#41;"),",","&amp;#44;"),")","&amp;#41;")&amp;'Class Features'!Code_3&amp;Code_4&amp;")"&amp;'Class Features'!creturn)))</f>
        <v xml:space="preserve">[1 Extended Spell List](!setattr {{
--sel
--replace
--repeating_classfeature_-create_name|Extended Spell List
--repeating_classfeature_-create_content|The Fiend lets you choose from an expanded list of spells when you learn a warlock spell. The following spells are added to the warlock spell list for you.\n\nLvl        Spells\n1st        burning hands&amp;#44; command\n2nd        blindness/deafness&amp;#44; scorching ray\n3rd        fireball&amp;#44; stinking cloud\n4th        fire shield&amp;#44; wall of fire\n5th        flame strike&amp;#44; hallow
--repeating_classfeature_-create_content_toggle|1
&amp;#125;&amp;#125;)
</v>
      </c>
      <c r="E462" s="8"/>
      <c r="F462" s="8"/>
    </row>
    <row r="463" spans="1:6" ht="12.75" x14ac:dyDescent="0.2">
      <c r="A463" s="8"/>
      <c r="B463" s="33" t="s">
        <v>214</v>
      </c>
      <c r="C463" s="33" t="s">
        <v>215</v>
      </c>
      <c r="D463" s="34" t="str">
        <f>IF(AND(B463="",C463=""),"}}",IF(AND(B463="",C463&lt;&gt;""),IF(LEFT(C463,1)="[",C463&amp;'Class Features'!creturn,'Class Features'!creturn&amp;"**"&amp;C463&amp;"**"&amp;'Class Features'!creturn),IF(AND(C463="",B463&lt;&gt;""),TOpen&amp;B463&amp;TClose,"["&amp;B463&amp;"]("&amp;'Class Features'!Code_1&amp;RIGHT(B463,(LEN(B463)-SEARCH(" ",B463)))&amp;'Class Features'!Code_2&amp;SUBSTITUTE(SUBSTITUTE(SUBSTITUTE(SUBSTITUTE(SUBSTITUTE(C463,"
","\n"),"(","&amp;#40;"),")","&amp;#41;"),",","&amp;#44;"),")","&amp;#41;")&amp;'Class Features'!Code_3&amp;Code_4&amp;")"&amp;'Class Features'!creturn)))</f>
        <v xml:space="preserve">[1 Dark One's Blessing](!setattr {{
--sel
--replace
--repeating_classfeature_-create_name|Dark One's Blessing
--repeating_classfeature_-create_content|Starting at lst level&amp;#44; when you reduce a hostile creature to 0 hit points&amp;#44; you gain temporary hit points equal to your Charisma modifier + your warlock level &amp;#40;minimum of 1&amp;#41;.
--repeating_classfeature_-create_content_toggle|1
&amp;#125;&amp;#125;)
</v>
      </c>
      <c r="E463" s="8"/>
      <c r="F463" s="8"/>
    </row>
    <row r="464" spans="1:6" ht="12.75" x14ac:dyDescent="0.2">
      <c r="A464" s="8"/>
      <c r="B464" s="33" t="s">
        <v>216</v>
      </c>
      <c r="C464" s="33" t="s">
        <v>217</v>
      </c>
      <c r="D464" s="34" t="str">
        <f>IF(AND(B464="",C464=""),"}}",IF(AND(B464="",C464&lt;&gt;""),IF(LEFT(C464,1)="[",C464&amp;'Class Features'!creturn,'Class Features'!creturn&amp;"**"&amp;C464&amp;"**"&amp;'Class Features'!creturn),IF(AND(C464="",B464&lt;&gt;""),TOpen&amp;B464&amp;TClose,"["&amp;B464&amp;"]("&amp;'Class Features'!Code_1&amp;RIGHT(B464,(LEN(B464)-SEARCH(" ",B464)))&amp;'Class Features'!Code_2&amp;SUBSTITUTE(SUBSTITUTE(SUBSTITUTE(SUBSTITUTE(SUBSTITUTE(C464,"
","\n"),"(","&amp;#40;"),")","&amp;#41;"),",","&amp;#44;"),")","&amp;#41;")&amp;'Class Features'!Code_3&amp;Code_4&amp;")"&amp;'Class Features'!creturn)))</f>
        <v xml:space="preserve">[6 Dark One's Own Luck](!setattr {{
--sel
--replace
--repeating_classfeature_-create_name|Dark One's Own Luck
--repeating_classfeature_-create_content|Starting at 6th level&amp;#44; you can call on your patron to alter fate in your favor. When you make an ability check or a saving throw&amp;#44; you can use this feature to add a d10 to your roll. You can do so after seeing the initial roll but before any of the roll’s effects occur.\n\nOnce you use this feature&amp;#44; you can’t use it again until you finish a short or long rest.
--repeating_classfeature_-create_content_toggle|1
&amp;#125;&amp;#125;)
</v>
      </c>
      <c r="E464" s="8"/>
      <c r="F464" s="8"/>
    </row>
    <row r="465" spans="1:6" ht="12.75" x14ac:dyDescent="0.2">
      <c r="A465" s="8"/>
      <c r="B465" s="33" t="s">
        <v>218</v>
      </c>
      <c r="C465" s="33" t="s">
        <v>219</v>
      </c>
      <c r="D465" s="34" t="str">
        <f>IF(AND(B465="",C465=""),"}}",IF(AND(B465="",C465&lt;&gt;""),IF(LEFT(C465,1)="[",C465&amp;'Class Features'!creturn,'Class Features'!creturn&amp;"**"&amp;C465&amp;"**"&amp;'Class Features'!creturn),IF(AND(C465="",B465&lt;&gt;""),TOpen&amp;B465&amp;TClose,"["&amp;B465&amp;"]("&amp;'Class Features'!Code_1&amp;RIGHT(B465,(LEN(B465)-SEARCH(" ",B465)))&amp;'Class Features'!Code_2&amp;SUBSTITUTE(SUBSTITUTE(SUBSTITUTE(SUBSTITUTE(SUBSTITUTE(C465,"
","\n"),"(","&amp;#40;"),")","&amp;#41;"),",","&amp;#44;"),")","&amp;#41;")&amp;'Class Features'!Code_3&amp;Code_4&amp;")"&amp;'Class Features'!creturn)))</f>
        <v xml:space="preserve">[10 Fiendish Resilience](!setattr {{
--sel
--replace
--repeating_classfeature_-create_name|Fiendish Resilience
--repeating_classfeature_-create_content|Starting at 10th level&amp;#44; you can choose one damage type when you finish a short or long rest. You gain resistance to that damage type until you choose a different one with this feature. Damage from magical weapons or silver weapons ignores this resistance.
--repeating_classfeature_-create_content_toggle|1
&amp;#125;&amp;#125;)
</v>
      </c>
      <c r="E465" s="8"/>
      <c r="F465" s="8"/>
    </row>
    <row r="466" spans="1:6" ht="12.75" x14ac:dyDescent="0.2">
      <c r="A466" s="8"/>
      <c r="B466" s="33" t="s">
        <v>220</v>
      </c>
      <c r="C466" s="33" t="s">
        <v>221</v>
      </c>
      <c r="D466" s="34" t="str">
        <f>IF(AND(B466="",C466=""),"}}",IF(AND(B466="",C466&lt;&gt;""),IF(LEFT(C466,1)="[",C466&amp;'Class Features'!creturn,'Class Features'!creturn&amp;"**"&amp;C466&amp;"**"&amp;'Class Features'!creturn),IF(AND(C466="",B466&lt;&gt;""),TOpen&amp;B466&amp;TClose,"["&amp;B466&amp;"]("&amp;'Class Features'!Code_1&amp;RIGHT(B466,(LEN(B466)-SEARCH(" ",B466)))&amp;'Class Features'!Code_2&amp;SUBSTITUTE(SUBSTITUTE(SUBSTITUTE(SUBSTITUTE(SUBSTITUTE(C466,"
","\n"),"(","&amp;#40;"),")","&amp;#41;"),",","&amp;#44;"),")","&amp;#41;")&amp;'Class Features'!Code_3&amp;Code_4&amp;")"&amp;'Class Features'!creturn)))</f>
        <v xml:space="preserve">[14 Hurl Through Hell](!setattr {{
--sel
--replace
--repeating_classfeature_-create_name|Hurl Through Hell
--repeating_classfeature_-create_content|Starting at 14th level&amp;#44; when you hit a creature with an attack&amp;#44; you can use this feature to instantly transport the target through the lower planes. The creature disappears and hurtles through a nightmare landscape. At the end of your next turn. the target returns to the space it previously occupied&amp;#44; or the nearest unoccupied space. If the target is not a fiend&amp;#44; it takes 10d10 psychic damage as it reels from its horrific experience. Once you use this feature&amp;#44; you can’t use it again until you finish a long rest.
--repeating_classfeature_-create_content_toggle|1
&amp;#125;&amp;#125;)
</v>
      </c>
      <c r="E466" s="8"/>
      <c r="F466" s="8"/>
    </row>
    <row r="467" spans="1:6" ht="12.75" x14ac:dyDescent="0.2">
      <c r="A467" s="8"/>
      <c r="B467" s="33"/>
      <c r="C467" s="33" t="s">
        <v>548</v>
      </c>
      <c r="D467" s="34" t="str">
        <f>IF(AND(B467="",C467=""),"}}",IF(AND(B467="",C467&lt;&gt;""),IF(LEFT(C467,1)="[",C467&amp;'Class Features'!creturn,'Class Features'!creturn&amp;"**"&amp;C467&amp;"**"&amp;'Class Features'!creturn),IF(AND(C467="",B467&lt;&gt;""),TOpen&amp;B467&amp;TClose,"["&amp;B467&amp;"]("&amp;'Class Features'!Code_1&amp;RIGHT(B467,(LEN(B467)-SEARCH(" ",B467)))&amp;'Class Features'!Code_2&amp;SUBSTITUTE(SUBSTITUTE(SUBSTITUTE(SUBSTITUTE(SUBSTITUTE(C467,"
","\n"),"(","&amp;#40;"),")","&amp;#41;"),",","&amp;#44;"),")","&amp;#41;")&amp;'Class Features'!Code_3&amp;Code_4&amp;")"&amp;'Class Features'!creturn)))</f>
        <v xml:space="preserve">
**The Celestial**
</v>
      </c>
      <c r="E467" s="8"/>
      <c r="F467" s="8"/>
    </row>
    <row r="468" spans="1:6" ht="12.75" x14ac:dyDescent="0.2">
      <c r="A468" s="8"/>
      <c r="B468" s="33" t="s">
        <v>212</v>
      </c>
      <c r="C468" s="33" t="s">
        <v>555</v>
      </c>
      <c r="D468" s="34" t="str">
        <f>IF(AND(B468="",C468=""),"}}",IF(AND(B468="",C468&lt;&gt;""),IF(LEFT(C468,1)="[",C468&amp;'Class Features'!creturn,'Class Features'!creturn&amp;"**"&amp;C468&amp;"**"&amp;'Class Features'!creturn),IF(AND(C468="",B468&lt;&gt;""),TOpen&amp;B468&amp;TClose,"["&amp;B468&amp;"]("&amp;'Class Features'!Code_1&amp;RIGHT(B468,(LEN(B468)-SEARCH(" ",B468)))&amp;'Class Features'!Code_2&amp;SUBSTITUTE(SUBSTITUTE(SUBSTITUTE(SUBSTITUTE(SUBSTITUTE(C468,"
","\n"),"(","&amp;#40;"),")","&amp;#41;"),",","&amp;#44;"),")","&amp;#41;")&amp;'Class Features'!Code_3&amp;Code_4&amp;")"&amp;'Class Features'!creturn)))</f>
        <v xml:space="preserve">[1 Extended Spell List](!setattr {{
--sel
--replace
--repeating_classfeature_-create_name|Extended Spell List
--repeating_classfeature_-create_content|The Celestial lets you choose from an expanded list of spells when you learn a warlock spell. The following spells are added to the warlock spell list for you.\n\n1st cure wounds&amp;#44; guiding bolt\n2nd flaming sphere&amp;#44; lesser restoration\n3rd daylight&amp;#44; revivify\n4th guardian of faith&amp;#44; wall of fire\n5th flame strike&amp;#44; greater restoration
--repeating_classfeature_-create_content_toggle|1
&amp;#125;&amp;#125;)
</v>
      </c>
      <c r="E468" s="8"/>
      <c r="F468" s="8"/>
    </row>
    <row r="469" spans="1:6" ht="12.75" x14ac:dyDescent="0.2">
      <c r="A469" s="8"/>
      <c r="B469" s="33" t="s">
        <v>549</v>
      </c>
      <c r="C469" s="33" t="s">
        <v>556</v>
      </c>
      <c r="D469" s="34" t="str">
        <f>IF(AND(B469="",C469=""),"}}",IF(AND(B469="",C469&lt;&gt;""),IF(LEFT(C469,1)="[",C469&amp;'Class Features'!creturn,'Class Features'!creturn&amp;"**"&amp;C469&amp;"**"&amp;'Class Features'!creturn),IF(AND(C469="",B469&lt;&gt;""),TOpen&amp;B469&amp;TClose,"["&amp;B469&amp;"]("&amp;'Class Features'!Code_1&amp;RIGHT(B469,(LEN(B469)-SEARCH(" ",B469)))&amp;'Class Features'!Code_2&amp;SUBSTITUTE(SUBSTITUTE(SUBSTITUTE(SUBSTITUTE(SUBSTITUTE(C469,"
","\n"),"(","&amp;#40;"),")","&amp;#41;"),",","&amp;#44;"),")","&amp;#41;")&amp;'Class Features'!Code_3&amp;Code_4&amp;")"&amp;'Class Features'!creturn)))</f>
        <v xml:space="preserve">[1 Bonus Cantrips](!setattr {{
--sel
--replace
--repeating_classfeature_-create_name|Bonus Cantrips
--repeating_classfeature_-create_content|At 1st level&amp;#44; you learn the light and sacred flame cantrips. They count as warlock cantrips for you&amp;#44; but they don't count against your number of cantrips known.
--repeating_classfeature_-create_content_toggle|1
&amp;#125;&amp;#125;)
</v>
      </c>
      <c r="E469" s="8"/>
      <c r="F469" s="8"/>
    </row>
    <row r="470" spans="1:6" ht="12.75" x14ac:dyDescent="0.2">
      <c r="A470" s="8"/>
      <c r="B470" s="33"/>
      <c r="C470" s="33" t="s">
        <v>573</v>
      </c>
      <c r="D470" s="34" t="str">
        <f>IF(AND(B470="",C470=""),"}}",IF(AND(B470="",C470&lt;&gt;""),IF(LEFT(C470,1)="[",C470&amp;'Class Features'!creturn,'Class Features'!creturn&amp;"**"&amp;C470&amp;"**"&amp;'Class Features'!creturn),IF(AND(C470="",B470&lt;&gt;""),TOpen&amp;B470&amp;TClose,"["&amp;B470&amp;"]("&amp;'Class Features'!Code_1&amp;RIGHT(B470,(LEN(B470)-SEARCH(" ",B470)))&amp;'Class Features'!Code_2&amp;SUBSTITUTE(SUBSTITUTE(SUBSTITUTE(SUBSTITUTE(SUBSTITUTE(C470,"
","\n"),"(","&amp;#40;"),")","&amp;#41;"),",","&amp;#44;"),")","&amp;#41;")&amp;'Class Features'!Code_3&amp;Code_4&amp;")"&amp;'Class Features'!creturn)))</f>
        <v xml:space="preserve">[*. . . import cantrips](!shaped-import-spell --light, sacred flame)
</v>
      </c>
      <c r="E470" s="8"/>
      <c r="F470" s="8"/>
    </row>
    <row r="471" spans="1:6" ht="12.75" x14ac:dyDescent="0.2">
      <c r="A471" s="8"/>
      <c r="B471" s="33" t="s">
        <v>550</v>
      </c>
      <c r="C471" s="33" t="s">
        <v>557</v>
      </c>
      <c r="D471" s="34" t="str">
        <f>IF(AND(B471="",C471=""),"}}",IF(AND(B471="",C471&lt;&gt;""),IF(LEFT(C471,1)="[",C471&amp;'Class Features'!creturn,'Class Features'!creturn&amp;"**"&amp;C471&amp;"**"&amp;'Class Features'!creturn),IF(AND(C471="",B471&lt;&gt;""),TOpen&amp;B471&amp;TClose,"["&amp;B471&amp;"]("&amp;'Class Features'!Code_1&amp;RIGHT(B471,(LEN(B471)-SEARCH(" ",B471)))&amp;'Class Features'!Code_2&amp;SUBSTITUTE(SUBSTITUTE(SUBSTITUTE(SUBSTITUTE(SUBSTITUTE(C471,"
","\n"),"(","&amp;#40;"),")","&amp;#41;"),",","&amp;#44;"),")","&amp;#41;")&amp;'Class Features'!Code_3&amp;Code_4&amp;")"&amp;'Class Features'!creturn)))</f>
        <v xml:space="preserve">[1 Healing Light](!setattr {{
--sel
--replace
--repeating_classfeature_-create_name|Healing Light
--repeating_classfeature_-create_content|At 1st level&amp;#44; you gain the ability to channel celestial energy to heal wounds. You have a pool of d6s that you spend to fuel this healing. The number of dice in the pool equals 1 + your warlock level.\nAs a bonus action&amp;#44; you can heal one creature you can see within 60 feet of you&amp;#44; spending dice from the pool. The maximum number of dice you can spend at once equals your Charisma modifier &amp;#40;minimum of one die&amp;#41;. Roll the dice you spend&amp;#44; add them together&amp;#44; and restore a number of hit points equal to the total.\nYour pool regains all expended dice when you finish a long rest.
--repeating_classfeature_-create_content_toggle|1
&amp;#125;&amp;#125;)
</v>
      </c>
      <c r="E471" s="8"/>
      <c r="F471" s="8"/>
    </row>
    <row r="472" spans="1:6" ht="12.75" x14ac:dyDescent="0.2">
      <c r="A472" s="8"/>
      <c r="B472" s="33" t="s">
        <v>561</v>
      </c>
      <c r="C472" s="33" t="s">
        <v>563</v>
      </c>
      <c r="D472" s="34" t="str">
        <f>IF(AND(B472="",C472=""),"}}",IF(AND(B472="",C472&lt;&gt;""),IF(LEFT(C472,1)="[",C472&amp;'Class Features'!creturn,'Class Features'!creturn&amp;"**"&amp;C472&amp;"**"&amp;'Class Features'!creturn),IF(AND(C472="",B472&lt;&gt;""),TOpen&amp;B472&amp;TClose,"["&amp;B472&amp;"]("&amp;'Class Features'!Code_1&amp;RIGHT(B472,(LEN(B472)-SEARCH(" ",B472)))&amp;'Class Features'!Code_2&amp;SUBSTITUTE(SUBSTITUTE(SUBSTITUTE(SUBSTITUTE(SUBSTITUTE(C472,"
","\n"),"(","&amp;#40;"),")","&amp;#41;"),",","&amp;#44;"),")","&amp;#41;")&amp;'Class Features'!Code_3&amp;Code_4&amp;")"&amp;'Class Features'!creturn)))</f>
        <v xml:space="preserve">[6 Radiant Soul](!setattr {{
--sel
--replace
--repeating_classfeature_-create_name|Radiant Soul
--repeating_classfeature_-create_content|Starting at 6th level&amp;#44; your link to the Celestial allows you to serve as a conduit for radiant energy. You have resistance to radiant damage&amp;#44; and when you cast a spell that deals radiant or fire damage&amp;#44; you can add your Charisma modifier to one radiant or fire damage roll of that spell against one of its targets.
--repeating_classfeature_-create_content_toggle|1
&amp;#125;&amp;#125;)
</v>
      </c>
      <c r="E472" s="8"/>
      <c r="F472" s="8"/>
    </row>
    <row r="473" spans="1:6" ht="12.75" x14ac:dyDescent="0.2">
      <c r="A473" s="8"/>
      <c r="B473" s="33" t="s">
        <v>564</v>
      </c>
      <c r="C473" s="33" t="s">
        <v>565</v>
      </c>
      <c r="D473" s="34" t="str">
        <f>IF(AND(B473="",C473=""),"}}",IF(AND(B473="",C473&lt;&gt;""),IF(LEFT(C473,1)="[",C473&amp;'Class Features'!creturn,'Class Features'!creturn&amp;"**"&amp;C473&amp;"**"&amp;'Class Features'!creturn),IF(AND(C473="",B473&lt;&gt;""),TOpen&amp;B473&amp;TClose,"["&amp;B473&amp;"]("&amp;'Class Features'!Code_1&amp;RIGHT(B473,(LEN(B473)-SEARCH(" ",B473)))&amp;'Class Features'!Code_2&amp;SUBSTITUTE(SUBSTITUTE(SUBSTITUTE(SUBSTITUTE(SUBSTITUTE(C473,"
","\n"),"(","&amp;#40;"),")","&amp;#41;"),",","&amp;#44;"),")","&amp;#41;")&amp;'Class Features'!Code_3&amp;Code_4&amp;")"&amp;'Class Features'!creturn)))</f>
        <v xml:space="preserve">[10 Celestial Resilience](!setattr {{
--sel
--replace
--repeating_classfeature_-create_name|Celestial Resilience
--repeating_classfeature_-create_content|Starting at 10th level&amp;#44; you gain temporary hit points whenever you finish a short or long rest. These temporary hit points equal your warlock level + your Charisma modifier. Additionally&amp;#44; choose up to five creatures you can see at the end of the rest. Those creatures each gain temporary hit points equal to half your warlock level + your Charisma modifier.
--repeating_classfeature_-create_content_toggle|1
&amp;#125;&amp;#125;)
</v>
      </c>
      <c r="E473" s="8"/>
      <c r="F473" s="8"/>
    </row>
    <row r="474" spans="1:6" ht="12.75" x14ac:dyDescent="0.2">
      <c r="A474" s="8"/>
      <c r="B474" s="33" t="s">
        <v>571</v>
      </c>
      <c r="C474" s="33" t="s">
        <v>572</v>
      </c>
      <c r="D474" s="34" t="str">
        <f>IF(AND(B474="",C474=""),"}}",IF(AND(B474="",C474&lt;&gt;""),IF(LEFT(C474,1)="[",C474&amp;'Class Features'!creturn,'Class Features'!creturn&amp;"**"&amp;C474&amp;"**"&amp;'Class Features'!creturn),IF(AND(C474="",B474&lt;&gt;""),TOpen&amp;B474&amp;TClose,"["&amp;B474&amp;"]("&amp;'Class Features'!Code_1&amp;RIGHT(B474,(LEN(B474)-SEARCH(" ",B474)))&amp;'Class Features'!Code_2&amp;SUBSTITUTE(SUBSTITUTE(SUBSTITUTE(SUBSTITUTE(SUBSTITUTE(C474,"
","\n"),"(","&amp;#40;"),")","&amp;#41;"),",","&amp;#44;"),")","&amp;#41;")&amp;'Class Features'!Code_3&amp;Code_4&amp;")"&amp;'Class Features'!creturn)))</f>
        <v xml:space="preserve">[14 Searing Vengeance](!setattr {{
--sel
--replace
--repeating_classfeature_-create_name|Searing Vengeance
--repeating_classfeature_-create_content|Starting at 14th level&amp;#44; the radiant energy you channel allows you to resist death. When you have to make a death saving throw at the start of your turn&amp;#44; you can instead spring back to your feet with a burst of radiant energy. You regain hit points equal to half your hit point maximum&amp;#44; and then you stand up if you so choose. Each creature of your choice that is within 30 feet of you takes radiant damage equal to 2d8 + your Charisma modifier&amp;#44; and it is blinded until the end of the current turn.\nOnce you use this feature&amp;#44; you can't use it again until you finish a long rest.
--repeating_classfeature_-create_content_toggle|1
&amp;#125;&amp;#125;)
</v>
      </c>
      <c r="E474" s="8"/>
      <c r="F474" s="8"/>
    </row>
    <row r="475" spans="1:6" ht="12.75" x14ac:dyDescent="0.2">
      <c r="A475" s="8"/>
      <c r="B475" s="33"/>
      <c r="C475" s="33" t="s">
        <v>1021</v>
      </c>
      <c r="D475" s="34" t="str">
        <f>IF(AND(B475="",C475=""),"}}",IF(AND(B475="",C475&lt;&gt;""),IF(LEFT(C475,1)="[",C475&amp;'Class Features'!creturn,'Class Features'!creturn&amp;"**"&amp;C475&amp;"**"&amp;'Class Features'!creturn),IF(AND(C475="",B475&lt;&gt;""),TOpen&amp;B475&amp;TClose,"["&amp;B475&amp;"]("&amp;'Class Features'!Code_1&amp;RIGHT(B475,(LEN(B475)-SEARCH(" ",B475)))&amp;'Class Features'!Code_2&amp;SUBSTITUTE(SUBSTITUTE(SUBSTITUTE(SUBSTITUTE(SUBSTITUTE(C475,"
","\n"),"(","&amp;#40;"),")","&amp;#41;"),",","&amp;#44;"),")","&amp;#41;")&amp;'Class Features'!Code_3&amp;Code_4&amp;")"&amp;'Class Features'!creturn)))</f>
        <v xml:space="preserve">
**Celestial**
</v>
      </c>
      <c r="E475" s="8"/>
      <c r="F475" s="8"/>
    </row>
    <row r="476" spans="1:6" ht="12.75" x14ac:dyDescent="0.2">
      <c r="A476" s="8"/>
      <c r="B476" s="33" t="s">
        <v>212</v>
      </c>
      <c r="C476" s="33" t="s">
        <v>558</v>
      </c>
      <c r="D476" s="34" t="str">
        <f>IF(AND(B476="",C476=""),"}}",IF(AND(B476="",C476&lt;&gt;""),IF(LEFT(C476,1)="[",C476&amp;'Class Features'!creturn,'Class Features'!creturn&amp;"**"&amp;C476&amp;"**"&amp;'Class Features'!creturn),IF(AND(C476="",B476&lt;&gt;""),TOpen&amp;B476&amp;TClose,"["&amp;B476&amp;"]("&amp;'Class Features'!Code_1&amp;RIGHT(B476,(LEN(B476)-SEARCH(" ",B476)))&amp;'Class Features'!Code_2&amp;SUBSTITUTE(SUBSTITUTE(SUBSTITUTE(SUBSTITUTE(SUBSTITUTE(C476,"
","\n"),"(","&amp;#40;"),")","&amp;#41;"),",","&amp;#44;"),")","&amp;#41;")&amp;'Class Features'!Code_3&amp;Code_4&amp;")"&amp;'Class Features'!creturn)))</f>
        <v xml:space="preserve">[1 Extended Spell List](!setattr {{
--sel
--replace
--repeating_classfeature_-create_name|Extended Spell List
--repeating_classfeature_-create_content|The Great Old One lets you choose from an expanded list of spells when you learn a warlock spell. The following spells are added to the warlock spell list for you.\n\n1st dissonant whispers&amp;#44; Tasha's hideous laughter\n2nd detect thoughts&amp;#44; phantasmal force\n3rd clairvoyance&amp;#44; sending\n4th dominate beast&amp;#44; Evard's black tentacles\n5th dominate person&amp;#44; telekinesis
--repeating_classfeature_-create_content_toggle|1
&amp;#125;&amp;#125;)
</v>
      </c>
      <c r="E476" s="8"/>
      <c r="F476" s="8"/>
    </row>
    <row r="477" spans="1:6" ht="12.75" x14ac:dyDescent="0.2">
      <c r="A477" s="8"/>
      <c r="B477" s="33" t="s">
        <v>561</v>
      </c>
      <c r="C477" s="33" t="s">
        <v>563</v>
      </c>
      <c r="D477" s="34" t="str">
        <f>IF(AND(B477="",C477=""),"}}",IF(AND(B477="",C477&lt;&gt;""),IF(LEFT(C477,1)="[",C477&amp;'Class Features'!creturn,'Class Features'!creturn&amp;"**"&amp;C477&amp;"**"&amp;'Class Features'!creturn),IF(AND(C477="",B477&lt;&gt;""),TOpen&amp;B477&amp;TClose,"["&amp;B477&amp;"]("&amp;'Class Features'!Code_1&amp;RIGHT(B477,(LEN(B477)-SEARCH(" ",B477)))&amp;'Class Features'!Code_2&amp;SUBSTITUTE(SUBSTITUTE(SUBSTITUTE(SUBSTITUTE(SUBSTITUTE(C477,"
","\n"),"(","&amp;#40;"),")","&amp;#41;"),",","&amp;#44;"),")","&amp;#41;")&amp;'Class Features'!Code_3&amp;Code_4&amp;")"&amp;'Class Features'!creturn)))</f>
        <v xml:space="preserve">[6 Radiant Soul](!setattr {{
--sel
--replace
--repeating_classfeature_-create_name|Radiant Soul
--repeating_classfeature_-create_content|Starting at 6th level&amp;#44; your link to the Celestial allows you to serve as a conduit for radiant energy. You have resistance to radiant damage&amp;#44; and when you cast a spell that deals radiant or fire damage&amp;#44; you can add your Charisma modifier to one radiant or fire damage roll of that spell against one of its targets.
--repeating_classfeature_-create_content_toggle|1
&amp;#125;&amp;#125;)
</v>
      </c>
      <c r="E477" s="8"/>
      <c r="F477" s="8"/>
    </row>
    <row r="478" spans="1:6" ht="12.75" x14ac:dyDescent="0.2">
      <c r="A478" s="8"/>
      <c r="B478" s="33" t="s">
        <v>564</v>
      </c>
      <c r="C478" s="33" t="s">
        <v>565</v>
      </c>
      <c r="D478" s="34" t="str">
        <f>IF(AND(B478="",C478=""),"}}",IF(AND(B478="",C478&lt;&gt;""),IF(LEFT(C478,1)="[",C478&amp;'Class Features'!creturn,'Class Features'!creturn&amp;"**"&amp;C478&amp;"**"&amp;'Class Features'!creturn),IF(AND(C478="",B478&lt;&gt;""),TOpen&amp;B478&amp;TClose,"["&amp;B478&amp;"]("&amp;'Class Features'!Code_1&amp;RIGHT(B478,(LEN(B478)-SEARCH(" ",B478)))&amp;'Class Features'!Code_2&amp;SUBSTITUTE(SUBSTITUTE(SUBSTITUTE(SUBSTITUTE(SUBSTITUTE(C478,"
","\n"),"(","&amp;#40;"),")","&amp;#41;"),",","&amp;#44;"),")","&amp;#41;")&amp;'Class Features'!Code_3&amp;Code_4&amp;")"&amp;'Class Features'!creturn)))</f>
        <v xml:space="preserve">[10 Celestial Resilience](!setattr {{
--sel
--replace
--repeating_classfeature_-create_name|Celestial Resilience
--repeating_classfeature_-create_content|Starting at 10th level&amp;#44; you gain temporary hit points whenever you finish a short or long rest. These temporary hit points equal your warlock level + your Charisma modifier. Additionally&amp;#44; choose up to five creatures you can see at the end of the rest. Those creatures each gain temporary hit points equal to half your warlock level + your Charisma modifier.
--repeating_classfeature_-create_content_toggle|1
&amp;#125;&amp;#125;)
</v>
      </c>
      <c r="E478" s="8"/>
      <c r="F478" s="8"/>
    </row>
    <row r="479" spans="1:6" ht="12.75" x14ac:dyDescent="0.2">
      <c r="A479" s="8"/>
      <c r="B479" s="33" t="s">
        <v>571</v>
      </c>
      <c r="C479" s="33" t="s">
        <v>572</v>
      </c>
      <c r="D479" s="34" t="str">
        <f>IF(AND(B479="",C479=""),"}}",IF(AND(B479="",C479&lt;&gt;""),IF(LEFT(C479,1)="[",C479&amp;'Class Features'!creturn,'Class Features'!creturn&amp;"**"&amp;C479&amp;"**"&amp;'Class Features'!creturn),IF(AND(C479="",B479&lt;&gt;""),TOpen&amp;B479&amp;TClose,"["&amp;B479&amp;"]("&amp;'Class Features'!Code_1&amp;RIGHT(B479,(LEN(B479)-SEARCH(" ",B479)))&amp;'Class Features'!Code_2&amp;SUBSTITUTE(SUBSTITUTE(SUBSTITUTE(SUBSTITUTE(SUBSTITUTE(C479,"
","\n"),"(","&amp;#40;"),")","&amp;#41;"),",","&amp;#44;"),")","&amp;#41;")&amp;'Class Features'!Code_3&amp;Code_4&amp;")"&amp;'Class Features'!creturn)))</f>
        <v xml:space="preserve">[14 Searing Vengeance](!setattr {{
--sel
--replace
--repeating_classfeature_-create_name|Searing Vengeance
--repeating_classfeature_-create_content|Starting at 14th level&amp;#44; the radiant energy you channel allows you to resist death. When you have to make a death saving throw at the start of your turn&amp;#44; you can instead spring back to your feet with a burst of radiant energy. You regain hit points equal to half your hit point maximum&amp;#44; and then you stand up if you so choose. Each creature of your choice that is within 30 feet of you takes radiant damage equal to 2d8 + your Charisma modifier&amp;#44; and it is blinded until the end of the current turn.\nOnce you use this feature&amp;#44; you can't use it again until you finish a long rest.
--repeating_classfeature_-create_content_toggle|1
&amp;#125;&amp;#125;)
</v>
      </c>
      <c r="E479" s="8"/>
      <c r="F479" s="8"/>
    </row>
    <row r="480" spans="1:6" ht="12.75" x14ac:dyDescent="0.2">
      <c r="A480" s="8"/>
      <c r="B480" s="33"/>
      <c r="C480" s="33" t="s">
        <v>551</v>
      </c>
      <c r="D480" s="34" t="str">
        <f>IF(AND(B480="",C480=""),"}}",IF(AND(B480="",C480&lt;&gt;""),IF(LEFT(C480,1)="[",C480&amp;'Class Features'!creturn,'Class Features'!creturn&amp;"**"&amp;C480&amp;"**"&amp;'Class Features'!creturn),IF(AND(C480="",B480&lt;&gt;""),TOpen&amp;B480&amp;TClose,"["&amp;B480&amp;"]("&amp;'Class Features'!Code_1&amp;RIGHT(B480,(LEN(B480)-SEARCH(" ",B480)))&amp;'Class Features'!Code_2&amp;SUBSTITUTE(SUBSTITUTE(SUBSTITUTE(SUBSTITUTE(SUBSTITUTE(C480,"
","\n"),"(","&amp;#40;"),")","&amp;#41;"),",","&amp;#44;"),")","&amp;#41;")&amp;'Class Features'!Code_3&amp;Code_4&amp;")"&amp;'Class Features'!creturn)))</f>
        <v xml:space="preserve">
**The Great Old One**
</v>
      </c>
      <c r="E480" s="8"/>
      <c r="F480" s="8"/>
    </row>
    <row r="481" spans="1:6" ht="12.75" x14ac:dyDescent="0.2">
      <c r="A481" s="8"/>
      <c r="B481" s="33" t="s">
        <v>552</v>
      </c>
      <c r="C481" s="33" t="s">
        <v>559</v>
      </c>
      <c r="D481" s="34" t="str">
        <f>IF(AND(B481="",C481=""),"}}",IF(AND(B481="",C481&lt;&gt;""),IF(LEFT(C481,1)="[",C481&amp;'Class Features'!creturn,'Class Features'!creturn&amp;"**"&amp;C481&amp;"**"&amp;'Class Features'!creturn),IF(AND(C481="",B481&lt;&gt;""),TOpen&amp;B481&amp;TClose,"["&amp;B481&amp;"]("&amp;'Class Features'!Code_1&amp;RIGHT(B481,(LEN(B481)-SEARCH(" ",B481)))&amp;'Class Features'!Code_2&amp;SUBSTITUTE(SUBSTITUTE(SUBSTITUTE(SUBSTITUTE(SUBSTITUTE(C481,"
","\n"),"(","&amp;#40;"),")","&amp;#41;"),",","&amp;#44;"),")","&amp;#41;")&amp;'Class Features'!Code_3&amp;Code_4&amp;")"&amp;'Class Features'!creturn)))</f>
        <v xml:space="preserve">[1 Awakened Mind](!setattr {{
--sel
--replace
--repeating_classfeature_-create_name|Awakened Mind
--repeating_classfeature_-create_content|Starting at 6th level&amp;#44; you can vanish in a puff of mist in response to harm. When you take damage&amp;#44; you can use your reaction to turn invisible and teleport up to 60 feet to an unoccupied space you can see. You remain invisible until the start of your next turn or until you attack or cast a spell.\nOnce you use this feature&amp;#44; you can't use it again until you finish a short or long rest.
--repeating_classfeature_-create_content_toggle|1
&amp;#125;&amp;#125;)
</v>
      </c>
      <c r="E481" s="8"/>
      <c r="F481" s="8"/>
    </row>
    <row r="482" spans="1:6" ht="12.75" x14ac:dyDescent="0.2">
      <c r="A482" s="8"/>
      <c r="B482" s="33" t="s">
        <v>562</v>
      </c>
      <c r="C482" s="33" t="s">
        <v>566</v>
      </c>
      <c r="D482" s="34" t="str">
        <f>IF(AND(B482="",C482=""),"}}",IF(AND(B482="",C482&lt;&gt;""),IF(LEFT(C482,1)="[",C482&amp;'Class Features'!creturn,'Class Features'!creturn&amp;"**"&amp;C482&amp;"**"&amp;'Class Features'!creturn),IF(AND(C482="",B482&lt;&gt;""),TOpen&amp;B482&amp;TClose,"["&amp;B482&amp;"]("&amp;'Class Features'!Code_1&amp;RIGHT(B482,(LEN(B482)-SEARCH(" ",B482)))&amp;'Class Features'!Code_2&amp;SUBSTITUTE(SUBSTITUTE(SUBSTITUTE(SUBSTITUTE(SUBSTITUTE(C482,"
","\n"),"(","&amp;#40;"),")","&amp;#41;"),",","&amp;#44;"),")","&amp;#41;")&amp;'Class Features'!Code_3&amp;Code_4&amp;")"&amp;'Class Features'!creturn)))</f>
        <v xml:space="preserve">[6 Entropic Ward](!setattr {{
--sel
--replace
--repeating_classfeature_-create_name|Entropic Ward
--repeating_classfeature_-create_content|At 6th level&amp;#44; you learn to magically ward yourself against attack and to turn an enemy's failed strike into good luck for yourself. When a creature makes an attack roll against you&amp;#44; you can use your reaction to impose disadvantage on that roll. If the attack misses you&amp;#44; your next attack roll against the creature has advantage if you make it before the end of your next turn. Once you use this feature&amp;#44; you can't use it again until you finish a short or long rest.
--repeating_classfeature_-create_content_toggle|1
&amp;#125;&amp;#125;)
</v>
      </c>
      <c r="E482" s="8"/>
      <c r="F482" s="8"/>
    </row>
    <row r="483" spans="1:6" ht="12.75" x14ac:dyDescent="0.2">
      <c r="A483" s="8"/>
      <c r="B483" s="33" t="s">
        <v>568</v>
      </c>
      <c r="C483" s="33" t="s">
        <v>567</v>
      </c>
      <c r="D483" s="34" t="str">
        <f>IF(AND(B483="",C483=""),"}}",IF(AND(B483="",C483&lt;&gt;""),IF(LEFT(C483,1)="[",C483&amp;'Class Features'!creturn,'Class Features'!creturn&amp;"**"&amp;C483&amp;"**"&amp;'Class Features'!creturn),IF(AND(C483="",B483&lt;&gt;""),TOpen&amp;B483&amp;TClose,"["&amp;B483&amp;"]("&amp;'Class Features'!Code_1&amp;RIGHT(B483,(LEN(B483)-SEARCH(" ",B483)))&amp;'Class Features'!Code_2&amp;SUBSTITUTE(SUBSTITUTE(SUBSTITUTE(SUBSTITUTE(SUBSTITUTE(C483,"
","\n"),"(","&amp;#40;"),")","&amp;#41;"),",","&amp;#44;"),")","&amp;#41;")&amp;'Class Features'!Code_3&amp;Code_4&amp;")"&amp;'Class Features'!creturn)))</f>
        <v xml:space="preserve">[10 Thought Shield](!setattr {{
--sel
--replace
--repeating_classfeature_-create_name|Thought Shield
--repeating_classfeature_-create_content|Starting at 10th level&amp;#44; your thoughts can't be read by telepathy or other means unless you allow it. You also have resistance to psychic damage&amp;#44; and whenever a creature deals psychic damage to you&amp;#44; that creature takes the same amount of damage that you do.
--repeating_classfeature_-create_content_toggle|1
&amp;#125;&amp;#125;)
</v>
      </c>
      <c r="E483" s="8"/>
      <c r="F483" s="8"/>
    </row>
    <row r="484" spans="1:6" ht="12.75" x14ac:dyDescent="0.2">
      <c r="A484" s="8"/>
      <c r="B484" s="33" t="s">
        <v>569</v>
      </c>
      <c r="C484" s="33" t="s">
        <v>570</v>
      </c>
      <c r="D484" s="34" t="str">
        <f>IF(AND(B484="",C484=""),"}}",IF(AND(B484="",C484&lt;&gt;""),IF(LEFT(C484,1)="[",C484&amp;'Class Features'!creturn,'Class Features'!creturn&amp;"**"&amp;C484&amp;"**"&amp;'Class Features'!creturn),IF(AND(C484="",B484&lt;&gt;""),TOpen&amp;B484&amp;TClose,"["&amp;B484&amp;"]("&amp;'Class Features'!Code_1&amp;RIGHT(B484,(LEN(B484)-SEARCH(" ",B484)))&amp;'Class Features'!Code_2&amp;SUBSTITUTE(SUBSTITUTE(SUBSTITUTE(SUBSTITUTE(SUBSTITUTE(C484,"
","\n"),"(","&amp;#40;"),")","&amp;#41;"),",","&amp;#44;"),")","&amp;#41;")&amp;'Class Features'!Code_3&amp;Code_4&amp;")"&amp;'Class Features'!creturn)))</f>
        <v xml:space="preserve">[14 Create Thrall](!setattr {{
--sel
--replace
--repeating_classfeature_-create_name|Create Thrall
--repeating_classfeature_-create_content|At 14th level&amp;#44; you gain the ability to infect a humanoid's mind with the alien magic of your patron. You can use your action to touch an incapacitated humanoid. That creature is then charmed by you until a remove curse spell is cast on it&amp;#44; the charmed condition is removed from it&amp;#44; or you use this feature again.\nYou can communicate telepathically with the charmed creature as long as the two of you are on the same plane of existence.
--repeating_classfeature_-create_content_toggle|1
&amp;#125;&amp;#125;)
</v>
      </c>
      <c r="E484" s="8"/>
      <c r="F484" s="8"/>
    </row>
    <row r="485" spans="1:6" ht="12.75" x14ac:dyDescent="0.2">
      <c r="A485" s="8"/>
      <c r="B485" s="33"/>
      <c r="C485" s="33" t="s">
        <v>523</v>
      </c>
      <c r="D485" s="34" t="str">
        <f>IF(AND(B485="",C485=""),"}}",IF(AND(B485="",C485&lt;&gt;""),IF(LEFT(C485,1)="[",C485&amp;'Class Features'!creturn,'Class Features'!creturn&amp;"**"&amp;C485&amp;"**"&amp;'Class Features'!creturn),IF(AND(C485="",B485&lt;&gt;""),TOpen&amp;B485&amp;TClose,"["&amp;B485&amp;"]("&amp;'Class Features'!Code_1&amp;RIGHT(B485,(LEN(B485)-SEARCH(" ",B485)))&amp;'Class Features'!Code_2&amp;SUBSTITUTE(SUBSTITUTE(SUBSTITUTE(SUBSTITUTE(SUBSTITUTE(C485,"
","\n"),"(","&amp;#40;"),")","&amp;#41;"),",","&amp;#44;"),")","&amp;#41;")&amp;'Class Features'!Code_3&amp;Code_4&amp;")"&amp;'Class Features'!creturn)))</f>
        <v xml:space="preserve">
**The Hexblade**
</v>
      </c>
      <c r="E485" s="8"/>
      <c r="F485" s="8"/>
    </row>
    <row r="486" spans="1:6" ht="12.75" x14ac:dyDescent="0.2">
      <c r="A486" s="8"/>
      <c r="B486" s="33" t="s">
        <v>524</v>
      </c>
      <c r="C486" s="33" t="s">
        <v>535</v>
      </c>
      <c r="D486" s="34" t="str">
        <f>IF(AND(B486="",C486=""),"}}",IF(AND(B486="",C486&lt;&gt;""),IF(LEFT(C486,1)="[",C486&amp;'Class Features'!creturn,'Class Features'!creturn&amp;"**"&amp;C486&amp;"**"&amp;'Class Features'!creturn),IF(AND(C486="",B486&lt;&gt;""),TOpen&amp;B486&amp;TClose,"["&amp;B486&amp;"]("&amp;'Class Features'!Code_1&amp;RIGHT(B486,(LEN(B486)-SEARCH(" ",B486)))&amp;'Class Features'!Code_2&amp;SUBSTITUTE(SUBSTITUTE(SUBSTITUTE(SUBSTITUTE(SUBSTITUTE(C486,"
","\n"),"(","&amp;#40;"),")","&amp;#41;"),",","&amp;#44;"),")","&amp;#41;")&amp;'Class Features'!Code_3&amp;Code_4&amp;")"&amp;'Class Features'!creturn)))</f>
        <v xml:space="preserve">[1 Expanded Spell List](!setattr {{
--sel
--replace
--repeating_classfeature_-create_name|Expanded Spell List
--repeating_classfeature_-create_content|The Hexblade lets you choose from an expanded list of spells when you learn a warlock spell. The following spells are added to the warlock spell list for you.\n\nSpell Level - Spells\n1st - shield&amp;#44; wrathful smite\n2nd - blur&amp;#44; branding smite\n3rd - blink&amp;#44; elemental weapon\n4th - phantasmal killer&amp;#44; staggering smite\n5th - banishing smite&amp;#44; cone of cold
--repeating_classfeature_-create_content_toggle|1
&amp;#125;&amp;#125;)
</v>
      </c>
      <c r="E486" s="8"/>
      <c r="F486" s="8"/>
    </row>
    <row r="487" spans="1:6" ht="12.75" x14ac:dyDescent="0.2">
      <c r="A487" s="8"/>
      <c r="B487" s="33" t="s">
        <v>525</v>
      </c>
      <c r="C487" s="33" t="s">
        <v>533</v>
      </c>
      <c r="D487" s="34" t="str">
        <f>IF(AND(B487="",C487=""),"}}",IF(AND(B487="",C487&lt;&gt;""),IF(LEFT(C487,1)="[",C487&amp;'Class Features'!creturn,'Class Features'!creturn&amp;"**"&amp;C487&amp;"**"&amp;'Class Features'!creturn),IF(AND(C487="",B487&lt;&gt;""),TOpen&amp;B487&amp;TClose,"["&amp;B487&amp;"]("&amp;'Class Features'!Code_1&amp;RIGHT(B487,(LEN(B487)-SEARCH(" ",B487)))&amp;'Class Features'!Code_2&amp;SUBSTITUTE(SUBSTITUTE(SUBSTITUTE(SUBSTITUTE(SUBSTITUTE(C487,"
","\n"),"(","&amp;#40;"),")","&amp;#41;"),",","&amp;#44;"),")","&amp;#41;")&amp;'Class Features'!Code_3&amp;Code_4&amp;")"&amp;'Class Features'!creturn)))</f>
        <v xml:space="preserve">[1 Hexblade's Curse](!setattr {{
--sel
--replace
--repeating_classfeature_-create_name|Hexblade's Curse
--repeating_classfeature_-create_content|Starting at 1st level&amp;#44; you gain the ability to place a baleful curse on someone. As a bonus action&amp;#44; choose one creature you can see within 30 feet of you. The target is cursed for 1 minute. The curse ends early if the target dies&amp;#44; you die&amp;#44; or you are incapacitated. Until the curse ends&amp;#44; you gain the following benefits:\nYou gain a bonus to damage rolls against the cursed target. The bonus equals your proficiency bonus.\nAny attack roll you make against the cursed target is a critical hit on a roll of 19 or 20 on the d20.\nIf the cursed target dies&amp;#44; you regain hit points equal to your warlock level + your Charisma modifier &amp;#40;minimum of 1 hit point&amp;#41;.\nYou can't use this feature again until you finish a short or long rest.
--repeating_classfeature_-create_content_toggle|1
&amp;#125;&amp;#125;)
</v>
      </c>
      <c r="E487" s="8"/>
      <c r="F487" s="8"/>
    </row>
    <row r="488" spans="1:6" ht="12.75" x14ac:dyDescent="0.2">
      <c r="A488" s="8"/>
      <c r="B488" s="33" t="s">
        <v>526</v>
      </c>
      <c r="C488" s="33" t="s">
        <v>534</v>
      </c>
      <c r="D488" s="34" t="str">
        <f>IF(AND(B488="",C488=""),"}}",IF(AND(B488="",C488&lt;&gt;""),IF(LEFT(C488,1)="[",C488&amp;'Class Features'!creturn,'Class Features'!creturn&amp;"**"&amp;C488&amp;"**"&amp;'Class Features'!creturn),IF(AND(C488="",B488&lt;&gt;""),TOpen&amp;B488&amp;TClose,"["&amp;B488&amp;"]("&amp;'Class Features'!Code_1&amp;RIGHT(B488,(LEN(B488)-SEARCH(" ",B488)))&amp;'Class Features'!Code_2&amp;SUBSTITUTE(SUBSTITUTE(SUBSTITUTE(SUBSTITUTE(SUBSTITUTE(C488,"
","\n"),"(","&amp;#40;"),")","&amp;#41;"),",","&amp;#44;"),")","&amp;#41;")&amp;'Class Features'!Code_3&amp;Code_4&amp;")"&amp;'Class Features'!creturn)))</f>
        <v xml:space="preserve">[1 Hex Warrior](!setattr {{
--sel
--replace
--repeating_classfeature_-create_name|Hex Warrior
--repeating_classfeature_-create_content|At 1st level&amp;#44; you acquire the training necessary to effectively arm yourself for battle. You gain proficiency with medium armor&amp;#44; shields&amp;#44; and martial weapons.\nThe influence of your patron also allows you to mystically channel your will through a particular weapon. Whenever you finish a long rest&amp;#44; you can touch one weapon that you are proficient with and that lacks the two-handed property. When you attack with that weapon&amp;#44; you can use your Charisma modifier&amp;#44; instead of Strength or Dexterity&amp;#44; for the attack and damage rolls. This benefit lasts until you finish a long rest. If you later gain the Pact of the Blade feature&amp;#44; this benefit extends to every pact weapon you conjure with that feature&amp;#44; no matter the weapon's type.
--repeating_classfeature_-create_content_toggle|1
&amp;#125;&amp;#125;)
</v>
      </c>
      <c r="E488" s="8"/>
      <c r="F488" s="8"/>
    </row>
    <row r="489" spans="1:6" ht="12.75" x14ac:dyDescent="0.2">
      <c r="A489" s="8"/>
      <c r="B489" s="33" t="s">
        <v>529</v>
      </c>
      <c r="C489" s="33" t="s">
        <v>530</v>
      </c>
      <c r="D489" s="34" t="str">
        <f>IF(AND(B489="",C489=""),"}}",IF(AND(B489="",C489&lt;&gt;""),IF(LEFT(C489,1)="[",C489&amp;'Class Features'!creturn,'Class Features'!creturn&amp;"**"&amp;C489&amp;"**"&amp;'Class Features'!creturn),IF(AND(C489="",B489&lt;&gt;""),TOpen&amp;B489&amp;TClose,"["&amp;B489&amp;"]("&amp;'Class Features'!Code_1&amp;RIGHT(B489,(LEN(B489)-SEARCH(" ",B489)))&amp;'Class Features'!Code_2&amp;SUBSTITUTE(SUBSTITUTE(SUBSTITUTE(SUBSTITUTE(SUBSTITUTE(C489,"
","\n"),"(","&amp;#40;"),")","&amp;#41;"),",","&amp;#44;"),")","&amp;#41;")&amp;'Class Features'!Code_3&amp;Code_4&amp;")"&amp;'Class Features'!creturn)))</f>
        <v xml:space="preserve">[6 Accursed Specter](!setattr {{
--sel
--replace
--repeating_classfeature_-create_name|Accursed Specter
--repeating_classfeature_-create_content|Starting at 6th level&amp;#44; you can curse the soul of a person you slay&amp;#44; temporarily binding it to your service. When you slay a humanoid&amp;#44; you can cause its spirit to rise from its corpse as a specter&amp;#44; the statistics for which are in the Monster Manual. When the specter appears&amp;#44; it gains temporary hit points equal to half your warlock level. Roll initiative for the specter&amp;#44; which has its own turns. It obeys your verbal commands&amp;#44; and it gains a special bonus to its attack rolls equal to your Charisma modifier &amp;#40;minimum of +0&amp;#41;.\nThe specter remains in your service until the end of your next long rest&amp;#44; at which point it vanishes to the afterlife. Once you bind a specter with this feature&amp;#44; you can't use the feature again until you finish a long rest.
--repeating_classfeature_-create_content_toggle|1
&amp;#125;&amp;#125;)
</v>
      </c>
      <c r="E489" s="8"/>
      <c r="F489" s="8"/>
    </row>
    <row r="490" spans="1:6" ht="12.75" x14ac:dyDescent="0.2">
      <c r="A490" s="8"/>
      <c r="B490" s="33" t="s">
        <v>527</v>
      </c>
      <c r="C490" s="33" t="s">
        <v>531</v>
      </c>
      <c r="D490" s="34" t="str">
        <f>IF(AND(B490="",C490=""),"}}",IF(AND(B490="",C490&lt;&gt;""),IF(LEFT(C490,1)="[",C490&amp;'Class Features'!creturn,'Class Features'!creturn&amp;"**"&amp;C490&amp;"**"&amp;'Class Features'!creturn),IF(AND(C490="",B490&lt;&gt;""),TOpen&amp;B490&amp;TClose,"["&amp;B490&amp;"]("&amp;'Class Features'!Code_1&amp;RIGHT(B490,(LEN(B490)-SEARCH(" ",B490)))&amp;'Class Features'!Code_2&amp;SUBSTITUTE(SUBSTITUTE(SUBSTITUTE(SUBSTITUTE(SUBSTITUTE(C490,"
","\n"),"(","&amp;#40;"),")","&amp;#41;"),",","&amp;#44;"),")","&amp;#41;")&amp;'Class Features'!Code_3&amp;Code_4&amp;")"&amp;'Class Features'!creturn)))</f>
        <v xml:space="preserve">[10 Armor of Hexes](!setattr {{
--sel
--replace
--repeating_classfeature_-create_name|Armor of Hexes
--repeating_classfeature_-create_content|At 10th level&amp;#44; your hex grows more powerful. If the target cursed by your Hexblade's Curse hits you with an attack roll&amp;#44; you can use your reaction to roll a d6. On a 4 or higher&amp;#44; the attack instead misses you&amp;#44; regardless of its roll.
--repeating_classfeature_-create_content_toggle|1
&amp;#125;&amp;#125;)
</v>
      </c>
      <c r="E490" s="8"/>
      <c r="F490" s="8"/>
    </row>
    <row r="491" spans="1:6" ht="12.75" x14ac:dyDescent="0.2">
      <c r="A491" s="8"/>
      <c r="B491" s="33" t="s">
        <v>528</v>
      </c>
      <c r="C491" s="33" t="s">
        <v>532</v>
      </c>
      <c r="D491" s="34" t="str">
        <f>IF(AND(B491="",C491=""),"}}",IF(AND(B491="",C491&lt;&gt;""),IF(LEFT(C491,1)="[",C491&amp;'Class Features'!creturn,'Class Features'!creturn&amp;"**"&amp;C491&amp;"**"&amp;'Class Features'!creturn),IF(AND(C491="",B491&lt;&gt;""),TOpen&amp;B491&amp;TClose,"["&amp;B491&amp;"]("&amp;'Class Features'!Code_1&amp;RIGHT(B491,(LEN(B491)-SEARCH(" ",B491)))&amp;'Class Features'!Code_2&amp;SUBSTITUTE(SUBSTITUTE(SUBSTITUTE(SUBSTITUTE(SUBSTITUTE(C491,"
","\n"),"(","&amp;#40;"),")","&amp;#41;"),",","&amp;#44;"),")","&amp;#41;")&amp;'Class Features'!Code_3&amp;Code_4&amp;")"&amp;'Class Features'!creturn)))</f>
        <v xml:space="preserve">[14 Master of Hexes](!setattr {{
--sel
--replace
--repeating_classfeature_-create_name|Master of Hexes
--repeating_classfeature_-create_content|Starting at 14th level&amp;#44; you can spread your Hexblade's Curse from a slain creature to another creature. When the creature cursed by your Hexblade's Curse dies&amp;#44; you can apply the curse to a different creature you can see within 30 feet of you&amp;#44; provided you aren't incapacitated. When you apply the curse in this way&amp;#44; you don't regain hit points from the death of the previously cursed creature.
--repeating_classfeature_-create_content_toggle|1
&amp;#125;&amp;#125;)
</v>
      </c>
      <c r="E491" s="8"/>
      <c r="F491" s="8"/>
    </row>
    <row r="492" spans="1:6" ht="12.75" x14ac:dyDescent="0.2">
      <c r="A492" s="8"/>
      <c r="B492" s="33"/>
      <c r="C492" s="33" t="s">
        <v>536</v>
      </c>
      <c r="D492" s="34" t="str">
        <f>IF(AND(B492="",C492=""),"}}",IF(AND(B492="",C492&lt;&gt;""),IF(LEFT(C492,1)="[",C492&amp;'Class Features'!creturn,'Class Features'!creturn&amp;"**"&amp;C492&amp;"**"&amp;'Class Features'!creturn),IF(AND(C492="",B492&lt;&gt;""),TOpen&amp;B492&amp;TClose,"["&amp;B492&amp;"]("&amp;'Class Features'!Code_1&amp;RIGHT(B492,(LEN(B492)-SEARCH(" ",B492)))&amp;'Class Features'!Code_2&amp;SUBSTITUTE(SUBSTITUTE(SUBSTITUTE(SUBSTITUTE(SUBSTITUTE(C492,"
","\n"),"(","&amp;#40;"),")","&amp;#41;"),",","&amp;#44;"),")","&amp;#41;")&amp;'Class Features'!Code_3&amp;Code_4&amp;")"&amp;'Class Features'!creturn)))</f>
        <v xml:space="preserve">
**Undying**
</v>
      </c>
      <c r="E492" s="8"/>
      <c r="F492" s="8"/>
    </row>
    <row r="493" spans="1:6" ht="12.75" x14ac:dyDescent="0.2">
      <c r="A493" s="8"/>
      <c r="B493" s="33" t="s">
        <v>524</v>
      </c>
      <c r="C493" s="33" t="s">
        <v>537</v>
      </c>
      <c r="D493" s="34" t="str">
        <f>IF(AND(B493="",C493=""),"}}",IF(AND(B493="",C493&lt;&gt;""),IF(LEFT(C493,1)="[",C493&amp;'Class Features'!creturn,'Class Features'!creturn&amp;"**"&amp;C493&amp;"**"&amp;'Class Features'!creturn),IF(AND(C493="",B493&lt;&gt;""),TOpen&amp;B493&amp;TClose,"["&amp;B493&amp;"]("&amp;'Class Features'!Code_1&amp;RIGHT(B493,(LEN(B493)-SEARCH(" ",B493)))&amp;'Class Features'!Code_2&amp;SUBSTITUTE(SUBSTITUTE(SUBSTITUTE(SUBSTITUTE(SUBSTITUTE(C493,"
","\n"),"(","&amp;#40;"),")","&amp;#41;"),",","&amp;#44;"),")","&amp;#41;")&amp;'Class Features'!Code_3&amp;Code_4&amp;")"&amp;'Class Features'!creturn)))</f>
        <v xml:space="preserve">[1 Expanded Spell List](!setattr {{
--sel
--replace
--repeating_classfeature_-create_name|Expanded Spell List
--repeating_classfeature_-create_content|The Undying lets you choose from an expanded list of spells when you learn a warlock spell. The following spells are added to the warlock spell list for you.\n\n1st false life&amp;#44; ray of sickness\n2nd blindness/deafness&amp;#44; silence\n3rd feign death&amp;#44; speak with dead\n4th aura of life&amp;#44; death ward\n5th contagion&amp;#44; legend lore
--repeating_classfeature_-create_content_toggle|1
&amp;#125;&amp;#125;)
</v>
      </c>
      <c r="E493" s="8"/>
      <c r="F493" s="8"/>
    </row>
    <row r="494" spans="1:6" ht="12.75" x14ac:dyDescent="0.2">
      <c r="A494" s="8"/>
      <c r="B494" s="33" t="s">
        <v>538</v>
      </c>
      <c r="C494" s="33" t="s">
        <v>539</v>
      </c>
      <c r="D494" s="34" t="str">
        <f>IF(AND(B494="",C494=""),"}}",IF(AND(B494="",C494&lt;&gt;""),IF(LEFT(C494,1)="[",C494&amp;'Class Features'!creturn,'Class Features'!creturn&amp;"**"&amp;C494&amp;"**"&amp;'Class Features'!creturn),IF(AND(C494="",B494&lt;&gt;""),TOpen&amp;B494&amp;TClose,"["&amp;B494&amp;"]("&amp;'Class Features'!Code_1&amp;RIGHT(B494,(LEN(B494)-SEARCH(" ",B494)))&amp;'Class Features'!Code_2&amp;SUBSTITUTE(SUBSTITUTE(SUBSTITUTE(SUBSTITUTE(SUBSTITUTE(C494,"
","\n"),"(","&amp;#40;"),")","&amp;#41;"),",","&amp;#44;"),")","&amp;#41;")&amp;'Class Features'!Code_3&amp;Code_4&amp;")"&amp;'Class Features'!creturn)))</f>
        <v xml:space="preserve">[1 Among the Dead](!setattr {{
--sel
--replace
--repeating_classfeature_-create_name|Among the Dead
--repeating_classfeature_-create_content|Starting at 1st level&amp;#44; you learn the spare the dying cantrip&amp;#44; which counts as a warlock cantrip for you. You also have advantage on saving throws against any disease.\nAdditionally&amp;#44; undead have difficulty harming you. If an undead targets you directly with an attack or a harmful spell&amp;#44; that creature must make a Wisdom saving throw against your spell save DC &amp;#40;an undead needn't make the save when it includes you in an area effect&amp;#44; such as the explosion of fireball&amp;#41;. On a failed save&amp;#44; the creature must choose a new target or forfeit targeting someone instead of you&amp;#44; potentially wasting the attack or spell. On a successful save&amp;#44; the creature is immune to this effect for 24 hours. An undead is also immune to this effect for 24 hours if you target it with an attack or a harmful spell.
--repeating_classfeature_-create_content_toggle|1
&amp;#125;&amp;#125;)
</v>
      </c>
      <c r="E494" s="8"/>
      <c r="F494" s="8"/>
    </row>
    <row r="495" spans="1:6" ht="12.75" x14ac:dyDescent="0.2">
      <c r="A495" s="8"/>
      <c r="B495" s="33" t="s">
        <v>540</v>
      </c>
      <c r="C495" s="33" t="s">
        <v>545</v>
      </c>
      <c r="D495" s="34" t="str">
        <f>IF(AND(B495="",C495=""),"}}",IF(AND(B495="",C495&lt;&gt;""),IF(LEFT(C495,1)="[",C495&amp;'Class Features'!creturn,'Class Features'!creturn&amp;"**"&amp;C495&amp;"**"&amp;'Class Features'!creturn),IF(AND(C495="",B495&lt;&gt;""),TOpen&amp;B495&amp;TClose,"["&amp;B495&amp;"]("&amp;'Class Features'!Code_1&amp;RIGHT(B495,(LEN(B495)-SEARCH(" ",B495)))&amp;'Class Features'!Code_2&amp;SUBSTITUTE(SUBSTITUTE(SUBSTITUTE(SUBSTITUTE(SUBSTITUTE(C495,"
","\n"),"(","&amp;#40;"),")","&amp;#41;"),",","&amp;#44;"),")","&amp;#41;")&amp;'Class Features'!Code_3&amp;Code_4&amp;")"&amp;'Class Features'!creturn)))</f>
        <v xml:space="preserve">[6 Defy Death](!setattr {{
--sel
--replace
--repeating_classfeature_-create_name|Defy Death
--repeating_classfeature_-create_content|Starting at 6th level&amp;#44; you can give yourself vitality when you cheat death or when you help someone else cheat it. You can regain hit points equal to 1d8 + your Constitution modifier &amp;#40;minimum of 1 hit point&amp;#41; when you succeed on a death saving throw or when you stabilize a creature with spare the dying.\nOnce you use this feature&amp;#44; you can't use it again until you finish a long rest.
--repeating_classfeature_-create_content_toggle|1
&amp;#125;&amp;#125;)
</v>
      </c>
      <c r="E495" s="8"/>
      <c r="F495" s="8"/>
    </row>
    <row r="496" spans="1:6" ht="12.75" x14ac:dyDescent="0.2">
      <c r="A496" s="8"/>
      <c r="B496" s="33" t="s">
        <v>541</v>
      </c>
      <c r="C496" s="33" t="s">
        <v>544</v>
      </c>
      <c r="D496" s="34" t="str">
        <f>IF(AND(B496="",C496=""),"}}",IF(AND(B496="",C496&lt;&gt;""),IF(LEFT(C496,1)="[",C496&amp;'Class Features'!creturn,'Class Features'!creturn&amp;"**"&amp;C496&amp;"**"&amp;'Class Features'!creturn),IF(AND(C496="",B496&lt;&gt;""),TOpen&amp;B496&amp;TClose,"["&amp;B496&amp;"]("&amp;'Class Features'!Code_1&amp;RIGHT(B496,(LEN(B496)-SEARCH(" ",B496)))&amp;'Class Features'!Code_2&amp;SUBSTITUTE(SUBSTITUTE(SUBSTITUTE(SUBSTITUTE(SUBSTITUTE(C496,"
","\n"),"(","&amp;#40;"),")","&amp;#41;"),",","&amp;#44;"),")","&amp;#41;")&amp;'Class Features'!Code_3&amp;Code_4&amp;")"&amp;'Class Features'!creturn)))</f>
        <v xml:space="preserve">[10 Undying Nature](!setattr {{
--sel
--replace
--repeating_classfeature_-create_name|Undying Nature
--repeating_classfeature_-create_content|Beginning at 10th level&amp;#44; you can hold your breath indefinitely&amp;#44; and you don't require food&amp;#44; water&amp;#44; or sleep&amp;#44; although you still require rest to reduce exhaustion and still benefit from finishing short and long rests.\nIn addition&amp;#44; you age at a slower rate. For every 10 years that pass&amp;#44; your body ages only 1 year&amp;#44; and you are immune to being magically aged.
--repeating_classfeature_-create_content_toggle|1
&amp;#125;&amp;#125;)
</v>
      </c>
      <c r="E496" s="8"/>
      <c r="F496" s="8"/>
    </row>
    <row r="497" spans="1:6" ht="12.75" x14ac:dyDescent="0.2">
      <c r="A497" s="8"/>
      <c r="B497" s="33" t="s">
        <v>542</v>
      </c>
      <c r="C497" s="33" t="s">
        <v>543</v>
      </c>
      <c r="D497" s="34" t="str">
        <f>IF(AND(B497="",C497=""),"}}",IF(AND(B497="",C497&lt;&gt;""),IF(LEFT(C497,1)="[",C497&amp;'Class Features'!creturn,'Class Features'!creturn&amp;"**"&amp;C497&amp;"**"&amp;'Class Features'!creturn),IF(AND(C497="",B497&lt;&gt;""),TOpen&amp;B497&amp;TClose,"["&amp;B497&amp;"]("&amp;'Class Features'!Code_1&amp;RIGHT(B497,(LEN(B497)-SEARCH(" ",B497)))&amp;'Class Features'!Code_2&amp;SUBSTITUTE(SUBSTITUTE(SUBSTITUTE(SUBSTITUTE(SUBSTITUTE(C497,"
","\n"),"(","&amp;#40;"),")","&amp;#41;"),",","&amp;#44;"),")","&amp;#41;")&amp;'Class Features'!Code_3&amp;Code_4&amp;")"&amp;'Class Features'!creturn)))</f>
        <v xml:space="preserve">[14 Indestructible Life](!setattr {{
--sel
--replace
--repeating_classfeature_-create_name|Indestructible Life
--repeating_classfeature_-create_content|When you reach 14th level&amp;#44; you partake some of the true secrets of the Undying. On your turn&amp;#44; you can use a bonus action to regain hit points equal to 1d8 + your warlock level. Additionally&amp;#44; if you put a severed body part of yours back in place when you use this feature&amp;#44; the part reattaches.\nOnce you use this feature&amp;#44; you can't use it again until you finish a short or long rest.
--repeating_classfeature_-create_content_toggle|1
&amp;#125;&amp;#125;)
</v>
      </c>
      <c r="E497" s="8"/>
      <c r="F497" s="8"/>
    </row>
    <row r="498" spans="1:6" ht="12.75" x14ac:dyDescent="0.2">
      <c r="A498" s="8"/>
      <c r="B498" s="33"/>
      <c r="C498" s="33" t="s">
        <v>222</v>
      </c>
      <c r="D498" s="34" t="str">
        <f>IF(AND(B498="",C498=""),"}}",IF(AND(B498="",C498&lt;&gt;""),IF(LEFT(C498,1)="[",C498&amp;'Class Features'!creturn,'Class Features'!creturn&amp;"**"&amp;C498&amp;"**"&amp;'Class Features'!creturn),IF(AND(C498="",B498&lt;&gt;""),TOpen&amp;B498&amp;TClose,"["&amp;B498&amp;"]("&amp;'Class Features'!Code_1&amp;RIGHT(B498,(LEN(B498)-SEARCH(" ",B498)))&amp;'Class Features'!Code_2&amp;SUBSTITUTE(SUBSTITUTE(SUBSTITUTE(SUBSTITUTE(SUBSTITUTE(C498,"
","\n"),"(","&amp;#40;"),")","&amp;#41;"),",","&amp;#44;"),")","&amp;#41;")&amp;'Class Features'!Code_3&amp;Code_4&amp;")"&amp;'Class Features'!creturn)))</f>
        <v xml:space="preserve">
**Eldritch Invocations**
</v>
      </c>
      <c r="E498" s="8"/>
      <c r="F498" s="8"/>
    </row>
    <row r="499" spans="1:6" ht="12.75" x14ac:dyDescent="0.2">
      <c r="A499" s="8"/>
      <c r="B499" s="33" t="s">
        <v>223</v>
      </c>
      <c r="C499" s="33" t="s">
        <v>224</v>
      </c>
      <c r="D499" s="34" t="str">
        <f>IF(AND(B499="",C499=""),"}}",IF(AND(B499="",C499&lt;&gt;""),IF(LEFT(C499,1)="[",C499&amp;'Class Features'!creturn,'Class Features'!creturn&amp;"**"&amp;C499&amp;"**"&amp;'Class Features'!creturn),IF(AND(C499="",B499&lt;&gt;""),TOpen&amp;B499&amp;TClose,"["&amp;B499&amp;"]("&amp;'Class Features'!Code_1&amp;RIGHT(B499,(LEN(B499)-SEARCH(" ",B499)))&amp;'Class Features'!Code_2&amp;SUBSTITUTE(SUBSTITUTE(SUBSTITUTE(SUBSTITUTE(SUBSTITUTE(C499,"
","\n"),"(","&amp;#40;"),")","&amp;#41;"),",","&amp;#44;"),")","&amp;#41;")&amp;'Class Features'!Code_3&amp;Code_4&amp;")"&amp;'Class Features'!creturn)))</f>
        <v xml:space="preserve">[1 Agonizing Blast](!setattr {{
--sel
--replace
--repeating_classfeature_-create_name|Agonizing Blast
--repeating_classfeature_-create_content|*Prerequisite: eldritch blast cantrip*\n\nWhen you cast eldritch blast&amp;#44; add your Charisma modifier to the damage it deals on a hit.
--repeating_classfeature_-create_content_toggle|1
&amp;#125;&amp;#125;)
</v>
      </c>
      <c r="E499" s="8"/>
      <c r="F499" s="8"/>
    </row>
    <row r="500" spans="1:6" ht="12.75" x14ac:dyDescent="0.2">
      <c r="A500" s="8"/>
      <c r="B500" s="33" t="s">
        <v>225</v>
      </c>
      <c r="C500" s="33" t="s">
        <v>226</v>
      </c>
      <c r="D500" s="34" t="str">
        <f>IF(AND(B500="",C500=""),"}}",IF(AND(B500="",C500&lt;&gt;""),IF(LEFT(C500,1)="[",C500&amp;'Class Features'!creturn,'Class Features'!creturn&amp;"**"&amp;C500&amp;"**"&amp;'Class Features'!creturn),IF(AND(C500="",B500&lt;&gt;""),TOpen&amp;B500&amp;TClose,"["&amp;B500&amp;"]("&amp;'Class Features'!Code_1&amp;RIGHT(B500,(LEN(B500)-SEARCH(" ",B500)))&amp;'Class Features'!Code_2&amp;SUBSTITUTE(SUBSTITUTE(SUBSTITUTE(SUBSTITUTE(SUBSTITUTE(C500,"
","\n"),"(","&amp;#40;"),")","&amp;#41;"),",","&amp;#44;"),")","&amp;#41;")&amp;'Class Features'!Code_3&amp;Code_4&amp;")"&amp;'Class Features'!creturn)))</f>
        <v xml:space="preserve">[1 Armor of Shadows](!setattr {{
--sel
--replace
--repeating_classfeature_-create_name|Armor of Shadows
--repeating_classfeature_-create_content|You can cast mage armor on yourself at will&amp;#44; without expending a spell slot or material components.
--repeating_classfeature_-create_content_toggle|1
&amp;#125;&amp;#125;)
</v>
      </c>
      <c r="E500" s="8"/>
      <c r="F500" s="8"/>
    </row>
    <row r="501" spans="1:6" ht="12.75" x14ac:dyDescent="0.2">
      <c r="A501" s="8"/>
      <c r="B501" s="33"/>
      <c r="C501" s="33" t="s">
        <v>227</v>
      </c>
      <c r="D501" s="34" t="str">
        <f>IF(AND(B501="",C501=""),"}}",IF(AND(B501="",C501&lt;&gt;""),IF(LEFT(C501,1)="[",C501&amp;'Class Features'!creturn,'Class Features'!creturn&amp;"**"&amp;C501&amp;"**"&amp;'Class Features'!creturn),IF(AND(C501="",B501&lt;&gt;""),TOpen&amp;B501&amp;TClose,"["&amp;B501&amp;"]("&amp;'Class Features'!Code_1&amp;RIGHT(B501,(LEN(B501)-SEARCH(" ",B501)))&amp;'Class Features'!Code_2&amp;SUBSTITUTE(SUBSTITUTE(SUBSTITUTE(SUBSTITUTE(SUBSTITUTE(C501,"
","\n"),"(","&amp;#40;"),")","&amp;#41;"),",","&amp;#44;"),")","&amp;#41;")&amp;'Class Features'!Code_3&amp;Code_4&amp;")"&amp;'Class Features'!creturn)))</f>
        <v xml:space="preserve">[*. . . import Mage Armor](!shaped-import-spell --mage armor)
</v>
      </c>
      <c r="E501" s="8"/>
      <c r="F501" s="8"/>
    </row>
    <row r="502" spans="1:6" ht="12.75" x14ac:dyDescent="0.2">
      <c r="A502" s="8"/>
      <c r="B502" s="33" t="s">
        <v>228</v>
      </c>
      <c r="C502" s="33" t="s">
        <v>229</v>
      </c>
      <c r="D502" s="34" t="str">
        <f>IF(AND(B502="",C502=""),"}}",IF(AND(B502="",C502&lt;&gt;""),IF(LEFT(C502,1)="[",C502&amp;'Class Features'!creturn,'Class Features'!creturn&amp;"**"&amp;C502&amp;"**"&amp;'Class Features'!creturn),IF(AND(C502="",B502&lt;&gt;""),TOpen&amp;B502&amp;TClose,"["&amp;B502&amp;"]("&amp;'Class Features'!Code_1&amp;RIGHT(B502,(LEN(B502)-SEARCH(" ",B502)))&amp;'Class Features'!Code_2&amp;SUBSTITUTE(SUBSTITUTE(SUBSTITUTE(SUBSTITUTE(SUBSTITUTE(C502,"
","\n"),"(","&amp;#40;"),")","&amp;#41;"),",","&amp;#44;"),")","&amp;#41;")&amp;'Class Features'!Code_3&amp;Code_4&amp;")"&amp;'Class Features'!creturn)))</f>
        <v xml:space="preserve">[9 Ascendant Step](!setattr {{
--sel
--replace
--repeating_classfeature_-create_name|Ascendant Step
--repeating_classfeature_-create_content|*Prerequisite: 9th level*\nYou can cast levitate on yourself at will&amp;#44; without expending a spell slot or material components.
--repeating_classfeature_-create_content_toggle|1
&amp;#125;&amp;#125;)
</v>
      </c>
      <c r="E502" s="8"/>
      <c r="F502" s="8"/>
    </row>
    <row r="503" spans="1:6" ht="12.75" x14ac:dyDescent="0.2">
      <c r="A503" s="8"/>
      <c r="B503" s="33"/>
      <c r="C503" s="33" t="s">
        <v>230</v>
      </c>
      <c r="D503" s="34" t="str">
        <f>IF(AND(B503="",C503=""),"}}",IF(AND(B503="",C503&lt;&gt;""),IF(LEFT(C503,1)="[",C503&amp;'Class Features'!creturn,'Class Features'!creturn&amp;"**"&amp;C503&amp;"**"&amp;'Class Features'!creturn),IF(AND(C503="",B503&lt;&gt;""),TOpen&amp;B503&amp;TClose,"["&amp;B503&amp;"]("&amp;'Class Features'!Code_1&amp;RIGHT(B503,(LEN(B503)-SEARCH(" ",B503)))&amp;'Class Features'!Code_2&amp;SUBSTITUTE(SUBSTITUTE(SUBSTITUTE(SUBSTITUTE(SUBSTITUTE(C503,"
","\n"),"(","&amp;#40;"),")","&amp;#41;"),",","&amp;#44;"),")","&amp;#41;")&amp;'Class Features'!Code_3&amp;Code_4&amp;")"&amp;'Class Features'!creturn)))</f>
        <v xml:space="preserve">[*. . . import Levitate](!shaped-import-spell --levitate)
</v>
      </c>
      <c r="E503" s="8"/>
      <c r="F503" s="8"/>
    </row>
    <row r="504" spans="1:6" ht="12.75" x14ac:dyDescent="0.2">
      <c r="A504" s="8"/>
      <c r="B504" s="33" t="s">
        <v>493</v>
      </c>
      <c r="C504" s="33" t="s">
        <v>494</v>
      </c>
      <c r="D504" s="34" t="str">
        <f>IF(AND(B504="",C504=""),"}}",IF(AND(B504="",C504&lt;&gt;""),IF(LEFT(C504,1)="[",C504&amp;'Class Features'!creturn,'Class Features'!creturn&amp;"**"&amp;C504&amp;"**"&amp;'Class Features'!creturn),IF(AND(C504="",B504&lt;&gt;""),TOpen&amp;B504&amp;TClose,"["&amp;B504&amp;"]("&amp;'Class Features'!Code_1&amp;RIGHT(B504,(LEN(B504)-SEARCH(" ",B504)))&amp;'Class Features'!Code_2&amp;SUBSTITUTE(SUBSTITUTE(SUBSTITUTE(SUBSTITUTE(SUBSTITUTE(C504,"
","\n"),"(","&amp;#40;"),")","&amp;#41;"),",","&amp;#44;"),")","&amp;#41;")&amp;'Class Features'!Code_3&amp;Code_4&amp;")"&amp;'Class Features'!creturn)))</f>
        <v xml:space="preserve">[1 Aspect of the Moon](!setattr {{
--sel
--replace
--repeating_classfeature_-create_name|Aspect of the Moon
--repeating_classfeature_-create_content|*Prerequisite: Pact of the Tome feature* You no longer need to sleep and can't be forced to sleep by any means. To gain the benefits of a long rest&amp;#44; you can spend all 8 hours doing light activity&amp;#44; such as reading your Book of Shadows and keeping watch
--repeating_classfeature_-create_content_toggle|1
&amp;#125;&amp;#125;)
</v>
      </c>
      <c r="E504" s="8"/>
      <c r="F504" s="8"/>
    </row>
    <row r="505" spans="1:6" ht="12.75" x14ac:dyDescent="0.2">
      <c r="A505" s="8"/>
      <c r="B505" s="33" t="s">
        <v>231</v>
      </c>
      <c r="C505" s="33" t="s">
        <v>232</v>
      </c>
      <c r="D505" s="34" t="str">
        <f>IF(AND(B505="",C505=""),"}}",IF(AND(B505="",C505&lt;&gt;""),IF(LEFT(C505,1)="[",C505&amp;'Class Features'!creturn,'Class Features'!creturn&amp;"**"&amp;C505&amp;"**"&amp;'Class Features'!creturn),IF(AND(C505="",B505&lt;&gt;""),TOpen&amp;B505&amp;TClose,"["&amp;B505&amp;"]("&amp;'Class Features'!Code_1&amp;RIGHT(B505,(LEN(B505)-SEARCH(" ",B505)))&amp;'Class Features'!Code_2&amp;SUBSTITUTE(SUBSTITUTE(SUBSTITUTE(SUBSTITUTE(SUBSTITUTE(C505,"
","\n"),"(","&amp;#40;"),")","&amp;#41;"),",","&amp;#44;"),")","&amp;#41;")&amp;'Class Features'!Code_3&amp;Code_4&amp;")"&amp;'Class Features'!creturn)))</f>
        <v xml:space="preserve">[1 Beast Speech](!setattr {{
--sel
--replace
--repeating_classfeature_-create_name|Beast Speech
--repeating_classfeature_-create_content|You can cast speak with animals at will&amp;#44; without expending a spell slot.
--repeating_classfeature_-create_content_toggle|1
&amp;#125;&amp;#125;)
</v>
      </c>
      <c r="E505" s="8"/>
      <c r="F505" s="8"/>
    </row>
    <row r="506" spans="1:6" ht="12.75" x14ac:dyDescent="0.2">
      <c r="A506" s="8"/>
      <c r="B506" s="33"/>
      <c r="C506" s="33" t="s">
        <v>233</v>
      </c>
      <c r="D506" s="34" t="str">
        <f>IF(AND(B506="",C506=""),"}}",IF(AND(B506="",C506&lt;&gt;""),IF(LEFT(C506,1)="[",C506&amp;'Class Features'!creturn,'Class Features'!creturn&amp;"**"&amp;C506&amp;"**"&amp;'Class Features'!creturn),IF(AND(C506="",B506&lt;&gt;""),TOpen&amp;B506&amp;TClose,"["&amp;B506&amp;"]("&amp;'Class Features'!Code_1&amp;RIGHT(B506,(LEN(B506)-SEARCH(" ",B506)))&amp;'Class Features'!Code_2&amp;SUBSTITUTE(SUBSTITUTE(SUBSTITUTE(SUBSTITUTE(SUBSTITUTE(C506,"
","\n"),"(","&amp;#40;"),")","&amp;#41;"),",","&amp;#44;"),")","&amp;#41;")&amp;'Class Features'!Code_3&amp;Code_4&amp;")"&amp;'Class Features'!creturn)))</f>
        <v xml:space="preserve">[*. . . import Speak with Animals](!shaped-import-spell --speak with animals)
</v>
      </c>
      <c r="E506" s="8"/>
      <c r="F506" s="8"/>
    </row>
    <row r="507" spans="1:6" ht="12.75" x14ac:dyDescent="0.2">
      <c r="A507" s="8"/>
      <c r="B507" s="33" t="s">
        <v>234</v>
      </c>
      <c r="C507" s="33" t="s">
        <v>235</v>
      </c>
      <c r="D507" s="34" t="str">
        <f>IF(AND(B507="",C507=""),"}}",IF(AND(B507="",C507&lt;&gt;""),IF(LEFT(C507,1)="[",C507&amp;'Class Features'!creturn,'Class Features'!creturn&amp;"**"&amp;C507&amp;"**"&amp;'Class Features'!creturn),IF(AND(C507="",B507&lt;&gt;""),TOpen&amp;B507&amp;TClose,"["&amp;B507&amp;"]("&amp;'Class Features'!Code_1&amp;RIGHT(B507,(LEN(B507)-SEARCH(" ",B507)))&amp;'Class Features'!Code_2&amp;SUBSTITUTE(SUBSTITUTE(SUBSTITUTE(SUBSTITUTE(SUBSTITUTE(C507,"
","\n"),"(","&amp;#40;"),")","&amp;#41;"),",","&amp;#44;"),")","&amp;#41;")&amp;'Class Features'!Code_3&amp;Code_4&amp;")"&amp;'Class Features'!creturn)))</f>
        <v xml:space="preserve">[1 Beguiling Influence](!setattr {{
--sel
--replace
--repeating_classfeature_-create_name|Beguiling Influence
--repeating_classfeature_-create_content|You gain proficiency in the Deception and Persuasion skills.
--repeating_classfeature_-create_content_toggle|1
&amp;#125;&amp;#125;)
</v>
      </c>
      <c r="E507" s="8"/>
      <c r="F507" s="8"/>
    </row>
    <row r="508" spans="1:6" ht="12.75" x14ac:dyDescent="0.2">
      <c r="A508" s="8"/>
      <c r="B508" s="33" t="s">
        <v>236</v>
      </c>
      <c r="C508" s="33" t="s">
        <v>237</v>
      </c>
      <c r="D508" s="34" t="str">
        <f>IF(AND(B508="",C508=""),"}}",IF(AND(B508="",C508&lt;&gt;""),IF(LEFT(C508,1)="[",C508&amp;'Class Features'!creturn,'Class Features'!creturn&amp;"**"&amp;C508&amp;"**"&amp;'Class Features'!creturn),IF(AND(C508="",B508&lt;&gt;""),TOpen&amp;B508&amp;TClose,"["&amp;B508&amp;"]("&amp;'Class Features'!Code_1&amp;RIGHT(B508,(LEN(B508)-SEARCH(" ",B508)))&amp;'Class Features'!Code_2&amp;SUBSTITUTE(SUBSTITUTE(SUBSTITUTE(SUBSTITUTE(SUBSTITUTE(C508,"
","\n"),"(","&amp;#40;"),")","&amp;#41;"),",","&amp;#44;"),")","&amp;#41;")&amp;'Class Features'!Code_3&amp;Code_4&amp;")"&amp;'Class Features'!creturn)))</f>
        <v xml:space="preserve">[7 Bewitching Whispers](!setattr {{
--sel
--replace
--repeating_classfeature_-create_name|Bewitching Whispers
--repeating_classfeature_-create_content|You can cast compulsion once using a warlock spell slot. You can’t do so again until you finish a long rest.
--repeating_classfeature_-create_content_toggle|1
&amp;#125;&amp;#125;)
</v>
      </c>
      <c r="E508" s="8"/>
      <c r="F508" s="8"/>
    </row>
    <row r="509" spans="1:6" ht="12.75" x14ac:dyDescent="0.2">
      <c r="A509" s="8"/>
      <c r="B509" s="33"/>
      <c r="C509" s="33" t="s">
        <v>238</v>
      </c>
      <c r="D509" s="34" t="str">
        <f>IF(AND(B509="",C509=""),"}}",IF(AND(B509="",C509&lt;&gt;""),IF(LEFT(C509,1)="[",C509&amp;'Class Features'!creturn,'Class Features'!creturn&amp;"**"&amp;C509&amp;"**"&amp;'Class Features'!creturn),IF(AND(C509="",B509&lt;&gt;""),TOpen&amp;B509&amp;TClose,"["&amp;B509&amp;"]("&amp;'Class Features'!Code_1&amp;RIGHT(B509,(LEN(B509)-SEARCH(" ",B509)))&amp;'Class Features'!Code_2&amp;SUBSTITUTE(SUBSTITUTE(SUBSTITUTE(SUBSTITUTE(SUBSTITUTE(C509,"
","\n"),"(","&amp;#40;"),")","&amp;#41;"),",","&amp;#44;"),")","&amp;#41;")&amp;'Class Features'!Code_3&amp;Code_4&amp;")"&amp;'Class Features'!creturn)))</f>
        <v xml:space="preserve">[*. . . import Compulsion](!shaped-import-spell --compulsion)
</v>
      </c>
      <c r="E509" s="8"/>
      <c r="F509" s="8"/>
    </row>
    <row r="510" spans="1:6" ht="12.75" x14ac:dyDescent="0.2">
      <c r="A510" s="8"/>
      <c r="B510" s="33" t="s">
        <v>239</v>
      </c>
      <c r="C510" s="33" t="s">
        <v>240</v>
      </c>
      <c r="D510" s="34" t="str">
        <f>IF(AND(B510="",C510=""),"}}",IF(AND(B510="",C510&lt;&gt;""),IF(LEFT(C510,1)="[",C510&amp;'Class Features'!creturn,'Class Features'!creturn&amp;"**"&amp;C510&amp;"**"&amp;'Class Features'!creturn),IF(AND(C510="",B510&lt;&gt;""),TOpen&amp;B510&amp;TClose,"["&amp;B510&amp;"]("&amp;'Class Features'!Code_1&amp;RIGHT(B510,(LEN(B510)-SEARCH(" ",B510)))&amp;'Class Features'!Code_2&amp;SUBSTITUTE(SUBSTITUTE(SUBSTITUTE(SUBSTITUTE(SUBSTITUTE(C510,"
","\n"),"(","&amp;#40;"),")","&amp;#41;"),",","&amp;#44;"),")","&amp;#41;")&amp;'Class Features'!Code_3&amp;Code_4&amp;")"&amp;'Class Features'!creturn)))</f>
        <v xml:space="preserve">[1 Book of Ancient Secrets](!setattr {{
--sel
--replace
--repeating_classfeature_-create_name|Book of Ancient Secrets
--repeating_classfeature_-create_content|*Prerequisite: Pact of the Tome feature*\n\nYou can now inscribe magical rituals in your Book of Shadows. Choose two 1st-level spells that have the ritual tag from any class’s spell list. The spells appear in the book and don’t count against the number of spells you know. With your Book of Shadows in hand&amp;#44; you can cast the chosen spells as rituals. You can’t cast the spells except as rituals&amp;#44; unless you’ve learned them by some other means. You can also cast a warlock spell you know as a ritual if it has the ritual tag.\n\nOn your adventures&amp;#44; you can add other ritual spells to your Book of Shadows. When you find such a spell&amp;#44; you can add it to the book if the spell’s level is equal to or less than half your warlock level &amp;#40;rounded up&amp;#41; and if you can spare the time to transcribe the spell. For each level of the spell. the transcription process takes 2 hours and costs 50 gp for the rare inks needed to inscribe it.
--repeating_classfeature_-create_content_toggle|1
&amp;#125;&amp;#125;)
</v>
      </c>
      <c r="E510" s="8"/>
      <c r="F510" s="8"/>
    </row>
    <row r="511" spans="1:6" ht="12.75" x14ac:dyDescent="0.2">
      <c r="A511" s="8"/>
      <c r="B511" s="33" t="s">
        <v>241</v>
      </c>
      <c r="C511" s="33" t="s">
        <v>242</v>
      </c>
      <c r="D511" s="34" t="str">
        <f>IF(AND(B511="",C511=""),"}}",IF(AND(B511="",C511&lt;&gt;""),IF(LEFT(C511,1)="[",C511&amp;'Class Features'!creturn,'Class Features'!creturn&amp;"**"&amp;C511&amp;"**"&amp;'Class Features'!creturn),IF(AND(C511="",B511&lt;&gt;""),TOpen&amp;B511&amp;TClose,"["&amp;B511&amp;"]("&amp;'Class Features'!Code_1&amp;RIGHT(B511,(LEN(B511)-SEARCH(" ",B511)))&amp;'Class Features'!Code_2&amp;SUBSTITUTE(SUBSTITUTE(SUBSTITUTE(SUBSTITUTE(SUBSTITUTE(C511,"
","\n"),"(","&amp;#40;"),")","&amp;#41;"),",","&amp;#44;"),")","&amp;#41;")&amp;'Class Features'!Code_3&amp;Code_4&amp;")"&amp;'Class Features'!creturn)))</f>
        <v xml:space="preserve">[15 Chains of the Carceri](!setattr {{
--sel
--replace
--repeating_classfeature_-create_name|Chains of the Carceri
--repeating_classfeature_-create_content|*Prerequisite: 15th level&amp;#44; Pact of the Chain feature*\n\nYou can cast hold monster at will—targeting a celestial&amp;#44; fiend&amp;#44; or elemental—without expending a spell slot or material components. You must finish a long rest before you can use this invocation on the same creature again.
--repeating_classfeature_-create_content_toggle|1
&amp;#125;&amp;#125;)
</v>
      </c>
      <c r="E511" s="8"/>
      <c r="F511" s="8"/>
    </row>
    <row r="512" spans="1:6" ht="12.75" x14ac:dyDescent="0.2">
      <c r="A512" s="8"/>
      <c r="B512" s="33"/>
      <c r="C512" s="33" t="s">
        <v>243</v>
      </c>
      <c r="D512" s="34" t="str">
        <f>IF(AND(B512="",C512=""),"}}",IF(AND(B512="",C512&lt;&gt;""),IF(LEFT(C512,1)="[",C512&amp;'Class Features'!creturn,'Class Features'!creturn&amp;"**"&amp;C512&amp;"**"&amp;'Class Features'!creturn),IF(AND(C512="",B512&lt;&gt;""),TOpen&amp;B512&amp;TClose,"["&amp;B512&amp;"]("&amp;'Class Features'!Code_1&amp;RIGHT(B512,(LEN(B512)-SEARCH(" ",B512)))&amp;'Class Features'!Code_2&amp;SUBSTITUTE(SUBSTITUTE(SUBSTITUTE(SUBSTITUTE(SUBSTITUTE(C512,"
","\n"),"(","&amp;#40;"),")","&amp;#41;"),",","&amp;#44;"),")","&amp;#41;")&amp;'Class Features'!Code_3&amp;Code_4&amp;")"&amp;'Class Features'!creturn)))</f>
        <v xml:space="preserve">[*. . . import Hold Monster](!shaped-import-spell --hold monster)
</v>
      </c>
      <c r="E512" s="8"/>
      <c r="F512" s="8"/>
    </row>
    <row r="513" spans="1:6" ht="12.75" x14ac:dyDescent="0.2">
      <c r="A513" s="8"/>
      <c r="B513" s="33" t="s">
        <v>495</v>
      </c>
      <c r="C513" s="33" t="s">
        <v>496</v>
      </c>
      <c r="D513" s="34" t="str">
        <f>IF(AND(B513="",C513=""),"}}",IF(AND(B513="",C513&lt;&gt;""),IF(LEFT(C513,1)="[",C513&amp;'Class Features'!creturn,'Class Features'!creturn&amp;"**"&amp;C513&amp;"**"&amp;'Class Features'!creturn),IF(AND(C513="",B513&lt;&gt;""),TOpen&amp;B513&amp;TClose,"["&amp;B513&amp;"]("&amp;'Class Features'!Code_1&amp;RIGHT(B513,(LEN(B513)-SEARCH(" ",B513)))&amp;'Class Features'!Code_2&amp;SUBSTITUTE(SUBSTITUTE(SUBSTITUTE(SUBSTITUTE(SUBSTITUTE(C513,"
","\n"),"(","&amp;#40;"),")","&amp;#41;"),",","&amp;#44;"),")","&amp;#41;")&amp;'Class Features'!Code_3&amp;Code_4&amp;")"&amp;'Class Features'!creturn)))</f>
        <v xml:space="preserve">[5 Cloak of Flies](!setattr {{
--sel
--replace
--repeating_classfeature_-create_name|Cloak of Flies
--repeating_classfeature_-create_content|*Prerequisite: 5th level* As a bonus action&amp;#44; you can surround yourself with a magical aura that looks like buzzing flies. The aura extends 5 feet from you in every direction&amp;#44; but not through total cover. It lasts until you're incapacitated or you dismiss it as a bonus action.\nThe aura grants you advantage on Charisma &amp;#40;Intimidation&amp;#41; checks but disadvantage on all other Charisma checks. Any other creature that starts its turn in the aura takes poison damage equal to your Charisma modifier &amp;#40;minimum of 0 damage&amp;#41;.\nOnce you use this invocation&amp;#44; you can't use it again until you finish a short or long rest.
--repeating_classfeature_-create_content_toggle|1
&amp;#125;&amp;#125;)
</v>
      </c>
      <c r="E513" s="8"/>
      <c r="F513" s="8"/>
    </row>
    <row r="514" spans="1:6" ht="12.75" x14ac:dyDescent="0.2">
      <c r="A514" s="8"/>
      <c r="B514" s="33" t="s">
        <v>244</v>
      </c>
      <c r="C514" s="33" t="s">
        <v>245</v>
      </c>
      <c r="D514" s="34" t="str">
        <f>IF(AND(B514="",C514=""),"}}",IF(AND(B514="",C514&lt;&gt;""),IF(LEFT(C514,1)="[",C514&amp;'Class Features'!creturn,'Class Features'!creturn&amp;"**"&amp;C514&amp;"**"&amp;'Class Features'!creturn),IF(AND(C514="",B514&lt;&gt;""),TOpen&amp;B514&amp;TClose,"["&amp;B514&amp;"]("&amp;'Class Features'!Code_1&amp;RIGHT(B514,(LEN(B514)-SEARCH(" ",B514)))&amp;'Class Features'!Code_2&amp;SUBSTITUTE(SUBSTITUTE(SUBSTITUTE(SUBSTITUTE(SUBSTITUTE(C514,"
","\n"),"(","&amp;#40;"),")","&amp;#41;"),",","&amp;#44;"),")","&amp;#41;")&amp;'Class Features'!Code_3&amp;Code_4&amp;")"&amp;'Class Features'!creturn)))</f>
        <v xml:space="preserve">[1 Devil's Sight](!setattr {{
--sel
--replace
--repeating_classfeature_-create_name|Devil's Sight
--repeating_classfeature_-create_content|You can see normally in darkness&amp;#44; both magical and nonmagical&amp;#44; to a distance of 120 feet.
--repeating_classfeature_-create_content_toggle|1
&amp;#125;&amp;#125;)
</v>
      </c>
      <c r="E514" s="8"/>
      <c r="F514" s="8"/>
    </row>
    <row r="515" spans="1:6" ht="12.75" x14ac:dyDescent="0.2">
      <c r="A515" s="8"/>
      <c r="B515" s="33" t="s">
        <v>246</v>
      </c>
      <c r="C515" s="33" t="s">
        <v>247</v>
      </c>
      <c r="D515" s="34" t="str">
        <f>IF(AND(B515="",C515=""),"}}",IF(AND(B515="",C515&lt;&gt;""),IF(LEFT(C515,1)="[",C515&amp;'Class Features'!creturn,'Class Features'!creturn&amp;"**"&amp;C515&amp;"**"&amp;'Class Features'!creturn),IF(AND(C515="",B515&lt;&gt;""),TOpen&amp;B515&amp;TClose,"["&amp;B515&amp;"]("&amp;'Class Features'!Code_1&amp;RIGHT(B515,(LEN(B515)-SEARCH(" ",B515)))&amp;'Class Features'!Code_2&amp;SUBSTITUTE(SUBSTITUTE(SUBSTITUTE(SUBSTITUTE(SUBSTITUTE(C515,"
","\n"),"(","&amp;#40;"),")","&amp;#41;"),",","&amp;#44;"),")","&amp;#41;")&amp;'Class Features'!Code_3&amp;Code_4&amp;")"&amp;'Class Features'!creturn)))</f>
        <v xml:space="preserve">[7 Dreadful Word](!setattr {{
--sel
--replace
--repeating_classfeature_-create_name|Dreadful Word
--repeating_classfeature_-create_content|You can cast confusion once using a warlock spell slot. You can’t do so again until you finish a long rest.
--repeating_classfeature_-create_content_toggle|1
&amp;#125;&amp;#125;)
</v>
      </c>
      <c r="E515" s="8"/>
      <c r="F515" s="8"/>
    </row>
    <row r="516" spans="1:6" ht="12.75" x14ac:dyDescent="0.2">
      <c r="A516" s="8"/>
      <c r="B516" s="33"/>
      <c r="C516" s="33" t="s">
        <v>248</v>
      </c>
      <c r="D516" s="34" t="str">
        <f>IF(AND(B516="",C516=""),"}}",IF(AND(B516="",C516&lt;&gt;""),IF(LEFT(C516,1)="[",C516&amp;'Class Features'!creturn,'Class Features'!creturn&amp;"**"&amp;C516&amp;"**"&amp;'Class Features'!creturn),IF(AND(C516="",B516&lt;&gt;""),TOpen&amp;B516&amp;TClose,"["&amp;B516&amp;"]("&amp;'Class Features'!Code_1&amp;RIGHT(B516,(LEN(B516)-SEARCH(" ",B516)))&amp;'Class Features'!Code_2&amp;SUBSTITUTE(SUBSTITUTE(SUBSTITUTE(SUBSTITUTE(SUBSTITUTE(C516,"
","\n"),"(","&amp;#40;"),")","&amp;#41;"),",","&amp;#44;"),")","&amp;#41;")&amp;'Class Features'!Code_3&amp;Code_4&amp;")"&amp;'Class Features'!creturn)))</f>
        <v xml:space="preserve">[*. . . import Confusion](!shaped-import-spell --confusion)
</v>
      </c>
      <c r="E516" s="8"/>
      <c r="F516" s="8"/>
    </row>
    <row r="517" spans="1:6" ht="12.75" x14ac:dyDescent="0.2">
      <c r="A517" s="8"/>
      <c r="B517" s="33" t="s">
        <v>249</v>
      </c>
      <c r="C517" s="33" t="s">
        <v>250</v>
      </c>
      <c r="D517" s="34" t="str">
        <f>IF(AND(B517="",C517=""),"}}",IF(AND(B517="",C517&lt;&gt;""),IF(LEFT(C517,1)="[",C517&amp;'Class Features'!creturn,'Class Features'!creturn&amp;"**"&amp;C517&amp;"**"&amp;'Class Features'!creturn),IF(AND(C517="",B517&lt;&gt;""),TOpen&amp;B517&amp;TClose,"["&amp;B517&amp;"]("&amp;'Class Features'!Code_1&amp;RIGHT(B517,(LEN(B517)-SEARCH(" ",B517)))&amp;'Class Features'!Code_2&amp;SUBSTITUTE(SUBSTITUTE(SUBSTITUTE(SUBSTITUTE(SUBSTITUTE(C517,"
","\n"),"(","&amp;#40;"),")","&amp;#41;"),",","&amp;#44;"),")","&amp;#41;")&amp;'Class Features'!Code_3&amp;Code_4&amp;")"&amp;'Class Features'!creturn)))</f>
        <v xml:space="preserve">[1 Eldritch Sight](!setattr {{
--sel
--replace
--repeating_classfeature_-create_name|Eldritch Sight
--repeating_classfeature_-create_content|You can cast detect magic at will&amp;#44; without expending a spell slot.
--repeating_classfeature_-create_content_toggle|1
&amp;#125;&amp;#125;)
</v>
      </c>
      <c r="E517" s="8"/>
      <c r="F517" s="8"/>
    </row>
    <row r="518" spans="1:6" ht="12.75" x14ac:dyDescent="0.2">
      <c r="A518" s="8"/>
      <c r="B518" s="33" t="s">
        <v>497</v>
      </c>
      <c r="C518" s="33" t="s">
        <v>498</v>
      </c>
      <c r="D518" s="34" t="str">
        <f>IF(AND(B518="",C518=""),"}}",IF(AND(B518="",C518&lt;&gt;""),IF(LEFT(C518,1)="[",C518&amp;'Class Features'!creturn,'Class Features'!creturn&amp;"**"&amp;C518&amp;"**"&amp;'Class Features'!creturn),IF(AND(C518="",B518&lt;&gt;""),TOpen&amp;B518&amp;TClose,"["&amp;B518&amp;"]("&amp;'Class Features'!Code_1&amp;RIGHT(B518,(LEN(B518)-SEARCH(" ",B518)))&amp;'Class Features'!Code_2&amp;SUBSTITUTE(SUBSTITUTE(SUBSTITUTE(SUBSTITUTE(SUBSTITUTE(C518,"
","\n"),"(","&amp;#40;"),")","&amp;#41;"),",","&amp;#44;"),")","&amp;#41;")&amp;'Class Features'!Code_3&amp;Code_4&amp;")"&amp;'Class Features'!creturn)))</f>
        <v xml:space="preserve">[5 Eldritch Smite](!setattr {{
--sel
--replace
--repeating_classfeature_-create_name|Eldritch Smite
--repeating_classfeature_-create_content|*Prerequisite: 5th level&amp;#44; Pact of the Blade feature* Once per turn when you hit a creature with your pact weapon&amp;#44; you can expend a warlock spell slot to deal an extra 1d8 force damage to the target&amp;#44; plus another 1d8 per level of the spell slot&amp;#44; and you can knock the target prone if it is Huge or smaller.
--repeating_classfeature_-create_content_toggle|1
&amp;#125;&amp;#125;)
</v>
      </c>
      <c r="E518" s="8"/>
      <c r="F518" s="8"/>
    </row>
    <row r="519" spans="1:6" ht="12.75" x14ac:dyDescent="0.2">
      <c r="A519" s="8"/>
      <c r="B519" s="33" t="s">
        <v>251</v>
      </c>
      <c r="C519" s="33" t="s">
        <v>252</v>
      </c>
      <c r="D519" s="34" t="str">
        <f>IF(AND(B519="",C519=""),"}}",IF(AND(B519="",C519&lt;&gt;""),IF(LEFT(C519,1)="[",C519&amp;'Class Features'!creturn,'Class Features'!creturn&amp;"**"&amp;C519&amp;"**"&amp;'Class Features'!creturn),IF(AND(C519="",B519&lt;&gt;""),TOpen&amp;B519&amp;TClose,"["&amp;B519&amp;"]("&amp;'Class Features'!Code_1&amp;RIGHT(B519,(LEN(B519)-SEARCH(" ",B519)))&amp;'Class Features'!Code_2&amp;SUBSTITUTE(SUBSTITUTE(SUBSTITUTE(SUBSTITUTE(SUBSTITUTE(C519,"
","\n"),"(","&amp;#40;"),")","&amp;#41;"),",","&amp;#44;"),")","&amp;#41;")&amp;'Class Features'!Code_3&amp;Code_4&amp;")"&amp;'Class Features'!creturn)))</f>
        <v xml:space="preserve">[1 Eldritch Spear](!setattr {{
--sel
--replace
--repeating_classfeature_-create_name|Eldritch Spear
--repeating_classfeature_-create_content|*Prerequisite: eldritch blast cantrip*\nWhen you cast eldritch blast&amp;#44; its range is 300 feet.
--repeating_classfeature_-create_content_toggle|1
&amp;#125;&amp;#125;)
</v>
      </c>
      <c r="E519" s="8"/>
      <c r="F519" s="8"/>
    </row>
    <row r="520" spans="1:6" ht="12.75" x14ac:dyDescent="0.2">
      <c r="A520" s="8"/>
      <c r="B520" s="33" t="s">
        <v>253</v>
      </c>
      <c r="C520" s="33" t="s">
        <v>254</v>
      </c>
      <c r="D520" s="34" t="str">
        <f>IF(AND(B520="",C520=""),"}}",IF(AND(B520="",C520&lt;&gt;""),IF(LEFT(C520,1)="[",C520&amp;'Class Features'!creturn,'Class Features'!creturn&amp;"**"&amp;C520&amp;"**"&amp;'Class Features'!creturn),IF(AND(C520="",B520&lt;&gt;""),TOpen&amp;B520&amp;TClose,"["&amp;B520&amp;"]("&amp;'Class Features'!Code_1&amp;RIGHT(B520,(LEN(B520)-SEARCH(" ",B520)))&amp;'Class Features'!Code_2&amp;SUBSTITUTE(SUBSTITUTE(SUBSTITUTE(SUBSTITUTE(SUBSTITUTE(C520,"
","\n"),"(","&amp;#40;"),")","&amp;#41;"),",","&amp;#44;"),")","&amp;#41;")&amp;'Class Features'!Code_3&amp;Code_4&amp;")"&amp;'Class Features'!creturn)))</f>
        <v xml:space="preserve">[1 Eyes of the Rune Keeper](!setattr {{
--sel
--replace
--repeating_classfeature_-create_name|Eyes of the Rune Keeper
--repeating_classfeature_-create_content|You can read all writing.
--repeating_classfeature_-create_content_toggle|1
&amp;#125;&amp;#125;)
</v>
      </c>
      <c r="E520" s="8"/>
      <c r="F520" s="8"/>
    </row>
    <row r="521" spans="1:6" ht="12.75" x14ac:dyDescent="0.2">
      <c r="A521" s="8"/>
      <c r="B521" s="33" t="s">
        <v>255</v>
      </c>
      <c r="C521" s="33" t="s">
        <v>256</v>
      </c>
      <c r="D521" s="34" t="str">
        <f>IF(AND(B521="",C521=""),"}}",IF(AND(B521="",C521&lt;&gt;""),IF(LEFT(C521,1)="[",C521&amp;'Class Features'!creturn,'Class Features'!creturn&amp;"**"&amp;C521&amp;"**"&amp;'Class Features'!creturn),IF(AND(C521="",B521&lt;&gt;""),TOpen&amp;B521&amp;TClose,"["&amp;B521&amp;"]("&amp;'Class Features'!Code_1&amp;RIGHT(B521,(LEN(B521)-SEARCH(" ",B521)))&amp;'Class Features'!Code_2&amp;SUBSTITUTE(SUBSTITUTE(SUBSTITUTE(SUBSTITUTE(SUBSTITUTE(C521,"
","\n"),"(","&amp;#40;"),")","&amp;#41;"),",","&amp;#44;"),")","&amp;#41;")&amp;'Class Features'!Code_3&amp;Code_4&amp;")"&amp;'Class Features'!creturn)))</f>
        <v xml:space="preserve">[1 Fiendish Vigor](!setattr {{
--sel
--replace
--repeating_classfeature_-create_name|Fiendish Vigor
--repeating_classfeature_-create_content|You can cast false life on yourself at will as a lst—level spell&amp;#44; without expending a spell slot or material components.
--repeating_classfeature_-create_content_toggle|1
&amp;#125;&amp;#125;)
</v>
      </c>
      <c r="E521" s="8"/>
      <c r="F521" s="8"/>
    </row>
    <row r="522" spans="1:6" ht="12.75" x14ac:dyDescent="0.2">
      <c r="A522" s="8"/>
      <c r="B522" s="33"/>
      <c r="C522" s="33" t="s">
        <v>257</v>
      </c>
      <c r="D522" s="34" t="str">
        <f>IF(AND(B522="",C522=""),"}}",IF(AND(B522="",C522&lt;&gt;""),IF(LEFT(C522,1)="[",C522&amp;'Class Features'!creturn,'Class Features'!creturn&amp;"**"&amp;C522&amp;"**"&amp;'Class Features'!creturn),IF(AND(C522="",B522&lt;&gt;""),TOpen&amp;B522&amp;TClose,"["&amp;B522&amp;"]("&amp;'Class Features'!Code_1&amp;RIGHT(B522,(LEN(B522)-SEARCH(" ",B522)))&amp;'Class Features'!Code_2&amp;SUBSTITUTE(SUBSTITUTE(SUBSTITUTE(SUBSTITUTE(SUBSTITUTE(C522,"
","\n"),"(","&amp;#40;"),")","&amp;#41;"),",","&amp;#44;"),")","&amp;#41;")&amp;'Class Features'!Code_3&amp;Code_4&amp;")"&amp;'Class Features'!creturn)))</f>
        <v xml:space="preserve">[*. . . import False Life](!shaped-import-spell --false life)
</v>
      </c>
      <c r="E522" s="8"/>
      <c r="F522" s="8"/>
    </row>
    <row r="523" spans="1:6" ht="12.75" x14ac:dyDescent="0.2">
      <c r="A523" s="8"/>
      <c r="B523" s="33" t="s">
        <v>258</v>
      </c>
      <c r="C523" s="33" t="s">
        <v>259</v>
      </c>
      <c r="D523" s="34" t="str">
        <f>IF(AND(B523="",C523=""),"}}",IF(AND(B523="",C523&lt;&gt;""),IF(LEFT(C523,1)="[",C523&amp;'Class Features'!creturn,'Class Features'!creturn&amp;"**"&amp;C523&amp;"**"&amp;'Class Features'!creturn),IF(AND(C523="",B523&lt;&gt;""),TOpen&amp;B523&amp;TClose,"["&amp;B523&amp;"]("&amp;'Class Features'!Code_1&amp;RIGHT(B523,(LEN(B523)-SEARCH(" ",B523)))&amp;'Class Features'!Code_2&amp;SUBSTITUTE(SUBSTITUTE(SUBSTITUTE(SUBSTITUTE(SUBSTITUTE(C523,"
","\n"),"(","&amp;#40;"),")","&amp;#41;"),",","&amp;#44;"),")","&amp;#41;")&amp;'Class Features'!Code_3&amp;Code_4&amp;")"&amp;'Class Features'!creturn)))</f>
        <v xml:space="preserve">[1 Gaze of Two Minds](!setattr {{
--sel
--replace
--repeating_classfeature_-create_name|Gaze of Two Minds
--repeating_classfeature_-create_content|You can use your action to touch a willing humanoid and perceive through its senses until the end of your next turn. As long as the creature is on the same plane of existence as you&amp;#44; you can use your action on subsequent turns to maintain this connection. extending the duration until the end of your next turn. While perceiving through the other creatures senses. you benefit from any special senses possessed by that creature&amp;#44; and you are blinded and deafened to your 0 surroundings.
--repeating_classfeature_-create_content_toggle|1
&amp;#125;&amp;#125;)
</v>
      </c>
      <c r="E523" s="8"/>
      <c r="F523" s="8"/>
    </row>
    <row r="524" spans="1:6" ht="12.75" x14ac:dyDescent="0.2">
      <c r="A524" s="8"/>
      <c r="B524" s="33" t="s">
        <v>499</v>
      </c>
      <c r="C524" s="33" t="s">
        <v>505</v>
      </c>
      <c r="D524" s="34" t="str">
        <f>IF(AND(B524="",C524=""),"}}",IF(AND(B524="",C524&lt;&gt;""),IF(LEFT(C524,1)="[",C524&amp;'Class Features'!creturn,'Class Features'!creturn&amp;"**"&amp;C524&amp;"**"&amp;'Class Features'!creturn),IF(AND(C524="",B524&lt;&gt;""),TOpen&amp;B524&amp;TClose,"["&amp;B524&amp;"]("&amp;'Class Features'!Code_1&amp;RIGHT(B524,(LEN(B524)-SEARCH(" ",B524)))&amp;'Class Features'!Code_2&amp;SUBSTITUTE(SUBSTITUTE(SUBSTITUTE(SUBSTITUTE(SUBSTITUTE(C524,"
","\n"),"(","&amp;#40;"),")","&amp;#41;"),",","&amp;#44;"),")","&amp;#41;")&amp;'Class Features'!Code_3&amp;Code_4&amp;")"&amp;'Class Features'!creturn)))</f>
        <v xml:space="preserve">[7 Ghostly Gaze](!setattr {{
--sel
--replace
--repeating_classfeature_-create_name|Ghostly Gaze
--repeating_classfeature_-create_content|*Prerequisite: 7th level* As an action&amp;#44; you gain the ability to see through solid objects to a range of 30 feet. Within that range&amp;#44; you have darkvision if you don't already have it. This special sight lasts for 1 minute or until your concentration ends &amp;#40;as if you were concentrating on a spell&amp;#41;. During that time&amp;#44; you perceive objects as ghostly&amp;#44; transparent images. Once you use this invocation&amp;#44; you can't use it again until you finish a short or long rest.
--repeating_classfeature_-create_content_toggle|1
&amp;#125;&amp;#125;)
</v>
      </c>
      <c r="E524" s="8"/>
      <c r="F524" s="8"/>
    </row>
    <row r="525" spans="1:6" ht="12.75" x14ac:dyDescent="0.2">
      <c r="A525" s="8"/>
      <c r="B525" s="33" t="s">
        <v>500</v>
      </c>
      <c r="C525" s="33" t="s">
        <v>506</v>
      </c>
      <c r="D525" s="34" t="str">
        <f>IF(AND(B525="",C525=""),"}}",IF(AND(B525="",C525&lt;&gt;""),IF(LEFT(C525,1)="[",C525&amp;'Class Features'!creturn,'Class Features'!creturn&amp;"**"&amp;C525&amp;"**"&amp;'Class Features'!creturn),IF(AND(C525="",B525&lt;&gt;""),TOpen&amp;B525&amp;TClose,"["&amp;B525&amp;"]("&amp;'Class Features'!Code_1&amp;RIGHT(B525,(LEN(B525)-SEARCH(" ",B525)))&amp;'Class Features'!Code_2&amp;SUBSTITUTE(SUBSTITUTE(SUBSTITUTE(SUBSTITUTE(SUBSTITUTE(C525,"
","\n"),"(","&amp;#40;"),")","&amp;#41;"),",","&amp;#44;"),")","&amp;#41;")&amp;'Class Features'!Code_3&amp;Code_4&amp;")"&amp;'Class Features'!creturn)))</f>
        <v xml:space="preserve">[5 Gift of the Depths](!setattr {{
--sel
--replace
--repeating_classfeature_-create_name|Gift of the Depths
--repeating_classfeature_-create_content|*Prerequisite: 5th level* You can breathe underwater&amp;#44; and you gain a swimming speed equal to your walking speed.\nYou can also cast water breathing once without expending a spell slot. You regain the ability to do so when you finish a long rest.
--repeating_classfeature_-create_content_toggle|1
&amp;#125;&amp;#125;)
</v>
      </c>
      <c r="E525" s="8"/>
      <c r="F525" s="8"/>
    </row>
    <row r="526" spans="1:6" ht="12.75" x14ac:dyDescent="0.2">
      <c r="A526" s="8"/>
      <c r="B526" s="33" t="s">
        <v>501</v>
      </c>
      <c r="C526" s="33" t="s">
        <v>507</v>
      </c>
      <c r="D526" s="34" t="str">
        <f>IF(AND(B526="",C526=""),"}}",IF(AND(B526="",C526&lt;&gt;""),IF(LEFT(C526,1)="[",C526&amp;'Class Features'!creturn,'Class Features'!creturn&amp;"**"&amp;C526&amp;"**"&amp;'Class Features'!creturn),IF(AND(C526="",B526&lt;&gt;""),TOpen&amp;B526&amp;TClose,"["&amp;B526&amp;"]("&amp;'Class Features'!Code_1&amp;RIGHT(B526,(LEN(B526)-SEARCH(" ",B526)))&amp;'Class Features'!Code_2&amp;SUBSTITUTE(SUBSTITUTE(SUBSTITUTE(SUBSTITUTE(SUBSTITUTE(C526,"
","\n"),"(","&amp;#40;"),")","&amp;#41;"),",","&amp;#44;"),")","&amp;#41;")&amp;'Class Features'!Code_3&amp;Code_4&amp;")"&amp;'Class Features'!creturn)))</f>
        <v xml:space="preserve">[1 Gift of the Ever-Living Ones](!setattr {{
--sel
--replace
--repeating_classfeature_-create_name|Gift of the Ever-Living Ones
--repeating_classfeature_-create_content|*Prerequisite: Pact of the Chain feature* Whenever you regain hit points while your familiar is within 100 feet of you&amp;#44; treat any dice rolled to determine the hit points you regain as having rolled their maximum value for you.
--repeating_classfeature_-create_content_toggle|1
&amp;#125;&amp;#125;)
</v>
      </c>
      <c r="E526" s="8"/>
      <c r="F526" s="8"/>
    </row>
    <row r="527" spans="1:6" ht="12.75" x14ac:dyDescent="0.2">
      <c r="A527" s="8"/>
      <c r="B527" s="33" t="s">
        <v>502</v>
      </c>
      <c r="C527" s="33" t="s">
        <v>508</v>
      </c>
      <c r="D527" s="34" t="str">
        <f>IF(AND(B527="",C527=""),"}}",IF(AND(B527="",C527&lt;&gt;""),IF(LEFT(C527,1)="[",C527&amp;'Class Features'!creturn,'Class Features'!creturn&amp;"**"&amp;C527&amp;"**"&amp;'Class Features'!creturn),IF(AND(C527="",B527&lt;&gt;""),TOpen&amp;B527&amp;TClose,"["&amp;B527&amp;"]("&amp;'Class Features'!Code_1&amp;RIGHT(B527,(LEN(B527)-SEARCH(" ",B527)))&amp;'Class Features'!Code_2&amp;SUBSTITUTE(SUBSTITUTE(SUBSTITUTE(SUBSTITUTE(SUBSTITUTE(C527,"
","\n"),"(","&amp;#40;"),")","&amp;#41;"),",","&amp;#44;"),")","&amp;#41;")&amp;'Class Features'!Code_3&amp;Code_4&amp;")"&amp;'Class Features'!creturn)))</f>
        <v xml:space="preserve">[1 Grasp of Hadar](!setattr {{
--sel
--replace
--repeating_classfeature_-create_name|Grasp of Hadar
--repeating_classfeature_-create_content|*Prerequisite: eldritch blast cantrip* Once on each of your turns when you hit a creature with your eldritch blast&amp;#44; you can move that creature in a straight line 10 feet closer to you.
--repeating_classfeature_-create_content_toggle|1
&amp;#125;&amp;#125;)
</v>
      </c>
      <c r="E527" s="8"/>
      <c r="F527" s="8"/>
    </row>
    <row r="528" spans="1:6" ht="12.75" x14ac:dyDescent="0.2">
      <c r="A528" s="8"/>
      <c r="B528" s="33" t="s">
        <v>503</v>
      </c>
      <c r="C528" s="33" t="s">
        <v>509</v>
      </c>
      <c r="D528" s="34" t="str">
        <f>IF(AND(B528="",C528=""),"}}",IF(AND(B528="",C528&lt;&gt;""),IF(LEFT(C528,1)="[",C528&amp;'Class Features'!creturn,'Class Features'!creturn&amp;"**"&amp;C528&amp;"**"&amp;'Class Features'!creturn),IF(AND(C528="",B528&lt;&gt;""),TOpen&amp;B528&amp;TClose,"["&amp;B528&amp;"]("&amp;'Class Features'!Code_1&amp;RIGHT(B528,(LEN(B528)-SEARCH(" ",B528)))&amp;'Class Features'!Code_2&amp;SUBSTITUTE(SUBSTITUTE(SUBSTITUTE(SUBSTITUTE(SUBSTITUTE(C528,"
","\n"),"(","&amp;#40;"),")","&amp;#41;"),",","&amp;#44;"),")","&amp;#41;")&amp;'Class Features'!Code_3&amp;Code_4&amp;")"&amp;'Class Features'!creturn)))</f>
        <v xml:space="preserve">[3 Improved Pact Weapon](!setattr {{
--sel
--replace
--repeating_classfeature_-create_name|Improved Pact Weapon
--repeating_classfeature_-create_content|*Prerequisite: Pact of the Blade feature* You can use any weapon you summon with your Pact of the Blade feature as a spellcasting focus for your warlock spells.\nIn addition&amp;#44; the weapon gains a +1 bonus to its attack and damage rolls&amp;#44; unless it is a magic weapon that already has a bonus to those rolls. Finally&amp;#44; the weapon you conjure can be a shortbow&amp;#44; longbow&amp;#44; light crossbow&amp;#44; or heavy crossbow.
--repeating_classfeature_-create_content_toggle|1
&amp;#125;&amp;#125;)
</v>
      </c>
      <c r="E528" s="8"/>
      <c r="F528" s="8"/>
    </row>
    <row r="529" spans="1:6" ht="12.75" x14ac:dyDescent="0.2">
      <c r="A529" s="8"/>
      <c r="B529" s="33" t="s">
        <v>504</v>
      </c>
      <c r="C529" s="33" t="s">
        <v>510</v>
      </c>
      <c r="D529" s="34" t="str">
        <f>IF(AND(B529="",C529=""),"}}",IF(AND(B529="",C529&lt;&gt;""),IF(LEFT(C529,1)="[",C529&amp;'Class Features'!creturn,'Class Features'!creturn&amp;"**"&amp;C529&amp;"**"&amp;'Class Features'!creturn),IF(AND(C529="",B529&lt;&gt;""),TOpen&amp;B529&amp;TClose,"["&amp;B529&amp;"]("&amp;'Class Features'!Code_1&amp;RIGHT(B529,(LEN(B529)-SEARCH(" ",B529)))&amp;'Class Features'!Code_2&amp;SUBSTITUTE(SUBSTITUTE(SUBSTITUTE(SUBSTITUTE(SUBSTITUTE(C529,"
","\n"),"(","&amp;#40;"),")","&amp;#41;"),",","&amp;#44;"),")","&amp;#41;")&amp;'Class Features'!Code_3&amp;Code_4&amp;")"&amp;'Class Features'!creturn)))</f>
        <v xml:space="preserve">[1 Lance of Lethargy](!setattr {{
--sel
--replace
--repeating_classfeature_-create_name|Lance of Lethargy
--repeating_classfeature_-create_content|*Prerequisite: eldritch blast cantrip* Once on each of your turns when you hit a creature with your eldritch blast&amp;#44; you can reduce that creature's speed by 10 feet until the end of your next turn.
--repeating_classfeature_-create_content_toggle|1
&amp;#125;&amp;#125;)
</v>
      </c>
      <c r="E529" s="8"/>
      <c r="F529" s="8"/>
    </row>
    <row r="530" spans="1:6" ht="12.75" x14ac:dyDescent="0.2">
      <c r="A530" s="8"/>
      <c r="B530" s="33" t="s">
        <v>260</v>
      </c>
      <c r="C530" s="33" t="s">
        <v>261</v>
      </c>
      <c r="D530" s="34" t="str">
        <f>IF(AND(B530="",C530=""),"}}",IF(AND(B530="",C530&lt;&gt;""),IF(LEFT(C530,1)="[",C530&amp;'Class Features'!creturn,'Class Features'!creturn&amp;"**"&amp;C530&amp;"**"&amp;'Class Features'!creturn),IF(AND(C530="",B530&lt;&gt;""),TOpen&amp;B530&amp;TClose,"["&amp;B530&amp;"]("&amp;'Class Features'!Code_1&amp;RIGHT(B530,(LEN(B530)-SEARCH(" ",B530)))&amp;'Class Features'!Code_2&amp;SUBSTITUTE(SUBSTITUTE(SUBSTITUTE(SUBSTITUTE(SUBSTITUTE(C530,"
","\n"),"(","&amp;#40;"),")","&amp;#41;"),",","&amp;#44;"),")","&amp;#41;")&amp;'Class Features'!Code_3&amp;Code_4&amp;")"&amp;'Class Features'!creturn)))</f>
        <v xml:space="preserve">[12 Lifedrinker](!setattr {{
--sel
--replace
--repeating_classfeature_-create_name|Lifedrinker
--repeating_classfeature_-create_content|*Prerequisite: 12th level&amp;#44; Pact of the Blade feature*\n\nWhen you hit a creature with your pact weapon. the creature takes extra necrotic damage equal to your Charisma modifier &amp;#40;minimum 1&amp;#41;.
--repeating_classfeature_-create_content_toggle|1
&amp;#125;&amp;#125;)
</v>
      </c>
      <c r="E530" s="8"/>
      <c r="F530" s="8"/>
    </row>
    <row r="531" spans="1:6" ht="12.75" x14ac:dyDescent="0.2">
      <c r="A531" s="8"/>
      <c r="B531" s="33" t="s">
        <v>511</v>
      </c>
      <c r="C531" s="33" t="s">
        <v>512</v>
      </c>
      <c r="D531" s="34" t="str">
        <f>IF(AND(B531="",C531=""),"}}",IF(AND(B531="",C531&lt;&gt;""),IF(LEFT(C531,1)="[",C531&amp;'Class Features'!creturn,'Class Features'!creturn&amp;"**"&amp;C531&amp;"**"&amp;'Class Features'!creturn),IF(AND(C531="",B531&lt;&gt;""),TOpen&amp;B531&amp;TClose,"["&amp;B531&amp;"]("&amp;'Class Features'!Code_1&amp;RIGHT(B531,(LEN(B531)-SEARCH(" ",B531)))&amp;'Class Features'!Code_2&amp;SUBSTITUTE(SUBSTITUTE(SUBSTITUTE(SUBSTITUTE(SUBSTITUTE(C531,"
","\n"),"(","&amp;#40;"),")","&amp;#41;"),",","&amp;#44;"),")","&amp;#41;")&amp;'Class Features'!Code_3&amp;Code_4&amp;")"&amp;'Class Features'!creturn)))</f>
        <v xml:space="preserve">[5 Maddening Hex](!setattr {{
--sel
--replace
--repeating_classfeature_-create_name|Maddening Hex
--repeating_classfeature_-create_content|*Prerequisite: 5th level&amp;#44; hex spell or a warlock feature that curses* As a bonus action&amp;#44; you cause a psychic disturbance around the target cursed by your hex spell or by a warlock feature of yours&amp;#44; such as Hexblade's Curse or Sign of Ill Omen. When you do so&amp;#44; you deal psychic damage to the cursed target and each creature of your choice that you can see within 5 feet of it. The psychic damage equals your Charisma modifier &amp;#40;minimum of 1 damage&amp;#41;. To use this invocation&amp;#44; you must be able to see the cursed target&amp;#44; and it must be within 30 feet of you.
--repeating_classfeature_-create_content_toggle|1
&amp;#125;&amp;#125;)
</v>
      </c>
      <c r="E531" s="8"/>
      <c r="F531" s="8"/>
    </row>
    <row r="532" spans="1:6" ht="12.75" x14ac:dyDescent="0.2">
      <c r="A532" s="8"/>
      <c r="B532" s="33" t="s">
        <v>262</v>
      </c>
      <c r="C532" s="33" t="s">
        <v>263</v>
      </c>
      <c r="D532" s="34" t="str">
        <f>IF(AND(B532="",C532=""),"}}",IF(AND(B532="",C532&lt;&gt;""),IF(LEFT(C532,1)="[",C532&amp;'Class Features'!creturn,'Class Features'!creturn&amp;"**"&amp;C532&amp;"**"&amp;'Class Features'!creturn),IF(AND(C532="",B532&lt;&gt;""),TOpen&amp;B532&amp;TClose,"["&amp;B532&amp;"]("&amp;'Class Features'!Code_1&amp;RIGHT(B532,(LEN(B532)-SEARCH(" ",B532)))&amp;'Class Features'!Code_2&amp;SUBSTITUTE(SUBSTITUTE(SUBSTITUTE(SUBSTITUTE(SUBSTITUTE(C532,"
","\n"),"(","&amp;#40;"),")","&amp;#41;"),",","&amp;#44;"),")","&amp;#41;")&amp;'Class Features'!Code_3&amp;Code_4&amp;")"&amp;'Class Features'!creturn)))</f>
        <v xml:space="preserve">[1 Mask of Many Faces](!setattr {{
--sel
--replace
--repeating_classfeature_-create_name|Mask of Many Faces
--repeating_classfeature_-create_content|You can cast disguise self at will. without expending a spell slot.
--repeating_classfeature_-create_content_toggle|1
&amp;#125;&amp;#125;)
</v>
      </c>
      <c r="E532" s="8"/>
      <c r="F532" s="8"/>
    </row>
    <row r="533" spans="1:6" ht="12.75" x14ac:dyDescent="0.2">
      <c r="A533" s="8"/>
      <c r="B533" s="33"/>
      <c r="C533" s="33" t="s">
        <v>264</v>
      </c>
      <c r="D533" s="34" t="str">
        <f>IF(AND(B533="",C533=""),"}}",IF(AND(B533="",C533&lt;&gt;""),IF(LEFT(C533,1)="[",C533&amp;'Class Features'!creturn,'Class Features'!creturn&amp;"**"&amp;C533&amp;"**"&amp;'Class Features'!creturn),IF(AND(C533="",B533&lt;&gt;""),TOpen&amp;B533&amp;TClose,"["&amp;B533&amp;"]("&amp;'Class Features'!Code_1&amp;RIGHT(B533,(LEN(B533)-SEARCH(" ",B533)))&amp;'Class Features'!Code_2&amp;SUBSTITUTE(SUBSTITUTE(SUBSTITUTE(SUBSTITUTE(SUBSTITUTE(C533,"
","\n"),"(","&amp;#40;"),")","&amp;#41;"),",","&amp;#44;"),")","&amp;#41;")&amp;'Class Features'!Code_3&amp;Code_4&amp;")"&amp;'Class Features'!creturn)))</f>
        <v xml:space="preserve">[*. . . import Disguise Self](!shaped-import-spell --disguise self )
</v>
      </c>
      <c r="E533" s="8"/>
      <c r="F533" s="8"/>
    </row>
    <row r="534" spans="1:6" ht="12.75" x14ac:dyDescent="0.2">
      <c r="A534" s="8"/>
      <c r="B534" s="33" t="s">
        <v>265</v>
      </c>
      <c r="C534" s="33" t="s">
        <v>266</v>
      </c>
      <c r="D534" s="34" t="str">
        <f>IF(AND(B534="",C534=""),"}}",IF(AND(B534="",C534&lt;&gt;""),IF(LEFT(C534,1)="[",C534&amp;'Class Features'!creturn,'Class Features'!creturn&amp;"**"&amp;C534&amp;"**"&amp;'Class Features'!creturn),IF(AND(C534="",B534&lt;&gt;""),TOpen&amp;B534&amp;TClose,"["&amp;B534&amp;"]("&amp;'Class Features'!Code_1&amp;RIGHT(B534,(LEN(B534)-SEARCH(" ",B534)))&amp;'Class Features'!Code_2&amp;SUBSTITUTE(SUBSTITUTE(SUBSTITUTE(SUBSTITUTE(SUBSTITUTE(C534,"
","\n"),"(","&amp;#40;"),")","&amp;#41;"),",","&amp;#44;"),")","&amp;#41;")&amp;'Class Features'!Code_3&amp;Code_4&amp;")"&amp;'Class Features'!creturn)))</f>
        <v xml:space="preserve">[16 Master of Myriad Forms](!setattr {{
--sel
--replace
--repeating_classfeature_-create_name|Master of Myriad Forms
--repeating_classfeature_-create_content|You can cast alter self at will&amp;#44; without expending a spell slot.
--repeating_classfeature_-create_content_toggle|1
&amp;#125;&amp;#125;)
</v>
      </c>
      <c r="E534" s="8"/>
      <c r="F534" s="8"/>
    </row>
    <row r="535" spans="1:6" ht="12.75" x14ac:dyDescent="0.2">
      <c r="A535" s="8"/>
      <c r="B535" s="33"/>
      <c r="C535" s="33" t="s">
        <v>267</v>
      </c>
      <c r="D535" s="34" t="str">
        <f>IF(AND(B535="",C535=""),"}}",IF(AND(B535="",C535&lt;&gt;""),IF(LEFT(C535,1)="[",C535&amp;'Class Features'!creturn,'Class Features'!creturn&amp;"**"&amp;C535&amp;"**"&amp;'Class Features'!creturn),IF(AND(C535="",B535&lt;&gt;""),TOpen&amp;B535&amp;TClose,"["&amp;B535&amp;"]("&amp;'Class Features'!Code_1&amp;RIGHT(B535,(LEN(B535)-SEARCH(" ",B535)))&amp;'Class Features'!Code_2&amp;SUBSTITUTE(SUBSTITUTE(SUBSTITUTE(SUBSTITUTE(SUBSTITUTE(C535,"
","\n"),"(","&amp;#40;"),")","&amp;#41;"),",","&amp;#44;"),")","&amp;#41;")&amp;'Class Features'!Code_3&amp;Code_4&amp;")"&amp;'Class Features'!creturn)))</f>
        <v xml:space="preserve">[*. . . import Alter Self](!shaped-import-spell --alter self)
</v>
      </c>
      <c r="E535" s="8"/>
      <c r="F535" s="8"/>
    </row>
    <row r="536" spans="1:6" ht="12.75" x14ac:dyDescent="0.2">
      <c r="A536" s="8"/>
      <c r="B536" s="33" t="s">
        <v>268</v>
      </c>
      <c r="C536" s="33" t="s">
        <v>269</v>
      </c>
      <c r="D536" s="34" t="str">
        <f>IF(AND(B536="",C536=""),"}}",IF(AND(B536="",C536&lt;&gt;""),IF(LEFT(C536,1)="[",C536&amp;'Class Features'!creturn,'Class Features'!creturn&amp;"**"&amp;C536&amp;"**"&amp;'Class Features'!creturn),IF(AND(C536="",B536&lt;&gt;""),TOpen&amp;B536&amp;TClose,"["&amp;B536&amp;"]("&amp;'Class Features'!Code_1&amp;RIGHT(B536,(LEN(B536)-SEARCH(" ",B536)))&amp;'Class Features'!Code_2&amp;SUBSTITUTE(SUBSTITUTE(SUBSTITUTE(SUBSTITUTE(SUBSTITUTE(C536,"
","\n"),"(","&amp;#40;"),")","&amp;#41;"),",","&amp;#44;"),")","&amp;#41;")&amp;'Class Features'!Code_3&amp;Code_4&amp;")"&amp;'Class Features'!creturn)))</f>
        <v xml:space="preserve">[9 Minons of Chaos](!setattr {{
--sel
--replace
--repeating_classfeature_-create_name|Minons of Chaos
--repeating_classfeature_-create_content|You can cast conjure elemental once using a warlock spell slot. You can’t do so again until you finish a long rest.
--repeating_classfeature_-create_content_toggle|1
&amp;#125;&amp;#125;)
</v>
      </c>
      <c r="E536" s="8"/>
      <c r="F536" s="8"/>
    </row>
    <row r="537" spans="1:6" ht="12.75" x14ac:dyDescent="0.2">
      <c r="A537" s="8"/>
      <c r="B537" s="33"/>
      <c r="C537" s="33" t="s">
        <v>270</v>
      </c>
      <c r="D537" s="34" t="str">
        <f>IF(AND(B537="",C537=""),"}}",IF(AND(B537="",C537&lt;&gt;""),IF(LEFT(C537,1)="[",C537&amp;'Class Features'!creturn,'Class Features'!creturn&amp;"**"&amp;C537&amp;"**"&amp;'Class Features'!creturn),IF(AND(C537="",B537&lt;&gt;""),TOpen&amp;B537&amp;TClose,"["&amp;B537&amp;"]("&amp;'Class Features'!Code_1&amp;RIGHT(B537,(LEN(B537)-SEARCH(" ",B537)))&amp;'Class Features'!Code_2&amp;SUBSTITUTE(SUBSTITUTE(SUBSTITUTE(SUBSTITUTE(SUBSTITUTE(C537,"
","\n"),"(","&amp;#40;"),")","&amp;#41;"),",","&amp;#44;"),")","&amp;#41;")&amp;'Class Features'!Code_3&amp;Code_4&amp;")"&amp;'Class Features'!creturn)))</f>
        <v xml:space="preserve">[*. . . import Conjure Elemental](!shaped-import-spell --conjure elemental)
</v>
      </c>
      <c r="E537" s="8"/>
      <c r="F537" s="8"/>
    </row>
    <row r="538" spans="1:6" ht="12.75" x14ac:dyDescent="0.2">
      <c r="A538" s="8"/>
      <c r="B538" s="33" t="s">
        <v>271</v>
      </c>
      <c r="C538" s="33" t="s">
        <v>272</v>
      </c>
      <c r="D538" s="34" t="str">
        <f>IF(AND(B538="",C538=""),"}}",IF(AND(B538="",C538&lt;&gt;""),IF(LEFT(C538,1)="[",C538&amp;'Class Features'!creturn,'Class Features'!creturn&amp;"**"&amp;C538&amp;"**"&amp;'Class Features'!creturn),IF(AND(C538="",B538&lt;&gt;""),TOpen&amp;B538&amp;TClose,"["&amp;B538&amp;"]("&amp;'Class Features'!Code_1&amp;RIGHT(B538,(LEN(B538)-SEARCH(" ",B538)))&amp;'Class Features'!Code_2&amp;SUBSTITUTE(SUBSTITUTE(SUBSTITUTE(SUBSTITUTE(SUBSTITUTE(C538,"
","\n"),"(","&amp;#40;"),")","&amp;#41;"),",","&amp;#44;"),")","&amp;#41;")&amp;'Class Features'!Code_3&amp;Code_4&amp;")"&amp;'Class Features'!creturn)))</f>
        <v xml:space="preserve">[5 Mire of the Mind](!setattr {{
--sel
--replace
--repeating_classfeature_-create_name|Mire of the Mind
--repeating_classfeature_-create_content|You can cast slow once using a warlock spell slot. You can’t do so again until you finish a long rest.
--repeating_classfeature_-create_content_toggle|1
&amp;#125;&amp;#125;)
</v>
      </c>
      <c r="E538" s="8"/>
      <c r="F538" s="8"/>
    </row>
    <row r="539" spans="1:6" ht="12.75" x14ac:dyDescent="0.2">
      <c r="A539" s="8"/>
      <c r="B539" s="33"/>
      <c r="C539" s="33" t="s">
        <v>273</v>
      </c>
      <c r="D539" s="34" t="str">
        <f>IF(AND(B539="",C539=""),"}}",IF(AND(B539="",C539&lt;&gt;""),IF(LEFT(C539,1)="[",C539&amp;'Class Features'!creturn,'Class Features'!creturn&amp;"**"&amp;C539&amp;"**"&amp;'Class Features'!creturn),IF(AND(C539="",B539&lt;&gt;""),TOpen&amp;B539&amp;TClose,"["&amp;B539&amp;"]("&amp;'Class Features'!Code_1&amp;RIGHT(B539,(LEN(B539)-SEARCH(" ",B539)))&amp;'Class Features'!Code_2&amp;SUBSTITUTE(SUBSTITUTE(SUBSTITUTE(SUBSTITUTE(SUBSTITUTE(C539,"
","\n"),"(","&amp;#40;"),")","&amp;#41;"),",","&amp;#44;"),")","&amp;#41;")&amp;'Class Features'!Code_3&amp;Code_4&amp;")"&amp;'Class Features'!creturn)))</f>
        <v xml:space="preserve">[*. . . import Slow](!shaped-import-spell --slow)
</v>
      </c>
      <c r="E539" s="8"/>
      <c r="F539" s="8"/>
    </row>
    <row r="540" spans="1:6" ht="12.75" x14ac:dyDescent="0.2">
      <c r="A540" s="8"/>
      <c r="B540" s="33" t="s">
        <v>274</v>
      </c>
      <c r="C540" s="33" t="s">
        <v>275</v>
      </c>
      <c r="D540" s="34" t="str">
        <f>IF(AND(B540="",C540=""),"}}",IF(AND(B540="",C540&lt;&gt;""),IF(LEFT(C540,1)="[",C540&amp;'Class Features'!creturn,'Class Features'!creturn&amp;"**"&amp;C540&amp;"**"&amp;'Class Features'!creturn),IF(AND(C540="",B540&lt;&gt;""),TOpen&amp;B540&amp;TClose,"["&amp;B540&amp;"]("&amp;'Class Features'!Code_1&amp;RIGHT(B540,(LEN(B540)-SEARCH(" ",B540)))&amp;'Class Features'!Code_2&amp;SUBSTITUTE(SUBSTITUTE(SUBSTITUTE(SUBSTITUTE(SUBSTITUTE(C540,"
","\n"),"(","&amp;#40;"),")","&amp;#41;"),",","&amp;#44;"),")","&amp;#41;")&amp;'Class Features'!Code_3&amp;Code_4&amp;")"&amp;'Class Features'!creturn)))</f>
        <v xml:space="preserve">[1 Misty Visions](!setattr {{
--sel
--replace
--repeating_classfeature_-create_name|Misty Visions
--repeating_classfeature_-create_content|You can cast silent image at will&amp;#44; without expending a spell slot or material components.
--repeating_classfeature_-create_content_toggle|1
&amp;#125;&amp;#125;)
</v>
      </c>
      <c r="E540" s="8"/>
      <c r="F540" s="8"/>
    </row>
    <row r="541" spans="1:6" ht="12.75" x14ac:dyDescent="0.2">
      <c r="A541" s="8"/>
      <c r="B541" s="33"/>
      <c r="C541" s="33" t="s">
        <v>276</v>
      </c>
      <c r="D541" s="34" t="str">
        <f>IF(AND(B541="",C541=""),"}}",IF(AND(B541="",C541&lt;&gt;""),IF(LEFT(C541,1)="[",C541&amp;'Class Features'!creturn,'Class Features'!creturn&amp;"**"&amp;C541&amp;"**"&amp;'Class Features'!creturn),IF(AND(C541="",B541&lt;&gt;""),TOpen&amp;B541&amp;TClose,"["&amp;B541&amp;"]("&amp;'Class Features'!Code_1&amp;RIGHT(B541,(LEN(B541)-SEARCH(" ",B541)))&amp;'Class Features'!Code_2&amp;SUBSTITUTE(SUBSTITUTE(SUBSTITUTE(SUBSTITUTE(SUBSTITUTE(C541,"
","\n"),"(","&amp;#40;"),")","&amp;#41;"),",","&amp;#44;"),")","&amp;#41;")&amp;'Class Features'!Code_3&amp;Code_4&amp;")"&amp;'Class Features'!creturn)))</f>
        <v xml:space="preserve">[*. . . import Silent Image](!shaped-import-spell --silent image)
</v>
      </c>
      <c r="E541" s="8"/>
      <c r="F541" s="8"/>
    </row>
    <row r="542" spans="1:6" ht="12.75" x14ac:dyDescent="0.2">
      <c r="A542" s="8"/>
      <c r="B542" s="33" t="s">
        <v>277</v>
      </c>
      <c r="C542" s="33" t="s">
        <v>278</v>
      </c>
      <c r="D542" s="34" t="str">
        <f>IF(AND(B542="",C542=""),"}}",IF(AND(B542="",C542&lt;&gt;""),IF(LEFT(C542,1)="[",C542&amp;'Class Features'!creturn,'Class Features'!creturn&amp;"**"&amp;C542&amp;"**"&amp;'Class Features'!creturn),IF(AND(C542="",B542&lt;&gt;""),TOpen&amp;B542&amp;TClose,"["&amp;B542&amp;"]("&amp;'Class Features'!Code_1&amp;RIGHT(B542,(LEN(B542)-SEARCH(" ",B542)))&amp;'Class Features'!Code_2&amp;SUBSTITUTE(SUBSTITUTE(SUBSTITUTE(SUBSTITUTE(SUBSTITUTE(C542,"
","\n"),"(","&amp;#40;"),")","&amp;#41;"),",","&amp;#44;"),")","&amp;#41;")&amp;'Class Features'!Code_3&amp;Code_4&amp;")"&amp;'Class Features'!creturn)))</f>
        <v xml:space="preserve">[5 One with Shadows](!setattr {{
--sel
--replace
--repeating_classfeature_-create_name|One with Shadows
--repeating_classfeature_-create_content|When you are in an area of dim light or darkness. you can use your action to become invisible until you move or take an action or a reaction.
--repeating_classfeature_-create_content_toggle|1
&amp;#125;&amp;#125;)
</v>
      </c>
      <c r="E542" s="8"/>
      <c r="F542" s="8"/>
    </row>
    <row r="543" spans="1:6" ht="12.75" x14ac:dyDescent="0.2">
      <c r="A543" s="8"/>
      <c r="B543" s="33" t="s">
        <v>279</v>
      </c>
      <c r="C543" s="33" t="s">
        <v>280</v>
      </c>
      <c r="D543" s="34" t="str">
        <f>IF(AND(B543="",C543=""),"}}",IF(AND(B543="",C543&lt;&gt;""),IF(LEFT(C543,1)="[",C543&amp;'Class Features'!creturn,'Class Features'!creturn&amp;"**"&amp;C543&amp;"**"&amp;'Class Features'!creturn),IF(AND(C543="",B543&lt;&gt;""),TOpen&amp;B543&amp;TClose,"["&amp;B543&amp;"]("&amp;'Class Features'!Code_1&amp;RIGHT(B543,(LEN(B543)-SEARCH(" ",B543)))&amp;'Class Features'!Code_2&amp;SUBSTITUTE(SUBSTITUTE(SUBSTITUTE(SUBSTITUTE(SUBSTITUTE(C543,"
","\n"),"(","&amp;#40;"),")","&amp;#41;"),",","&amp;#44;"),")","&amp;#41;")&amp;'Class Features'!Code_3&amp;Code_4&amp;")"&amp;'Class Features'!creturn)))</f>
        <v xml:space="preserve">[9 Otherworldly Leap](!setattr {{
--sel
--replace
--repeating_classfeature_-create_name|Otherworldly Leap
--repeating_classfeature_-create_content|You can cast jump on yourself at will. without expending a spell slot or material components.
--repeating_classfeature_-create_content_toggle|1
&amp;#125;&amp;#125;)
</v>
      </c>
      <c r="E543" s="8"/>
      <c r="F543" s="8"/>
    </row>
    <row r="544" spans="1:6" ht="12.75" x14ac:dyDescent="0.2">
      <c r="A544" s="8"/>
      <c r="B544" s="33"/>
      <c r="C544" s="33" t="s">
        <v>281</v>
      </c>
      <c r="D544" s="34" t="str">
        <f>IF(AND(B544="",C544=""),"}}",IF(AND(B544="",C544&lt;&gt;""),IF(LEFT(C544,1)="[",C544&amp;'Class Features'!creturn,'Class Features'!creturn&amp;"**"&amp;C544&amp;"**"&amp;'Class Features'!creturn),IF(AND(C544="",B544&lt;&gt;""),TOpen&amp;B544&amp;TClose,"["&amp;B544&amp;"]("&amp;'Class Features'!Code_1&amp;RIGHT(B544,(LEN(B544)-SEARCH(" ",B544)))&amp;'Class Features'!Code_2&amp;SUBSTITUTE(SUBSTITUTE(SUBSTITUTE(SUBSTITUTE(SUBSTITUTE(C544,"
","\n"),"(","&amp;#40;"),")","&amp;#41;"),",","&amp;#44;"),")","&amp;#41;")&amp;'Class Features'!Code_3&amp;Code_4&amp;")"&amp;'Class Features'!creturn)))</f>
        <v xml:space="preserve">[*. . . import Jump](!shaped-import-spell --jump)
</v>
      </c>
      <c r="E544" s="8"/>
      <c r="F544" s="8"/>
    </row>
    <row r="545" spans="1:6" ht="12.75" x14ac:dyDescent="0.2">
      <c r="A545" s="8"/>
      <c r="B545" s="33" t="s">
        <v>513</v>
      </c>
      <c r="C545" s="33" t="s">
        <v>514</v>
      </c>
      <c r="D545" s="34" t="str">
        <f>IF(AND(B545="",C545=""),"}}",IF(AND(B545="",C545&lt;&gt;""),IF(LEFT(C545,1)="[",C545&amp;'Class Features'!creturn,'Class Features'!creturn&amp;"**"&amp;C545&amp;"**"&amp;'Class Features'!creturn),IF(AND(C545="",B545&lt;&gt;""),TOpen&amp;B545&amp;TClose,"["&amp;B545&amp;"]("&amp;'Class Features'!Code_1&amp;RIGHT(B545,(LEN(B545)-SEARCH(" ",B545)))&amp;'Class Features'!Code_2&amp;SUBSTITUTE(SUBSTITUTE(SUBSTITUTE(SUBSTITUTE(SUBSTITUTE(C545,"
","\n"),"(","&amp;#40;"),")","&amp;#41;"),",","&amp;#44;"),")","&amp;#41;")&amp;'Class Features'!Code_3&amp;Code_4&amp;")"&amp;'Class Features'!creturn)))</f>
        <v xml:space="preserve">[7 Relentless Hex](!setattr {{
--sel
--replace
--repeating_classfeature_-create_name|Relentless Hex
--repeating_classfeature_-create_content|*Prerequisite: 7th level&amp;#44; hex spell or a warlock feature that curses* Your curse creates a temporary bond between you and your target. As a bonus action&amp;#44; you can magically teleport up to 30 feet to an unoccupied space you can see within 5 feet of the target cursed by your hex spell or by a warlock feature of yours&amp;#44; such as Hexblade's Curse or Sign of Ill Omen. To teleport in this way&amp;#44; you must be able to see the cursed target.
--repeating_classfeature_-create_content_toggle|1
&amp;#125;&amp;#125;)
</v>
      </c>
      <c r="E545" s="8"/>
      <c r="F545" s="8"/>
    </row>
    <row r="546" spans="1:6" ht="12.75" x14ac:dyDescent="0.2">
      <c r="A546" s="8"/>
      <c r="B546" s="33" t="s">
        <v>282</v>
      </c>
      <c r="C546" s="33" t="s">
        <v>283</v>
      </c>
      <c r="D546" s="34" t="str">
        <f>IF(AND(B546="",C546=""),"}}",IF(AND(B546="",C546&lt;&gt;""),IF(LEFT(C546,1)="[",C546&amp;'Class Features'!creturn,'Class Features'!creturn&amp;"**"&amp;C546&amp;"**"&amp;'Class Features'!creturn),IF(AND(C546="",B546&lt;&gt;""),TOpen&amp;B546&amp;TClose,"["&amp;B546&amp;"]("&amp;'Class Features'!Code_1&amp;RIGHT(B546,(LEN(B546)-SEARCH(" ",B546)))&amp;'Class Features'!Code_2&amp;SUBSTITUTE(SUBSTITUTE(SUBSTITUTE(SUBSTITUTE(SUBSTITUTE(C546,"
","\n"),"(","&amp;#40;"),")","&amp;#41;"),",","&amp;#44;"),")","&amp;#41;")&amp;'Class Features'!Code_3&amp;Code_4&amp;")"&amp;'Class Features'!creturn)))</f>
        <v xml:space="preserve">[1 Repelling Blast](!setattr {{
--sel
--replace
--repeating_classfeature_-create_name|Repelling Blast
--repeating_classfeature_-create_content|*Prerequisite: eldritch blast cantrip*\n\nWhen you hit a creature with eldritch blast&amp;#44; you can push the creature up to 10 feet away from you in a straight line.
--repeating_classfeature_-create_content_toggle|1
&amp;#125;&amp;#125;)
</v>
      </c>
      <c r="E546" s="8"/>
      <c r="F546" s="8"/>
    </row>
    <row r="547" spans="1:6" ht="12.75" x14ac:dyDescent="0.2">
      <c r="A547" s="8"/>
      <c r="B547" s="33" t="s">
        <v>284</v>
      </c>
      <c r="C547" s="33" t="s">
        <v>285</v>
      </c>
      <c r="D547" s="34" t="str">
        <f>IF(AND(B547="",C547=""),"}}",IF(AND(B547="",C547&lt;&gt;""),IF(LEFT(C547,1)="[",C547&amp;'Class Features'!creturn,'Class Features'!creturn&amp;"**"&amp;C547&amp;"**"&amp;'Class Features'!creturn),IF(AND(C547="",B547&lt;&gt;""),TOpen&amp;B547&amp;TClose,"["&amp;B547&amp;"]("&amp;'Class Features'!Code_1&amp;RIGHT(B547,(LEN(B547)-SEARCH(" ",B547)))&amp;'Class Features'!Code_2&amp;SUBSTITUTE(SUBSTITUTE(SUBSTITUTE(SUBSTITUTE(SUBSTITUTE(C547,"
","\n"),"(","&amp;#40;"),")","&amp;#41;"),",","&amp;#44;"),")","&amp;#41;")&amp;'Class Features'!Code_3&amp;Code_4&amp;")"&amp;'Class Features'!creturn)))</f>
        <v xml:space="preserve">[7 Sculptor of Flesh](!setattr {{
--sel
--replace
--repeating_classfeature_-create_name|Sculptor of Flesh
--repeating_classfeature_-create_content|You can cast polymorph once using a warlock spell slot. You can’t do so again until you finish a long rest.
--repeating_classfeature_-create_content_toggle|1
&amp;#125;&amp;#125;)
</v>
      </c>
      <c r="E547" s="8"/>
      <c r="F547" s="8"/>
    </row>
    <row r="548" spans="1:6" ht="12.75" x14ac:dyDescent="0.2">
      <c r="A548" s="8"/>
      <c r="B548" s="33"/>
      <c r="C548" s="33" t="s">
        <v>286</v>
      </c>
      <c r="D548" s="34" t="str">
        <f>IF(AND(B548="",C548=""),"}}",IF(AND(B548="",C548&lt;&gt;""),IF(LEFT(C548,1)="[",C548&amp;'Class Features'!creturn,'Class Features'!creturn&amp;"**"&amp;C548&amp;"**"&amp;'Class Features'!creturn),IF(AND(C548="",B548&lt;&gt;""),TOpen&amp;B548&amp;TClose,"["&amp;B548&amp;"]("&amp;'Class Features'!Code_1&amp;RIGHT(B548,(LEN(B548)-SEARCH(" ",B548)))&amp;'Class Features'!Code_2&amp;SUBSTITUTE(SUBSTITUTE(SUBSTITUTE(SUBSTITUTE(SUBSTITUTE(C548,"
","\n"),"(","&amp;#40;"),")","&amp;#41;"),",","&amp;#44;"),")","&amp;#41;")&amp;'Class Features'!Code_3&amp;Code_4&amp;")"&amp;'Class Features'!creturn)))</f>
        <v xml:space="preserve">[*. . . import Polymorph](!shaped-import-spell --polymorph)
</v>
      </c>
      <c r="E548" s="8"/>
      <c r="F548" s="8"/>
    </row>
    <row r="549" spans="1:6" ht="12.75" x14ac:dyDescent="0.2">
      <c r="A549" s="8"/>
      <c r="B549" s="33" t="s">
        <v>515</v>
      </c>
      <c r="C549" s="33" t="s">
        <v>516</v>
      </c>
      <c r="D549" s="34" t="str">
        <f>IF(AND(B549="",C549=""),"}}",IF(AND(B549="",C549&lt;&gt;""),IF(LEFT(C549,1)="[",C549&amp;'Class Features'!creturn,'Class Features'!creturn&amp;"**"&amp;C549&amp;"**"&amp;'Class Features'!creturn),IF(AND(C549="",B549&lt;&gt;""),TOpen&amp;B549&amp;TClose,"["&amp;B549&amp;"]("&amp;'Class Features'!Code_1&amp;RIGHT(B549,(LEN(B549)-SEARCH(" ",B549)))&amp;'Class Features'!Code_2&amp;SUBSTITUTE(SUBSTITUTE(SUBSTITUTE(SUBSTITUTE(SUBSTITUTE(C549,"
","\n"),"(","&amp;#40;"),")","&amp;#41;"),",","&amp;#44;"),")","&amp;#41;")&amp;'Class Features'!Code_3&amp;Code_4&amp;")"&amp;'Class Features'!creturn)))</f>
        <v xml:space="preserve">[15 Shroud of Shadow](!setattr {{
--sel
--replace
--repeating_classfeature_-create_name|Shroud of Shadow
--repeating_classfeature_-create_content|*Prerequisite: 15th level* You can cast invisibility at will&amp;#44; without expending a spell slot.
--repeating_classfeature_-create_content_toggle|1
&amp;#125;&amp;#125;)
</v>
      </c>
      <c r="E549" s="8"/>
      <c r="F549" s="8"/>
    </row>
    <row r="550" spans="1:6" ht="12.75" x14ac:dyDescent="0.2">
      <c r="A550" s="8"/>
      <c r="B550" s="33"/>
      <c r="C550" s="33" t="s">
        <v>517</v>
      </c>
      <c r="D550" s="34" t="str">
        <f>IF(AND(B550="",C550=""),"}}",IF(AND(B550="",C550&lt;&gt;""),IF(LEFT(C550,1)="[",C550&amp;'Class Features'!creturn,'Class Features'!creturn&amp;"**"&amp;C550&amp;"**"&amp;'Class Features'!creturn),IF(AND(C550="",B550&lt;&gt;""),TOpen&amp;B550&amp;TClose,"["&amp;B550&amp;"]("&amp;'Class Features'!Code_1&amp;RIGHT(B550,(LEN(B550)-SEARCH(" ",B550)))&amp;'Class Features'!Code_2&amp;SUBSTITUTE(SUBSTITUTE(SUBSTITUTE(SUBSTITUTE(SUBSTITUTE(C550,"
","\n"),"(","&amp;#40;"),")","&amp;#41;"),",","&amp;#44;"),")","&amp;#41;")&amp;'Class Features'!Code_3&amp;Code_4&amp;")"&amp;'Class Features'!creturn)))</f>
        <v xml:space="preserve">[*. . . import Invisibility](!shaped-import-spell --invisibility)
</v>
      </c>
      <c r="E550" s="8"/>
      <c r="F550" s="8"/>
    </row>
    <row r="551" spans="1:6" ht="12.75" x14ac:dyDescent="0.2">
      <c r="A551" s="8"/>
      <c r="B551" s="33" t="s">
        <v>287</v>
      </c>
      <c r="C551" s="33" t="s">
        <v>288</v>
      </c>
      <c r="D551" s="34" t="str">
        <f>IF(AND(B551="",C551=""),"}}",IF(AND(B551="",C551&lt;&gt;""),IF(LEFT(C551,1)="[",C551&amp;'Class Features'!creturn,'Class Features'!creturn&amp;"**"&amp;C551&amp;"**"&amp;'Class Features'!creturn),IF(AND(C551="",B551&lt;&gt;""),TOpen&amp;B551&amp;TClose,"["&amp;B551&amp;"]("&amp;'Class Features'!Code_1&amp;RIGHT(B551,(LEN(B551)-SEARCH(" ",B551)))&amp;'Class Features'!Code_2&amp;SUBSTITUTE(SUBSTITUTE(SUBSTITUTE(SUBSTITUTE(SUBSTITUTE(C551,"
","\n"),"(","&amp;#40;"),")","&amp;#41;"),",","&amp;#44;"),")","&amp;#41;")&amp;'Class Features'!Code_3&amp;Code_4&amp;")"&amp;'Class Features'!creturn)))</f>
        <v xml:space="preserve">[5 Sign of Ill Omen](!setattr {{
--sel
--replace
--repeating_classfeature_-create_name|Sign of Ill Omen
--repeating_classfeature_-create_content|You can cast bestow curse once using a warlock spell slot. You can’t do so again until you finish a long rest.
--repeating_classfeature_-create_content_toggle|1
&amp;#125;&amp;#125;)
</v>
      </c>
      <c r="E551" s="8"/>
      <c r="F551" s="8"/>
    </row>
    <row r="552" spans="1:6" ht="12.75" x14ac:dyDescent="0.2">
      <c r="A552" s="8"/>
      <c r="B552" s="33"/>
      <c r="C552" s="33" t="s">
        <v>289</v>
      </c>
      <c r="D552" s="34" t="str">
        <f>IF(AND(B552="",C552=""),"}}",IF(AND(B552="",C552&lt;&gt;""),IF(LEFT(C552,1)="[",C552&amp;'Class Features'!creturn,'Class Features'!creturn&amp;"**"&amp;C552&amp;"**"&amp;'Class Features'!creturn),IF(AND(C552="",B552&lt;&gt;""),TOpen&amp;B552&amp;TClose,"["&amp;B552&amp;"]("&amp;'Class Features'!Code_1&amp;RIGHT(B552,(LEN(B552)-SEARCH(" ",B552)))&amp;'Class Features'!Code_2&amp;SUBSTITUTE(SUBSTITUTE(SUBSTITUTE(SUBSTITUTE(SUBSTITUTE(C552,"
","\n"),"(","&amp;#40;"),")","&amp;#41;"),",","&amp;#44;"),")","&amp;#41;")&amp;'Class Features'!Code_3&amp;Code_4&amp;")"&amp;'Class Features'!creturn)))</f>
        <v xml:space="preserve">[*. . . import Bestow Curse](!shaped-import-spell --bestow curse)
</v>
      </c>
      <c r="E552" s="8"/>
      <c r="F552" s="8"/>
    </row>
    <row r="553" spans="1:6" ht="12.75" x14ac:dyDescent="0.2">
      <c r="A553" s="8"/>
      <c r="B553" s="33" t="s">
        <v>290</v>
      </c>
      <c r="C553" s="33" t="s">
        <v>291</v>
      </c>
      <c r="D553" s="34" t="str">
        <f>IF(AND(B553="",C553=""),"}}",IF(AND(B553="",C553&lt;&gt;""),IF(LEFT(C553,1)="[",C553&amp;'Class Features'!creturn,'Class Features'!creturn&amp;"**"&amp;C553&amp;"**"&amp;'Class Features'!creturn),IF(AND(C553="",B553&lt;&gt;""),TOpen&amp;B553&amp;TClose,"["&amp;B553&amp;"]("&amp;'Class Features'!Code_1&amp;RIGHT(B553,(LEN(B553)-SEARCH(" ",B553)))&amp;'Class Features'!Code_2&amp;SUBSTITUTE(SUBSTITUTE(SUBSTITUTE(SUBSTITUTE(SUBSTITUTE(C553,"
","\n"),"(","&amp;#40;"),")","&amp;#41;"),",","&amp;#44;"),")","&amp;#41;")&amp;'Class Features'!Code_3&amp;Code_4&amp;")"&amp;'Class Features'!creturn)))</f>
        <v xml:space="preserve">[1 Thief of Five Fates](!setattr {{
--sel
--replace
--repeating_classfeature_-create_name|Thief of Five Fates
--repeating_classfeature_-create_content|You can cast bane once using a warlock spell slot. You can’t do so again until you finish a long rest.
--repeating_classfeature_-create_content_toggle|1
&amp;#125;&amp;#125;)
</v>
      </c>
      <c r="E553" s="8"/>
      <c r="F553" s="8"/>
    </row>
    <row r="554" spans="1:6" ht="12.75" x14ac:dyDescent="0.2">
      <c r="A554" s="8"/>
      <c r="B554" s="33"/>
      <c r="C554" s="33" t="s">
        <v>292</v>
      </c>
      <c r="D554" s="34" t="str">
        <f>IF(AND(B554="",C554=""),"}}",IF(AND(B554="",C554&lt;&gt;""),IF(LEFT(C554,1)="[",C554&amp;'Class Features'!creturn,'Class Features'!creturn&amp;"**"&amp;C554&amp;"**"&amp;'Class Features'!creturn),IF(AND(C554="",B554&lt;&gt;""),TOpen&amp;B554&amp;TClose,"["&amp;B554&amp;"]("&amp;'Class Features'!Code_1&amp;RIGHT(B554,(LEN(B554)-SEARCH(" ",B554)))&amp;'Class Features'!Code_2&amp;SUBSTITUTE(SUBSTITUTE(SUBSTITUTE(SUBSTITUTE(SUBSTITUTE(C554,"
","\n"),"(","&amp;#40;"),")","&amp;#41;"),",","&amp;#44;"),")","&amp;#41;")&amp;'Class Features'!Code_3&amp;Code_4&amp;")"&amp;'Class Features'!creturn)))</f>
        <v xml:space="preserve">[*. . . import Bane](!shaped-import-spell --bane)
</v>
      </c>
      <c r="E554" s="8"/>
      <c r="F554" s="8"/>
    </row>
    <row r="555" spans="1:6" ht="12.75" x14ac:dyDescent="0.2">
      <c r="A555" s="8"/>
      <c r="B555" s="33" t="s">
        <v>293</v>
      </c>
      <c r="C555" s="33" t="s">
        <v>294</v>
      </c>
      <c r="D555" s="34" t="str">
        <f>IF(AND(B555="",C555=""),"}}",IF(AND(B555="",C555&lt;&gt;""),IF(LEFT(C555,1)="[",C555&amp;'Class Features'!creturn,'Class Features'!creturn&amp;"**"&amp;C555&amp;"**"&amp;'Class Features'!creturn),IF(AND(C555="",B555&lt;&gt;""),TOpen&amp;B555&amp;TClose,"["&amp;B555&amp;"]("&amp;'Class Features'!Code_1&amp;RIGHT(B555,(LEN(B555)-SEARCH(" ",B555)))&amp;'Class Features'!Code_2&amp;SUBSTITUTE(SUBSTITUTE(SUBSTITUTE(SUBSTITUTE(SUBSTITUTE(C555,"
","\n"),"(","&amp;#40;"),")","&amp;#41;"),",","&amp;#44;"),")","&amp;#41;")&amp;'Class Features'!Code_3&amp;Code_4&amp;")"&amp;'Class Features'!creturn)))</f>
        <v xml:space="preserve">[5 Thirsting Blade](!setattr {{
--sel
--replace
--repeating_classfeature_-create_name|Thirsting Blade
--repeating_classfeature_-create_content|You can attack with your pact weapon twice. instead of once. Whenever you take the Attack action on your turn.\n
--repeating_classfeature_-create_content_toggle|1
&amp;#125;&amp;#125;)
</v>
      </c>
      <c r="E555" s="8"/>
      <c r="F555" s="8"/>
    </row>
    <row r="556" spans="1:6" ht="12.75" x14ac:dyDescent="0.2">
      <c r="A556" s="8"/>
      <c r="B556" s="33" t="s">
        <v>518</v>
      </c>
      <c r="C556" s="33" t="s">
        <v>519</v>
      </c>
      <c r="D556" s="34" t="str">
        <f>IF(AND(B556="",C556=""),"}}",IF(AND(B556="",C556&lt;&gt;""),IF(LEFT(C556,1)="[",C556&amp;'Class Features'!creturn,'Class Features'!creturn&amp;"**"&amp;C556&amp;"**"&amp;'Class Features'!creturn),IF(AND(C556="",B556&lt;&gt;""),TOpen&amp;B556&amp;TClose,"["&amp;B556&amp;"]("&amp;'Class Features'!Code_1&amp;RIGHT(B556,(LEN(B556)-SEARCH(" ",B556)))&amp;'Class Features'!Code_2&amp;SUBSTITUTE(SUBSTITUTE(SUBSTITUTE(SUBSTITUTE(SUBSTITUTE(C556,"
","\n"),"(","&amp;#40;"),")","&amp;#41;"),",","&amp;#44;"),")","&amp;#41;")&amp;'Class Features'!Code_3&amp;Code_4&amp;")"&amp;'Class Features'!creturn)))</f>
        <v xml:space="preserve">[5 Tome of Levistus](!setattr {{
--sel
--replace
--repeating_classfeature_-create_name|Tome of Levistus
--repeating_classfeature_-create_content|*Prerequisite: 5th level* As a reaction when you take damage&amp;#44; you can entomb yourself in ice&amp;#44; which melts away at the end of your next turn. You gain 10 temporary hit points per warlock level&amp;#44; which take as much of the triggering damage as possible. Immediately after you take the damage&amp;#44; you gain vulnerability to fire damage&amp;#44; your speed is reduced to 0&amp;#44; and you are incapacitated. These effects&amp;#44; including any remaining temporary hit points&amp;#44; all end when the ice melts. Once you use this invocation&amp;#44; you can't use it again until you finish a short or long rest. 
--repeating_classfeature_-create_content_toggle|1
&amp;#125;&amp;#125;)
</v>
      </c>
      <c r="E556" s="8"/>
      <c r="F556" s="8"/>
    </row>
    <row r="557" spans="1:6" ht="12.75" x14ac:dyDescent="0.2">
      <c r="A557" s="8"/>
      <c r="B557" s="33" t="s">
        <v>520</v>
      </c>
      <c r="C557" s="33" t="s">
        <v>521</v>
      </c>
      <c r="D557" s="34" t="str">
        <f>IF(AND(B557="",C557=""),"}}",IF(AND(B557="",C557&lt;&gt;""),IF(LEFT(C557,1)="[",C557&amp;'Class Features'!creturn,'Class Features'!creturn&amp;"**"&amp;C557&amp;"**"&amp;'Class Features'!creturn),IF(AND(C557="",B557&lt;&gt;""),TOpen&amp;B557&amp;TClose,"["&amp;B557&amp;"]("&amp;'Class Features'!Code_1&amp;RIGHT(B557,(LEN(B557)-SEARCH(" ",B557)))&amp;'Class Features'!Code_2&amp;SUBSTITUTE(SUBSTITUTE(SUBSTITUTE(SUBSTITUTE(SUBSTITUTE(C557,"
","\n"),"(","&amp;#40;"),")","&amp;#41;"),",","&amp;#44;"),")","&amp;#41;")&amp;'Class Features'!Code_3&amp;Code_4&amp;")"&amp;'Class Features'!creturn)))</f>
        <v xml:space="preserve">[7 Trickster's Escape](!setattr {{
--sel
--replace
--repeating_classfeature_-create_name|Trickster's Escape
--repeating_classfeature_-create_content|*Prerequisite: 7th level* You can cast freedom of movement once on yourself without expending a spell slot. You regain the ability to do so when you finish a long rest.
--repeating_classfeature_-create_content_toggle|1
&amp;#125;&amp;#125;)
</v>
      </c>
      <c r="E557" s="8"/>
      <c r="F557" s="8"/>
    </row>
    <row r="558" spans="1:6" ht="12.75" x14ac:dyDescent="0.2">
      <c r="A558" s="8"/>
      <c r="B558" s="33"/>
      <c r="C558" s="33" t="s">
        <v>522</v>
      </c>
      <c r="D558" s="34" t="str">
        <f>IF(AND(B558="",C558=""),"}}",IF(AND(B558="",C558&lt;&gt;""),IF(LEFT(C558,1)="[",C558&amp;'Class Features'!creturn,'Class Features'!creturn&amp;"**"&amp;C558&amp;"**"&amp;'Class Features'!creturn),IF(AND(C558="",B558&lt;&gt;""),TOpen&amp;B558&amp;TClose,"["&amp;B558&amp;"]("&amp;'Class Features'!Code_1&amp;RIGHT(B558,(LEN(B558)-SEARCH(" ",B558)))&amp;'Class Features'!Code_2&amp;SUBSTITUTE(SUBSTITUTE(SUBSTITUTE(SUBSTITUTE(SUBSTITUTE(C558,"
","\n"),"(","&amp;#40;"),")","&amp;#41;"),",","&amp;#44;"),")","&amp;#41;")&amp;'Class Features'!Code_3&amp;Code_4&amp;")"&amp;'Class Features'!creturn)))</f>
        <v xml:space="preserve">[*. . . import Freedom of Movement](!shaped-import-spell --freedom of movement)
</v>
      </c>
      <c r="E558" s="8"/>
      <c r="F558" s="8"/>
    </row>
    <row r="559" spans="1:6" ht="12.75" x14ac:dyDescent="0.2">
      <c r="A559" s="8"/>
      <c r="B559" s="33" t="s">
        <v>295</v>
      </c>
      <c r="C559" s="33" t="s">
        <v>296</v>
      </c>
      <c r="D559" s="34" t="str">
        <f>IF(AND(B559="",C559=""),"}}",IF(AND(B559="",C559&lt;&gt;""),IF(LEFT(C559,1)="[",C559&amp;'Class Features'!creturn,'Class Features'!creturn&amp;"**"&amp;C559&amp;"**"&amp;'Class Features'!creturn),IF(AND(C559="",B559&lt;&gt;""),TOpen&amp;B559&amp;TClose,"["&amp;B559&amp;"]("&amp;'Class Features'!Code_1&amp;RIGHT(B559,(LEN(B559)-SEARCH(" ",B559)))&amp;'Class Features'!Code_2&amp;SUBSTITUTE(SUBSTITUTE(SUBSTITUTE(SUBSTITUTE(SUBSTITUTE(C559,"
","\n"),"(","&amp;#40;"),")","&amp;#41;"),",","&amp;#44;"),")","&amp;#41;")&amp;'Class Features'!Code_3&amp;Code_4&amp;")"&amp;'Class Features'!creturn)))</f>
        <v xml:space="preserve">[15 Visions of Distant Wealth](!setattr {{
--sel
--replace
--repeating_classfeature_-create_name|Visions of Distant Wealth
--repeating_classfeature_-create_content|You can cast arcane eye at will. Without expending a spell slot.
--repeating_classfeature_-create_content_toggle|1
&amp;#125;&amp;#125;)
</v>
      </c>
      <c r="E559" s="8"/>
      <c r="F559" s="8"/>
    </row>
    <row r="560" spans="1:6" ht="12.75" x14ac:dyDescent="0.2">
      <c r="A560" s="8"/>
      <c r="B560" s="33"/>
      <c r="C560" s="33" t="s">
        <v>297</v>
      </c>
      <c r="D560" s="34" t="str">
        <f>IF(AND(B560="",C560=""),"}}",IF(AND(B560="",C560&lt;&gt;""),IF(LEFT(C560,1)="[",C560&amp;'Class Features'!creturn,'Class Features'!creturn&amp;"**"&amp;C560&amp;"**"&amp;'Class Features'!creturn),IF(AND(C560="",B560&lt;&gt;""),TOpen&amp;B560&amp;TClose,"["&amp;B560&amp;"]("&amp;'Class Features'!Code_1&amp;RIGHT(B560,(LEN(B560)-SEARCH(" ",B560)))&amp;'Class Features'!Code_2&amp;SUBSTITUTE(SUBSTITUTE(SUBSTITUTE(SUBSTITUTE(SUBSTITUTE(C560,"
","\n"),"(","&amp;#40;"),")","&amp;#41;"),",","&amp;#44;"),")","&amp;#41;")&amp;'Class Features'!Code_3&amp;Code_4&amp;")"&amp;'Class Features'!creturn)))</f>
        <v xml:space="preserve">[*. . . import Arcane Eye](!shaped-import-spell --arcane eye)
</v>
      </c>
      <c r="E560" s="8"/>
      <c r="F560" s="8"/>
    </row>
    <row r="561" spans="1:6" ht="12.75" x14ac:dyDescent="0.2">
      <c r="A561" s="8"/>
      <c r="B561" s="33" t="s">
        <v>298</v>
      </c>
      <c r="C561" s="33" t="s">
        <v>299</v>
      </c>
      <c r="D561" s="34" t="str">
        <f>IF(AND(B561="",C561=""),"}}",IF(AND(B561="",C561&lt;&gt;""),IF(LEFT(C561,1)="[",C561&amp;'Class Features'!creturn,'Class Features'!creturn&amp;"**"&amp;C561&amp;"**"&amp;'Class Features'!creturn),IF(AND(C561="",B561&lt;&gt;""),TOpen&amp;B561&amp;TClose,"["&amp;B561&amp;"]("&amp;'Class Features'!Code_1&amp;RIGHT(B561,(LEN(B561)-SEARCH(" ",B561)))&amp;'Class Features'!Code_2&amp;SUBSTITUTE(SUBSTITUTE(SUBSTITUTE(SUBSTITUTE(SUBSTITUTE(C561,"
","\n"),"(","&amp;#40;"),")","&amp;#41;"),",","&amp;#44;"),")","&amp;#41;")&amp;'Class Features'!Code_3&amp;Code_4&amp;")"&amp;'Class Features'!creturn)))</f>
        <v xml:space="preserve">[1 Voice of the Chain Master](!setattr {{
--sel
--replace
--repeating_classfeature_-create_name|Voice of the Chain Master
--repeating_classfeature_-create_content|*Prerequisite: Pact of the Chain feature*\n\nYou can communicate telepathically with your familiar and perceive through your familiar’s senses as long as you are on the same plane of existence. Additionally&amp;#44; While perceiving through your familiar’s senses&amp;#44; you can also speak through your familiar in your own voice&amp;#44; even if your familiar is normally incapable of speech.
--repeating_classfeature_-create_content_toggle|1
&amp;#125;&amp;#125;)
</v>
      </c>
      <c r="E561" s="8"/>
      <c r="F561" s="8"/>
    </row>
    <row r="562" spans="1:6" ht="12.75" x14ac:dyDescent="0.2">
      <c r="A562" s="8"/>
      <c r="B562" s="33" t="s">
        <v>300</v>
      </c>
      <c r="C562" s="33" t="s">
        <v>301</v>
      </c>
      <c r="D562" s="34" t="str">
        <f>IF(AND(B562="",C562=""),"}}",IF(AND(B562="",C562&lt;&gt;""),IF(LEFT(C562,1)="[",C562&amp;'Class Features'!creturn,'Class Features'!creturn&amp;"**"&amp;C562&amp;"**"&amp;'Class Features'!creturn),IF(AND(C562="",B562&lt;&gt;""),TOpen&amp;B562&amp;TClose,"["&amp;B562&amp;"]("&amp;'Class Features'!Code_1&amp;RIGHT(B562,(LEN(B562)-SEARCH(" ",B562)))&amp;'Class Features'!Code_2&amp;SUBSTITUTE(SUBSTITUTE(SUBSTITUTE(SUBSTITUTE(SUBSTITUTE(C562,"
","\n"),"(","&amp;#40;"),")","&amp;#41;"),",","&amp;#44;"),")","&amp;#41;")&amp;'Class Features'!Code_3&amp;Code_4&amp;")"&amp;'Class Features'!creturn)))</f>
        <v xml:space="preserve">[9 Whispers of the Grave](!setattr {{
--sel
--replace
--repeating_classfeature_-create_name|Whispers of the Grave
--repeating_classfeature_-create_content|You can cast speak with dead at will. without expending a spell slot.
--repeating_classfeature_-create_content_toggle|1
&amp;#125;&amp;#125;)
</v>
      </c>
      <c r="E562" s="8"/>
      <c r="F562" s="8"/>
    </row>
    <row r="563" spans="1:6" ht="12.75" x14ac:dyDescent="0.2">
      <c r="A563" s="8"/>
      <c r="B563" s="33"/>
      <c r="C563" s="33" t="s">
        <v>302</v>
      </c>
      <c r="D563" s="34" t="str">
        <f>IF(AND(B563="",C563=""),"}}",IF(AND(B563="",C563&lt;&gt;""),IF(LEFT(C563,1)="[",C563&amp;'Class Features'!creturn,'Class Features'!creturn&amp;"**"&amp;C563&amp;"**"&amp;'Class Features'!creturn),IF(AND(C563="",B563&lt;&gt;""),TOpen&amp;B563&amp;TClose,"["&amp;B563&amp;"]("&amp;'Class Features'!Code_1&amp;RIGHT(B563,(LEN(B563)-SEARCH(" ",B563)))&amp;'Class Features'!Code_2&amp;SUBSTITUTE(SUBSTITUTE(SUBSTITUTE(SUBSTITUTE(SUBSTITUTE(C563,"
","\n"),"(","&amp;#40;"),")","&amp;#41;"),",","&amp;#44;"),")","&amp;#41;")&amp;'Class Features'!Code_3&amp;Code_4&amp;")"&amp;'Class Features'!creturn)))</f>
        <v xml:space="preserve">[*. . . import Speak with Dead](!shaped-import-spell --speak with dead)
</v>
      </c>
      <c r="E563" s="8"/>
      <c r="F563" s="8"/>
    </row>
    <row r="564" spans="1:6" ht="12.75" x14ac:dyDescent="0.2">
      <c r="A564" s="8"/>
      <c r="B564" s="33" t="s">
        <v>303</v>
      </c>
      <c r="C564" s="33" t="s">
        <v>304</v>
      </c>
      <c r="D564" s="34" t="str">
        <f>IF(AND(B564="",C564=""),"}}",IF(AND(B564="",C564&lt;&gt;""),IF(LEFT(C564,1)="[",C564&amp;'Class Features'!creturn,'Class Features'!creturn&amp;"**"&amp;C564&amp;"**"&amp;'Class Features'!creturn),IF(AND(C564="",B564&lt;&gt;""),TOpen&amp;B564&amp;TClose,"["&amp;B564&amp;"]("&amp;'Class Features'!Code_1&amp;RIGHT(B564,(LEN(B564)-SEARCH(" ",B564)))&amp;'Class Features'!Code_2&amp;SUBSTITUTE(SUBSTITUTE(SUBSTITUTE(SUBSTITUTE(SUBSTITUTE(C564,"
","\n"),"(","&amp;#40;"),")","&amp;#41;"),",","&amp;#44;"),")","&amp;#41;")&amp;'Class Features'!Code_3&amp;Code_4&amp;")"&amp;'Class Features'!creturn)))</f>
        <v xml:space="preserve">[15 Witch Sight](!setattr {{
--sel
--replace
--repeating_classfeature_-create_name|Witch Sight
--repeating_classfeature_-create_content|You can see the true form of any shapechanger or creature concealed by illusion or transmutation magic While the creature is within 30 feet of you and within line of sight.
--repeating_classfeature_-create_content_toggle|1
&amp;#125;&amp;#125;)
</v>
      </c>
      <c r="E564" s="8"/>
      <c r="F564" s="8"/>
    </row>
    <row r="565" spans="1:6" ht="12.75" x14ac:dyDescent="0.2">
      <c r="A565" s="8"/>
      <c r="B565" s="33"/>
      <c r="C565" s="33"/>
      <c r="D565" s="34" t="str">
        <f>IF(AND(B565="",C565=""),"}}",IF(AND(B565="",C565&lt;&gt;""),IF(LEFT(C565,1)="[",C565&amp;'Class Features'!creturn,'Class Features'!creturn&amp;"**"&amp;C565&amp;"**"&amp;'Class Features'!creturn),IF(AND(C565="",B565&lt;&gt;""),TOpen&amp;B565&amp;TClose,"["&amp;B565&amp;"]("&amp;'Class Features'!Code_1&amp;RIGHT(B565,(LEN(B565)-SEARCH(" ",B565)))&amp;'Class Features'!Code_2&amp;SUBSTITUTE(SUBSTITUTE(SUBSTITUTE(SUBSTITUTE(SUBSTITUTE(C565,"
","\n"),"(","&amp;#40;"),")","&amp;#41;"),",","&amp;#44;"),")","&amp;#41;")&amp;'Class Features'!Code_3&amp;Code_4&amp;")"&amp;'Class Features'!creturn)))</f>
        <v>}}</v>
      </c>
      <c r="E565" s="8"/>
      <c r="F565" s="8"/>
    </row>
    <row r="566" spans="1:6" ht="12.75" x14ac:dyDescent="0.2">
      <c r="A566" s="8"/>
      <c r="B566" s="33" t="s">
        <v>58</v>
      </c>
      <c r="C566" s="33"/>
      <c r="D566" s="34" t="str">
        <f>IF(AND(B566="",C566=""),"}}",IF(AND(B566="",C566&lt;&gt;""),IF(LEFT(C566,1)="[",C566&amp;'Class Features'!creturn,'Class Features'!creturn&amp;"**"&amp;C566&amp;"**"&amp;'Class Features'!creturn),IF(AND(C566="",B566&lt;&gt;""),TOpen&amp;B566&amp;TClose,"["&amp;B566&amp;"]("&amp;'Class Features'!Code_1&amp;RIGHT(B566,(LEN(B566)-SEARCH(" ",B566)))&amp;'Class Features'!Code_2&amp;SUBSTITUTE(SUBSTITUTE(SUBSTITUTE(SUBSTITUTE(SUBSTITUTE(C566,"
","\n"),"(","&amp;#40;"),")","&amp;#41;"),",","&amp;#44;"),")","&amp;#41;")&amp;'Class Features'!Code_3&amp;Code_4&amp;")"&amp;'Class Features'!creturn)))</f>
        <v>&amp;{template:5e-shaped} {{title=Wizard}} {{text=*You must select a token to be able to add a feature*}} {{text=</v>
      </c>
      <c r="E566" s="8"/>
      <c r="F566" s="8"/>
    </row>
    <row r="567" spans="1:6" ht="12.75" x14ac:dyDescent="0.2">
      <c r="A567" s="8"/>
      <c r="B567" s="33"/>
      <c r="C567" s="33" t="s">
        <v>839</v>
      </c>
      <c r="D567" s="34" t="str">
        <f>IF(AND(B567="",C567=""),"}}",IF(AND(B567="",C567&lt;&gt;""),IF(LEFT(C567,1)="[",C567&amp;'Class Features'!creturn,'Class Features'!creturn&amp;"**"&amp;C567&amp;"**"&amp;'Class Features'!creturn),IF(AND(C567="",B567&lt;&gt;""),TOpen&amp;B567&amp;TClose,"["&amp;B567&amp;"]("&amp;'Class Features'!Code_1&amp;RIGHT(B567,(LEN(B567)-SEARCH(" ",B567)))&amp;'Class Features'!Code_2&amp;SUBSTITUTE(SUBSTITUTE(SUBSTITUTE(SUBSTITUTE(SUBSTITUTE(C567,"
","\n"),"(","&amp;#40;"),")","&amp;#41;"),",","&amp;#44;"),")","&amp;#41;")&amp;'Class Features'!Code_3&amp;Code_4&amp;")"&amp;'Class Features'!creturn)))</f>
        <v xml:space="preserve">
**School of Abjuration**
</v>
      </c>
      <c r="E567" s="8"/>
      <c r="F567" s="8"/>
    </row>
    <row r="568" spans="1:6" ht="12.75" x14ac:dyDescent="0.2">
      <c r="A568" s="8"/>
      <c r="B568" s="33" t="s">
        <v>306</v>
      </c>
      <c r="C568" s="33" t="s">
        <v>307</v>
      </c>
      <c r="D568" s="34" t="str">
        <f>IF(AND(B568="",C568=""),"}}",IF(AND(B568="",C568&lt;&gt;""),IF(LEFT(C568,1)="[",C568&amp;'Class Features'!creturn,'Class Features'!creturn&amp;"**"&amp;C568&amp;"**"&amp;'Class Features'!creturn),IF(AND(C568="",B568&lt;&gt;""),TOpen&amp;B568&amp;TClose,"["&amp;B568&amp;"]("&amp;'Class Features'!Code_1&amp;RIGHT(B568,(LEN(B568)-SEARCH(" ",B568)))&amp;'Class Features'!Code_2&amp;SUBSTITUTE(SUBSTITUTE(SUBSTITUTE(SUBSTITUTE(SUBSTITUTE(C568,"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568" s="8"/>
      <c r="F568" s="8"/>
    </row>
    <row r="569" spans="1:6" ht="12.75" x14ac:dyDescent="0.2">
      <c r="A569" s="8"/>
      <c r="B569" s="33" t="s">
        <v>308</v>
      </c>
      <c r="C569" s="33" t="s">
        <v>309</v>
      </c>
      <c r="D569" s="34" t="str">
        <f>IF(AND(B569="",C569=""),"}}",IF(AND(B569="",C569&lt;&gt;""),IF(LEFT(C569,1)="[",C569&amp;'Class Features'!creturn,'Class Features'!creturn&amp;"**"&amp;C569&amp;"**"&amp;'Class Features'!creturn),IF(AND(C569="",B569&lt;&gt;""),TOpen&amp;B569&amp;TClose,"["&amp;B569&amp;"]("&amp;'Class Features'!Code_1&amp;RIGHT(B569,(LEN(B569)-SEARCH(" ",B569)))&amp;'Class Features'!Code_2&amp;SUBSTITUTE(SUBSTITUTE(SUBSTITUTE(SUBSTITUTE(SUBSTITUTE(C569,"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569" s="8"/>
      <c r="F569" s="8"/>
    </row>
    <row r="570" spans="1:6" ht="12.75" x14ac:dyDescent="0.2">
      <c r="A570" s="8"/>
      <c r="B570" s="33" t="s">
        <v>310</v>
      </c>
      <c r="C570" s="33" t="s">
        <v>311</v>
      </c>
      <c r="D570" s="34" t="str">
        <f>IF(AND(B570="",C570=""),"}}",IF(AND(B570="",C570&lt;&gt;""),IF(LEFT(C570,1)="[",C570&amp;'Class Features'!creturn,'Class Features'!creturn&amp;"**"&amp;C570&amp;"**"&amp;'Class Features'!creturn),IF(AND(C570="",B570&lt;&gt;""),TOpen&amp;B570&amp;TClose,"["&amp;B570&amp;"]("&amp;'Class Features'!Code_1&amp;RIGHT(B570,(LEN(B570)-SEARCH(" ",B570)))&amp;'Class Features'!Code_2&amp;SUBSTITUTE(SUBSTITUTE(SUBSTITUTE(SUBSTITUTE(SUBSTITUTE(C570,"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570" s="8"/>
      <c r="F570" s="8"/>
    </row>
    <row r="571" spans="1:6" ht="12.75" x14ac:dyDescent="0.2">
      <c r="A571" s="8"/>
      <c r="B571" s="33" t="s">
        <v>312</v>
      </c>
      <c r="C571" s="33" t="s">
        <v>313</v>
      </c>
      <c r="D571" s="34" t="str">
        <f>IF(AND(B571="",C571=""),"}}",IF(AND(B571="",C571&lt;&gt;""),IF(LEFT(C571,1)="[",C571&amp;'Class Features'!creturn,'Class Features'!creturn&amp;"**"&amp;C571&amp;"**"&amp;'Class Features'!creturn),IF(AND(C571="",B571&lt;&gt;""),TOpen&amp;B571&amp;TClose,"["&amp;B571&amp;"]("&amp;'Class Features'!Code_1&amp;RIGHT(B571,(LEN(B571)-SEARCH(" ",B571)))&amp;'Class Features'!Code_2&amp;SUBSTITUTE(SUBSTITUTE(SUBSTITUTE(SUBSTITUTE(SUBSTITUTE(C571,"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571" s="8"/>
      <c r="F571" s="8"/>
    </row>
    <row r="572" spans="1:6" ht="12.75" x14ac:dyDescent="0.2">
      <c r="A572" s="8"/>
      <c r="B572" s="33" t="s">
        <v>314</v>
      </c>
      <c r="C572" s="33" t="s">
        <v>315</v>
      </c>
      <c r="D572" s="34" t="str">
        <f>IF(AND(B572="",C572=""),"}}",IF(AND(B572="",C572&lt;&gt;""),IF(LEFT(C572,1)="[",C572&amp;'Class Features'!creturn,'Class Features'!creturn&amp;"**"&amp;C572&amp;"**"&amp;'Class Features'!creturn),IF(AND(C572="",B572&lt;&gt;""),TOpen&amp;B572&amp;TClose,"["&amp;B572&amp;"]("&amp;'Class Features'!Code_1&amp;RIGHT(B572,(LEN(B572)-SEARCH(" ",B572)))&amp;'Class Features'!Code_2&amp;SUBSTITUTE(SUBSTITUTE(SUBSTITUTE(SUBSTITUTE(SUBSTITUTE(C572,"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572" s="8"/>
      <c r="F572" s="8"/>
    </row>
    <row r="573" spans="1:6" ht="12.75" x14ac:dyDescent="0.2">
      <c r="A573" s="8"/>
      <c r="B573" s="33"/>
      <c r="C573" s="33" t="s">
        <v>840</v>
      </c>
      <c r="D573" s="34" t="str">
        <f>IF(AND(B573="",C573=""),"}}",IF(AND(B573="",C573&lt;&gt;""),IF(LEFT(C573,1)="[",C573&amp;'Class Features'!creturn,'Class Features'!creturn&amp;"**"&amp;C573&amp;"**"&amp;'Class Features'!creturn),IF(AND(C573="",B573&lt;&gt;""),TOpen&amp;B573&amp;TClose,"["&amp;B573&amp;"]("&amp;'Class Features'!Code_1&amp;RIGHT(B573,(LEN(B573)-SEARCH(" ",B573)))&amp;'Class Features'!Code_2&amp;SUBSTITUTE(SUBSTITUTE(SUBSTITUTE(SUBSTITUTE(SUBSTITUTE(C573,"
","\n"),"(","&amp;#40;"),")","&amp;#41;"),",","&amp;#44;"),")","&amp;#41;")&amp;'Class Features'!Code_3&amp;Code_4&amp;")"&amp;'Class Features'!creturn)))</f>
        <v xml:space="preserve">
**School of Conjuration**
</v>
      </c>
      <c r="E573" s="8"/>
      <c r="F573" s="8"/>
    </row>
    <row r="574" spans="1:6" ht="12.75" x14ac:dyDescent="0.2">
      <c r="A574" s="8"/>
      <c r="B574" s="33" t="s">
        <v>306</v>
      </c>
      <c r="C574" s="33" t="s">
        <v>307</v>
      </c>
      <c r="D574" s="34" t="str">
        <f>IF(AND(B574="",C574=""),"}}",IF(AND(B574="",C574&lt;&gt;""),IF(LEFT(C574,1)="[",C574&amp;'Class Features'!creturn,'Class Features'!creturn&amp;"**"&amp;C574&amp;"**"&amp;'Class Features'!creturn),IF(AND(C574="",B574&lt;&gt;""),TOpen&amp;B574&amp;TClose,"["&amp;B574&amp;"]("&amp;'Class Features'!Code_1&amp;RIGHT(B574,(LEN(B574)-SEARCH(" ",B574)))&amp;'Class Features'!Code_2&amp;SUBSTITUTE(SUBSTITUTE(SUBSTITUTE(SUBSTITUTE(SUBSTITUTE(C574,"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574" s="8"/>
      <c r="F574" s="8"/>
    </row>
    <row r="575" spans="1:6" ht="12.75" x14ac:dyDescent="0.2">
      <c r="A575" s="8"/>
      <c r="B575" s="33" t="s">
        <v>308</v>
      </c>
      <c r="C575" s="33" t="s">
        <v>309</v>
      </c>
      <c r="D575" s="34" t="str">
        <f>IF(AND(B575="",C575=""),"}}",IF(AND(B575="",C575&lt;&gt;""),IF(LEFT(C575,1)="[",C575&amp;'Class Features'!creturn,'Class Features'!creturn&amp;"**"&amp;C575&amp;"**"&amp;'Class Features'!creturn),IF(AND(C575="",B575&lt;&gt;""),TOpen&amp;B575&amp;TClose,"["&amp;B575&amp;"]("&amp;'Class Features'!Code_1&amp;RIGHT(B575,(LEN(B575)-SEARCH(" ",B575)))&amp;'Class Features'!Code_2&amp;SUBSTITUTE(SUBSTITUTE(SUBSTITUTE(SUBSTITUTE(SUBSTITUTE(C575,"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575" s="8"/>
      <c r="F575" s="8"/>
    </row>
    <row r="576" spans="1:6" ht="12.75" x14ac:dyDescent="0.2">
      <c r="A576" s="8"/>
      <c r="B576" s="33" t="s">
        <v>310</v>
      </c>
      <c r="C576" s="33" t="s">
        <v>311</v>
      </c>
      <c r="D576" s="34" t="str">
        <f>IF(AND(B576="",C576=""),"}}",IF(AND(B576="",C576&lt;&gt;""),IF(LEFT(C576,1)="[",C576&amp;'Class Features'!creturn,'Class Features'!creturn&amp;"**"&amp;C576&amp;"**"&amp;'Class Features'!creturn),IF(AND(C576="",B576&lt;&gt;""),TOpen&amp;B576&amp;TClose,"["&amp;B576&amp;"]("&amp;'Class Features'!Code_1&amp;RIGHT(B576,(LEN(B576)-SEARCH(" ",B576)))&amp;'Class Features'!Code_2&amp;SUBSTITUTE(SUBSTITUTE(SUBSTITUTE(SUBSTITUTE(SUBSTITUTE(C576,"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576" s="8"/>
      <c r="F576" s="8"/>
    </row>
    <row r="577" spans="1:6" ht="12.75" x14ac:dyDescent="0.2">
      <c r="A577" s="8"/>
      <c r="B577" s="33" t="s">
        <v>312</v>
      </c>
      <c r="C577" s="33" t="s">
        <v>313</v>
      </c>
      <c r="D577" s="34" t="str">
        <f>IF(AND(B577="",C577=""),"}}",IF(AND(B577="",C577&lt;&gt;""),IF(LEFT(C577,1)="[",C577&amp;'Class Features'!creturn,'Class Features'!creturn&amp;"**"&amp;C577&amp;"**"&amp;'Class Features'!creturn),IF(AND(C577="",B577&lt;&gt;""),TOpen&amp;B577&amp;TClose,"["&amp;B577&amp;"]("&amp;'Class Features'!Code_1&amp;RIGHT(B577,(LEN(B577)-SEARCH(" ",B577)))&amp;'Class Features'!Code_2&amp;SUBSTITUTE(SUBSTITUTE(SUBSTITUTE(SUBSTITUTE(SUBSTITUTE(C577,"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577" s="8"/>
      <c r="F577" s="8"/>
    </row>
    <row r="578" spans="1:6" ht="12.75" x14ac:dyDescent="0.2">
      <c r="A578" s="8"/>
      <c r="B578" s="33" t="s">
        <v>314</v>
      </c>
      <c r="C578" s="33" t="s">
        <v>315</v>
      </c>
      <c r="D578" s="34" t="str">
        <f>IF(AND(B578="",C578=""),"}}",IF(AND(B578="",C578&lt;&gt;""),IF(LEFT(C578,1)="[",C578&amp;'Class Features'!creturn,'Class Features'!creturn&amp;"**"&amp;C578&amp;"**"&amp;'Class Features'!creturn),IF(AND(C578="",B578&lt;&gt;""),TOpen&amp;B578&amp;TClose,"["&amp;B578&amp;"]("&amp;'Class Features'!Code_1&amp;RIGHT(B578,(LEN(B578)-SEARCH(" ",B578)))&amp;'Class Features'!Code_2&amp;SUBSTITUTE(SUBSTITUTE(SUBSTITUTE(SUBSTITUTE(SUBSTITUTE(C578,"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578" s="8"/>
      <c r="F578" s="8"/>
    </row>
    <row r="579" spans="1:6" ht="12.75" x14ac:dyDescent="0.2">
      <c r="A579" s="8"/>
      <c r="B579" s="33"/>
      <c r="C579" s="33" t="s">
        <v>841</v>
      </c>
      <c r="D579" s="34" t="str">
        <f>IF(AND(B579="",C579=""),"}}",IF(AND(B579="",C579&lt;&gt;""),IF(LEFT(C579,1)="[",C579&amp;'Class Features'!creturn,'Class Features'!creturn&amp;"**"&amp;C579&amp;"**"&amp;'Class Features'!creturn),IF(AND(C579="",B579&lt;&gt;""),TOpen&amp;B579&amp;TClose,"["&amp;B579&amp;"]("&amp;'Class Features'!Code_1&amp;RIGHT(B579,(LEN(B579)-SEARCH(" ",B579)))&amp;'Class Features'!Code_2&amp;SUBSTITUTE(SUBSTITUTE(SUBSTITUTE(SUBSTITUTE(SUBSTITUTE(C579,"
","\n"),"(","&amp;#40;"),")","&amp;#41;"),",","&amp;#44;"),")","&amp;#41;")&amp;'Class Features'!Code_3&amp;Code_4&amp;")"&amp;'Class Features'!creturn)))</f>
        <v xml:space="preserve">
**School of Divination**
</v>
      </c>
      <c r="E579" s="8"/>
      <c r="F579" s="8"/>
    </row>
    <row r="580" spans="1:6" ht="12.75" x14ac:dyDescent="0.2">
      <c r="A580" s="8"/>
      <c r="B580" s="33" t="s">
        <v>306</v>
      </c>
      <c r="C580" s="33" t="s">
        <v>307</v>
      </c>
      <c r="D580" s="34" t="str">
        <f>IF(AND(B580="",C580=""),"}}",IF(AND(B580="",C580&lt;&gt;""),IF(LEFT(C580,1)="[",C580&amp;'Class Features'!creturn,'Class Features'!creturn&amp;"**"&amp;C580&amp;"**"&amp;'Class Features'!creturn),IF(AND(C580="",B580&lt;&gt;""),TOpen&amp;B580&amp;TClose,"["&amp;B580&amp;"]("&amp;'Class Features'!Code_1&amp;RIGHT(B580,(LEN(B580)-SEARCH(" ",B580)))&amp;'Class Features'!Code_2&amp;SUBSTITUTE(SUBSTITUTE(SUBSTITUTE(SUBSTITUTE(SUBSTITUTE(C580,"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580" s="8"/>
      <c r="F580" s="8"/>
    </row>
    <row r="581" spans="1:6" ht="12.75" x14ac:dyDescent="0.2">
      <c r="A581" s="8"/>
      <c r="B581" s="33" t="s">
        <v>308</v>
      </c>
      <c r="C581" s="33" t="s">
        <v>309</v>
      </c>
      <c r="D581" s="34" t="str">
        <f>IF(AND(B581="",C581=""),"}}",IF(AND(B581="",C581&lt;&gt;""),IF(LEFT(C581,1)="[",C581&amp;'Class Features'!creturn,'Class Features'!creturn&amp;"**"&amp;C581&amp;"**"&amp;'Class Features'!creturn),IF(AND(C581="",B581&lt;&gt;""),TOpen&amp;B581&amp;TClose,"["&amp;B581&amp;"]("&amp;'Class Features'!Code_1&amp;RIGHT(B581,(LEN(B581)-SEARCH(" ",B581)))&amp;'Class Features'!Code_2&amp;SUBSTITUTE(SUBSTITUTE(SUBSTITUTE(SUBSTITUTE(SUBSTITUTE(C581,"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581" s="8"/>
      <c r="F581" s="8"/>
    </row>
    <row r="582" spans="1:6" ht="12.75" x14ac:dyDescent="0.2">
      <c r="A582" s="8"/>
      <c r="B582" s="33" t="s">
        <v>310</v>
      </c>
      <c r="C582" s="33" t="s">
        <v>311</v>
      </c>
      <c r="D582" s="34" t="str">
        <f>IF(AND(B582="",C582=""),"}}",IF(AND(B582="",C582&lt;&gt;""),IF(LEFT(C582,1)="[",C582&amp;'Class Features'!creturn,'Class Features'!creturn&amp;"**"&amp;C582&amp;"**"&amp;'Class Features'!creturn),IF(AND(C582="",B582&lt;&gt;""),TOpen&amp;B582&amp;TClose,"["&amp;B582&amp;"]("&amp;'Class Features'!Code_1&amp;RIGHT(B582,(LEN(B582)-SEARCH(" ",B582)))&amp;'Class Features'!Code_2&amp;SUBSTITUTE(SUBSTITUTE(SUBSTITUTE(SUBSTITUTE(SUBSTITUTE(C582,"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582" s="8"/>
      <c r="F582" s="8"/>
    </row>
    <row r="583" spans="1:6" ht="12.75" x14ac:dyDescent="0.2">
      <c r="A583" s="8"/>
      <c r="B583" s="33" t="s">
        <v>312</v>
      </c>
      <c r="C583" s="33" t="s">
        <v>313</v>
      </c>
      <c r="D583" s="34" t="str">
        <f>IF(AND(B583="",C583=""),"}}",IF(AND(B583="",C583&lt;&gt;""),IF(LEFT(C583,1)="[",C583&amp;'Class Features'!creturn,'Class Features'!creturn&amp;"**"&amp;C583&amp;"**"&amp;'Class Features'!creturn),IF(AND(C583="",B583&lt;&gt;""),TOpen&amp;B583&amp;TClose,"["&amp;B583&amp;"]("&amp;'Class Features'!Code_1&amp;RIGHT(B583,(LEN(B583)-SEARCH(" ",B583)))&amp;'Class Features'!Code_2&amp;SUBSTITUTE(SUBSTITUTE(SUBSTITUTE(SUBSTITUTE(SUBSTITUTE(C583,"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583" s="8"/>
      <c r="F583" s="8"/>
    </row>
    <row r="584" spans="1:6" ht="12.75" x14ac:dyDescent="0.2">
      <c r="A584" s="8"/>
      <c r="B584" s="33" t="s">
        <v>314</v>
      </c>
      <c r="C584" s="33" t="s">
        <v>315</v>
      </c>
      <c r="D584" s="34" t="str">
        <f>IF(AND(B584="",C584=""),"}}",IF(AND(B584="",C584&lt;&gt;""),IF(LEFT(C584,1)="[",C584&amp;'Class Features'!creturn,'Class Features'!creturn&amp;"**"&amp;C584&amp;"**"&amp;'Class Features'!creturn),IF(AND(C584="",B584&lt;&gt;""),TOpen&amp;B584&amp;TClose,"["&amp;B584&amp;"]("&amp;'Class Features'!Code_1&amp;RIGHT(B584,(LEN(B584)-SEARCH(" ",B584)))&amp;'Class Features'!Code_2&amp;SUBSTITUTE(SUBSTITUTE(SUBSTITUTE(SUBSTITUTE(SUBSTITUTE(C584,"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584" s="8"/>
      <c r="F584" s="8"/>
    </row>
    <row r="585" spans="1:6" ht="12.75" x14ac:dyDescent="0.2">
      <c r="A585" s="8"/>
      <c r="B585" s="33"/>
      <c r="C585" s="33" t="s">
        <v>842</v>
      </c>
      <c r="D585" s="34" t="str">
        <f>IF(AND(B585="",C585=""),"}}",IF(AND(B585="",C585&lt;&gt;""),IF(LEFT(C585,1)="[",C585&amp;'Class Features'!creturn,'Class Features'!creturn&amp;"**"&amp;C585&amp;"**"&amp;'Class Features'!creturn),IF(AND(C585="",B585&lt;&gt;""),TOpen&amp;B585&amp;TClose,"["&amp;B585&amp;"]("&amp;'Class Features'!Code_1&amp;RIGHT(B585,(LEN(B585)-SEARCH(" ",B585)))&amp;'Class Features'!Code_2&amp;SUBSTITUTE(SUBSTITUTE(SUBSTITUTE(SUBSTITUTE(SUBSTITUTE(C585,"
","\n"),"(","&amp;#40;"),")","&amp;#41;"),",","&amp;#44;"),")","&amp;#41;")&amp;'Class Features'!Code_3&amp;Code_4&amp;")"&amp;'Class Features'!creturn)))</f>
        <v xml:space="preserve">
**School of Enchantment**
</v>
      </c>
      <c r="E585" s="8"/>
      <c r="F585" s="8"/>
    </row>
    <row r="586" spans="1:6" ht="12.75" x14ac:dyDescent="0.2">
      <c r="A586" s="8"/>
      <c r="B586" s="33" t="s">
        <v>306</v>
      </c>
      <c r="C586" s="33" t="s">
        <v>307</v>
      </c>
      <c r="D586" s="34" t="str">
        <f>IF(AND(B586="",C586=""),"}}",IF(AND(B586="",C586&lt;&gt;""),IF(LEFT(C586,1)="[",C586&amp;'Class Features'!creturn,'Class Features'!creturn&amp;"**"&amp;C586&amp;"**"&amp;'Class Features'!creturn),IF(AND(C586="",B586&lt;&gt;""),TOpen&amp;B586&amp;TClose,"["&amp;B586&amp;"]("&amp;'Class Features'!Code_1&amp;RIGHT(B586,(LEN(B586)-SEARCH(" ",B586)))&amp;'Class Features'!Code_2&amp;SUBSTITUTE(SUBSTITUTE(SUBSTITUTE(SUBSTITUTE(SUBSTITUTE(C586,"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586" s="8"/>
      <c r="F586" s="8"/>
    </row>
    <row r="587" spans="1:6" ht="12.75" x14ac:dyDescent="0.2">
      <c r="A587" s="8"/>
      <c r="B587" s="33" t="s">
        <v>308</v>
      </c>
      <c r="C587" s="33" t="s">
        <v>309</v>
      </c>
      <c r="D587" s="34" t="str">
        <f>IF(AND(B587="",C587=""),"}}",IF(AND(B587="",C587&lt;&gt;""),IF(LEFT(C587,1)="[",C587&amp;'Class Features'!creturn,'Class Features'!creturn&amp;"**"&amp;C587&amp;"**"&amp;'Class Features'!creturn),IF(AND(C587="",B587&lt;&gt;""),TOpen&amp;B587&amp;TClose,"["&amp;B587&amp;"]("&amp;'Class Features'!Code_1&amp;RIGHT(B587,(LEN(B587)-SEARCH(" ",B587)))&amp;'Class Features'!Code_2&amp;SUBSTITUTE(SUBSTITUTE(SUBSTITUTE(SUBSTITUTE(SUBSTITUTE(C587,"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587" s="8"/>
      <c r="F587" s="8"/>
    </row>
    <row r="588" spans="1:6" ht="12.75" x14ac:dyDescent="0.2">
      <c r="A588" s="8"/>
      <c r="B588" s="33" t="s">
        <v>310</v>
      </c>
      <c r="C588" s="33" t="s">
        <v>311</v>
      </c>
      <c r="D588" s="34" t="str">
        <f>IF(AND(B588="",C588=""),"}}",IF(AND(B588="",C588&lt;&gt;""),IF(LEFT(C588,1)="[",C588&amp;'Class Features'!creturn,'Class Features'!creturn&amp;"**"&amp;C588&amp;"**"&amp;'Class Features'!creturn),IF(AND(C588="",B588&lt;&gt;""),TOpen&amp;B588&amp;TClose,"["&amp;B588&amp;"]("&amp;'Class Features'!Code_1&amp;RIGHT(B588,(LEN(B588)-SEARCH(" ",B588)))&amp;'Class Features'!Code_2&amp;SUBSTITUTE(SUBSTITUTE(SUBSTITUTE(SUBSTITUTE(SUBSTITUTE(C588,"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588" s="8"/>
      <c r="F588" s="8"/>
    </row>
    <row r="589" spans="1:6" ht="12.75" x14ac:dyDescent="0.2">
      <c r="A589" s="8"/>
      <c r="B589" s="33" t="s">
        <v>312</v>
      </c>
      <c r="C589" s="33" t="s">
        <v>313</v>
      </c>
      <c r="D589" s="34" t="str">
        <f>IF(AND(B589="",C589=""),"}}",IF(AND(B589="",C589&lt;&gt;""),IF(LEFT(C589,1)="[",C589&amp;'Class Features'!creturn,'Class Features'!creturn&amp;"**"&amp;C589&amp;"**"&amp;'Class Features'!creturn),IF(AND(C589="",B589&lt;&gt;""),TOpen&amp;B589&amp;TClose,"["&amp;B589&amp;"]("&amp;'Class Features'!Code_1&amp;RIGHT(B589,(LEN(B589)-SEARCH(" ",B589)))&amp;'Class Features'!Code_2&amp;SUBSTITUTE(SUBSTITUTE(SUBSTITUTE(SUBSTITUTE(SUBSTITUTE(C589,"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589" s="8"/>
      <c r="F589" s="8"/>
    </row>
    <row r="590" spans="1:6" ht="12.75" x14ac:dyDescent="0.2">
      <c r="A590" s="8"/>
      <c r="B590" s="33" t="s">
        <v>314</v>
      </c>
      <c r="C590" s="33" t="s">
        <v>315</v>
      </c>
      <c r="D590" s="34" t="str">
        <f>IF(AND(B590="",C590=""),"}}",IF(AND(B590="",C590&lt;&gt;""),IF(LEFT(C590,1)="[",C590&amp;'Class Features'!creturn,'Class Features'!creturn&amp;"**"&amp;C590&amp;"**"&amp;'Class Features'!creturn),IF(AND(C590="",B590&lt;&gt;""),TOpen&amp;B590&amp;TClose,"["&amp;B590&amp;"]("&amp;'Class Features'!Code_1&amp;RIGHT(B590,(LEN(B590)-SEARCH(" ",B590)))&amp;'Class Features'!Code_2&amp;SUBSTITUTE(SUBSTITUTE(SUBSTITUTE(SUBSTITUTE(SUBSTITUTE(C590,"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590" s="8"/>
      <c r="F590" s="8"/>
    </row>
    <row r="591" spans="1:6" ht="12.75" x14ac:dyDescent="0.2">
      <c r="A591" s="8"/>
      <c r="B591" s="33"/>
      <c r="C591" s="33" t="s">
        <v>305</v>
      </c>
      <c r="D591" s="34" t="str">
        <f>IF(AND(B591="",C591=""),"}}",IF(AND(B591="",C591&lt;&gt;""),IF(LEFT(C591,1)="[",C591&amp;'Class Features'!creturn,'Class Features'!creturn&amp;"**"&amp;C591&amp;"**"&amp;'Class Features'!creturn),IF(AND(C591="",B591&lt;&gt;""),TOpen&amp;B591&amp;TClose,"["&amp;B591&amp;"]("&amp;'Class Features'!Code_1&amp;RIGHT(B591,(LEN(B591)-SEARCH(" ",B591)))&amp;'Class Features'!Code_2&amp;SUBSTITUTE(SUBSTITUTE(SUBSTITUTE(SUBSTITUTE(SUBSTITUTE(C591,"
","\n"),"(","&amp;#40;"),")","&amp;#41;"),",","&amp;#44;"),")","&amp;#41;")&amp;'Class Features'!Code_3&amp;Code_4&amp;")"&amp;'Class Features'!creturn)))</f>
        <v xml:space="preserve">
**School of Evocation**
</v>
      </c>
      <c r="E591" s="8"/>
      <c r="F591" s="8"/>
    </row>
    <row r="592" spans="1:6" ht="12.75" x14ac:dyDescent="0.2">
      <c r="A592" s="8"/>
      <c r="B592" s="33" t="s">
        <v>306</v>
      </c>
      <c r="C592" s="33" t="s">
        <v>307</v>
      </c>
      <c r="D592" s="34" t="str">
        <f>IF(AND(B592="",C592=""),"}}",IF(AND(B592="",C592&lt;&gt;""),IF(LEFT(C592,1)="[",C592&amp;'Class Features'!creturn,'Class Features'!creturn&amp;"**"&amp;C592&amp;"**"&amp;'Class Features'!creturn),IF(AND(C592="",B592&lt;&gt;""),TOpen&amp;B592&amp;TClose,"["&amp;B592&amp;"]("&amp;'Class Features'!Code_1&amp;RIGHT(B592,(LEN(B592)-SEARCH(" ",B592)))&amp;'Class Features'!Code_2&amp;SUBSTITUTE(SUBSTITUTE(SUBSTITUTE(SUBSTITUTE(SUBSTITUTE(C592,"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592" s="8"/>
      <c r="F592" s="8"/>
    </row>
    <row r="593" spans="1:6" ht="12.75" x14ac:dyDescent="0.2">
      <c r="A593" s="8"/>
      <c r="B593" s="33" t="s">
        <v>308</v>
      </c>
      <c r="C593" s="33" t="s">
        <v>309</v>
      </c>
      <c r="D593" s="34" t="str">
        <f>IF(AND(B593="",C593=""),"}}",IF(AND(B593="",C593&lt;&gt;""),IF(LEFT(C593,1)="[",C593&amp;'Class Features'!creturn,'Class Features'!creturn&amp;"**"&amp;C593&amp;"**"&amp;'Class Features'!creturn),IF(AND(C593="",B593&lt;&gt;""),TOpen&amp;B593&amp;TClose,"["&amp;B593&amp;"]("&amp;'Class Features'!Code_1&amp;RIGHT(B593,(LEN(B593)-SEARCH(" ",B593)))&amp;'Class Features'!Code_2&amp;SUBSTITUTE(SUBSTITUTE(SUBSTITUTE(SUBSTITUTE(SUBSTITUTE(C593,"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593" s="8"/>
      <c r="F593" s="8"/>
    </row>
    <row r="594" spans="1:6" ht="12.75" x14ac:dyDescent="0.2">
      <c r="A594" s="8"/>
      <c r="B594" s="33" t="s">
        <v>310</v>
      </c>
      <c r="C594" s="33" t="s">
        <v>311</v>
      </c>
      <c r="D594" s="34" t="str">
        <f>IF(AND(B594="",C594=""),"}}",IF(AND(B594="",C594&lt;&gt;""),IF(LEFT(C594,1)="[",C594&amp;'Class Features'!creturn,'Class Features'!creturn&amp;"**"&amp;C594&amp;"**"&amp;'Class Features'!creturn),IF(AND(C594="",B594&lt;&gt;""),TOpen&amp;B594&amp;TClose,"["&amp;B594&amp;"]("&amp;'Class Features'!Code_1&amp;RIGHT(B594,(LEN(B594)-SEARCH(" ",B594)))&amp;'Class Features'!Code_2&amp;SUBSTITUTE(SUBSTITUTE(SUBSTITUTE(SUBSTITUTE(SUBSTITUTE(C594,"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594" s="8"/>
      <c r="F594" s="8"/>
    </row>
    <row r="595" spans="1:6" ht="12.75" x14ac:dyDescent="0.2">
      <c r="A595" s="8"/>
      <c r="B595" s="33" t="s">
        <v>312</v>
      </c>
      <c r="C595" s="33" t="s">
        <v>313</v>
      </c>
      <c r="D595" s="34" t="str">
        <f>IF(AND(B595="",C595=""),"}}",IF(AND(B595="",C595&lt;&gt;""),IF(LEFT(C595,1)="[",C595&amp;'Class Features'!creturn,'Class Features'!creturn&amp;"**"&amp;C595&amp;"**"&amp;'Class Features'!creturn),IF(AND(C595="",B595&lt;&gt;""),TOpen&amp;B595&amp;TClose,"["&amp;B595&amp;"]("&amp;'Class Features'!Code_1&amp;RIGHT(B595,(LEN(B595)-SEARCH(" ",B595)))&amp;'Class Features'!Code_2&amp;SUBSTITUTE(SUBSTITUTE(SUBSTITUTE(SUBSTITUTE(SUBSTITUTE(C595,"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595" s="8"/>
      <c r="F595" s="8"/>
    </row>
    <row r="596" spans="1:6" ht="12.75" x14ac:dyDescent="0.2">
      <c r="A596" s="8"/>
      <c r="B596" s="33" t="s">
        <v>314</v>
      </c>
      <c r="C596" s="33" t="s">
        <v>315</v>
      </c>
      <c r="D596" s="34" t="str">
        <f>IF(AND(B596="",C596=""),"}}",IF(AND(B596="",C596&lt;&gt;""),IF(LEFT(C596,1)="[",C596&amp;'Class Features'!creturn,'Class Features'!creturn&amp;"**"&amp;C596&amp;"**"&amp;'Class Features'!creturn),IF(AND(C596="",B596&lt;&gt;""),TOpen&amp;B596&amp;TClose,"["&amp;B596&amp;"]("&amp;'Class Features'!Code_1&amp;RIGHT(B596,(LEN(B596)-SEARCH(" ",B596)))&amp;'Class Features'!Code_2&amp;SUBSTITUTE(SUBSTITUTE(SUBSTITUTE(SUBSTITUTE(SUBSTITUTE(C596,"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596" s="8"/>
      <c r="F596" s="8"/>
    </row>
    <row r="597" spans="1:6" ht="12.75" x14ac:dyDescent="0.2">
      <c r="A597" s="8"/>
      <c r="B597" s="33"/>
      <c r="C597" s="33" t="s">
        <v>843</v>
      </c>
      <c r="D597" s="34" t="str">
        <f>IF(AND(B597="",C597=""),"}}",IF(AND(B597="",C597&lt;&gt;""),IF(LEFT(C597,1)="[",C597&amp;'Class Features'!creturn,'Class Features'!creturn&amp;"**"&amp;C597&amp;"**"&amp;'Class Features'!creturn),IF(AND(C597="",B597&lt;&gt;""),TOpen&amp;B597&amp;TClose,"["&amp;B597&amp;"]("&amp;'Class Features'!Code_1&amp;RIGHT(B597,(LEN(B597)-SEARCH(" ",B597)))&amp;'Class Features'!Code_2&amp;SUBSTITUTE(SUBSTITUTE(SUBSTITUTE(SUBSTITUTE(SUBSTITUTE(C597,"
","\n"),"(","&amp;#40;"),")","&amp;#41;"),",","&amp;#44;"),")","&amp;#41;")&amp;'Class Features'!Code_3&amp;Code_4&amp;")"&amp;'Class Features'!creturn)))</f>
        <v xml:space="preserve">
**School of Illusion**
</v>
      </c>
      <c r="E597" s="8"/>
      <c r="F597" s="8"/>
    </row>
    <row r="598" spans="1:6" ht="12.75" x14ac:dyDescent="0.2">
      <c r="A598" s="8"/>
      <c r="B598" s="33" t="s">
        <v>306</v>
      </c>
      <c r="C598" s="33" t="s">
        <v>307</v>
      </c>
      <c r="D598" s="34" t="str">
        <f>IF(AND(B598="",C598=""),"}}",IF(AND(B598="",C598&lt;&gt;""),IF(LEFT(C598,1)="[",C598&amp;'Class Features'!creturn,'Class Features'!creturn&amp;"**"&amp;C598&amp;"**"&amp;'Class Features'!creturn),IF(AND(C598="",B598&lt;&gt;""),TOpen&amp;B598&amp;TClose,"["&amp;B598&amp;"]("&amp;'Class Features'!Code_1&amp;RIGHT(B598,(LEN(B598)-SEARCH(" ",B598)))&amp;'Class Features'!Code_2&amp;SUBSTITUTE(SUBSTITUTE(SUBSTITUTE(SUBSTITUTE(SUBSTITUTE(C598,"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598" s="8"/>
      <c r="F598" s="8"/>
    </row>
    <row r="599" spans="1:6" ht="12.75" x14ac:dyDescent="0.2">
      <c r="A599" s="8"/>
      <c r="B599" s="33" t="s">
        <v>308</v>
      </c>
      <c r="C599" s="33" t="s">
        <v>309</v>
      </c>
      <c r="D599" s="34" t="str">
        <f>IF(AND(B599="",C599=""),"}}",IF(AND(B599="",C599&lt;&gt;""),IF(LEFT(C599,1)="[",C599&amp;'Class Features'!creturn,'Class Features'!creturn&amp;"**"&amp;C599&amp;"**"&amp;'Class Features'!creturn),IF(AND(C599="",B599&lt;&gt;""),TOpen&amp;B599&amp;TClose,"["&amp;B599&amp;"]("&amp;'Class Features'!Code_1&amp;RIGHT(B599,(LEN(B599)-SEARCH(" ",B599)))&amp;'Class Features'!Code_2&amp;SUBSTITUTE(SUBSTITUTE(SUBSTITUTE(SUBSTITUTE(SUBSTITUTE(C599,"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599" s="8"/>
      <c r="F599" s="8"/>
    </row>
    <row r="600" spans="1:6" ht="12.75" x14ac:dyDescent="0.2">
      <c r="A600" s="8"/>
      <c r="B600" s="33" t="s">
        <v>310</v>
      </c>
      <c r="C600" s="33" t="s">
        <v>311</v>
      </c>
      <c r="D600" s="34" t="str">
        <f>IF(AND(B600="",C600=""),"}}",IF(AND(B600="",C600&lt;&gt;""),IF(LEFT(C600,1)="[",C600&amp;'Class Features'!creturn,'Class Features'!creturn&amp;"**"&amp;C600&amp;"**"&amp;'Class Features'!creturn),IF(AND(C600="",B600&lt;&gt;""),TOpen&amp;B600&amp;TClose,"["&amp;B600&amp;"]("&amp;'Class Features'!Code_1&amp;RIGHT(B600,(LEN(B600)-SEARCH(" ",B600)))&amp;'Class Features'!Code_2&amp;SUBSTITUTE(SUBSTITUTE(SUBSTITUTE(SUBSTITUTE(SUBSTITUTE(C600,"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00" s="8"/>
      <c r="F600" s="8"/>
    </row>
    <row r="601" spans="1:6" ht="12.75" x14ac:dyDescent="0.2">
      <c r="A601" s="8"/>
      <c r="B601" s="33" t="s">
        <v>312</v>
      </c>
      <c r="C601" s="33" t="s">
        <v>313</v>
      </c>
      <c r="D601" s="34" t="str">
        <f>IF(AND(B601="",C601=""),"}}",IF(AND(B601="",C601&lt;&gt;""),IF(LEFT(C601,1)="[",C601&amp;'Class Features'!creturn,'Class Features'!creturn&amp;"**"&amp;C601&amp;"**"&amp;'Class Features'!creturn),IF(AND(C601="",B601&lt;&gt;""),TOpen&amp;B601&amp;TClose,"["&amp;B601&amp;"]("&amp;'Class Features'!Code_1&amp;RIGHT(B601,(LEN(B601)-SEARCH(" ",B601)))&amp;'Class Features'!Code_2&amp;SUBSTITUTE(SUBSTITUTE(SUBSTITUTE(SUBSTITUTE(SUBSTITUTE(C601,"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01" s="8"/>
      <c r="F601" s="8"/>
    </row>
    <row r="602" spans="1:6" ht="12.75" x14ac:dyDescent="0.2">
      <c r="A602" s="8"/>
      <c r="B602" s="33" t="s">
        <v>314</v>
      </c>
      <c r="C602" s="33" t="s">
        <v>315</v>
      </c>
      <c r="D602" s="34" t="str">
        <f>IF(AND(B602="",C602=""),"}}",IF(AND(B602="",C602&lt;&gt;""),IF(LEFT(C602,1)="[",C602&amp;'Class Features'!creturn,'Class Features'!creturn&amp;"**"&amp;C602&amp;"**"&amp;'Class Features'!creturn),IF(AND(C602="",B602&lt;&gt;""),TOpen&amp;B602&amp;TClose,"["&amp;B602&amp;"]("&amp;'Class Features'!Code_1&amp;RIGHT(B602,(LEN(B602)-SEARCH(" ",B602)))&amp;'Class Features'!Code_2&amp;SUBSTITUTE(SUBSTITUTE(SUBSTITUTE(SUBSTITUTE(SUBSTITUTE(C602,"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02" s="8"/>
      <c r="F602" s="8"/>
    </row>
    <row r="603" spans="1:6" ht="12.75" x14ac:dyDescent="0.2">
      <c r="A603" s="8"/>
      <c r="B603" s="33"/>
      <c r="C603" s="33" t="s">
        <v>844</v>
      </c>
      <c r="D603" s="34" t="str">
        <f>IF(AND(B603="",C603=""),"}}",IF(AND(B603="",C603&lt;&gt;""),IF(LEFT(C603,1)="[",C603&amp;'Class Features'!creturn,'Class Features'!creturn&amp;"**"&amp;C603&amp;"**"&amp;'Class Features'!creturn),IF(AND(C603="",B603&lt;&gt;""),TOpen&amp;B603&amp;TClose,"["&amp;B603&amp;"]("&amp;'Class Features'!Code_1&amp;RIGHT(B603,(LEN(B603)-SEARCH(" ",B603)))&amp;'Class Features'!Code_2&amp;SUBSTITUTE(SUBSTITUTE(SUBSTITUTE(SUBSTITUTE(SUBSTITUTE(C603,"
","\n"),"(","&amp;#40;"),")","&amp;#41;"),",","&amp;#44;"),")","&amp;#41;")&amp;'Class Features'!Code_3&amp;Code_4&amp;")"&amp;'Class Features'!creturn)))</f>
        <v xml:space="preserve">
**School of Necromancy**
</v>
      </c>
      <c r="E603" s="8"/>
      <c r="F603" s="8"/>
    </row>
    <row r="604" spans="1:6" ht="12.75" x14ac:dyDescent="0.2">
      <c r="A604" s="8"/>
      <c r="B604" s="33" t="s">
        <v>306</v>
      </c>
      <c r="C604" s="33" t="s">
        <v>307</v>
      </c>
      <c r="D604" s="34" t="str">
        <f>IF(AND(B604="",C604=""),"}}",IF(AND(B604="",C604&lt;&gt;""),IF(LEFT(C604,1)="[",C604&amp;'Class Features'!creturn,'Class Features'!creturn&amp;"**"&amp;C604&amp;"**"&amp;'Class Features'!creturn),IF(AND(C604="",B604&lt;&gt;""),TOpen&amp;B604&amp;TClose,"["&amp;B604&amp;"]("&amp;'Class Features'!Code_1&amp;RIGHT(B604,(LEN(B604)-SEARCH(" ",B604)))&amp;'Class Features'!Code_2&amp;SUBSTITUTE(SUBSTITUTE(SUBSTITUTE(SUBSTITUTE(SUBSTITUTE(C604,"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04" s="8"/>
      <c r="F604" s="8"/>
    </row>
    <row r="605" spans="1:6" ht="12.75" x14ac:dyDescent="0.2">
      <c r="A605" s="8"/>
      <c r="B605" s="33" t="s">
        <v>308</v>
      </c>
      <c r="C605" s="33" t="s">
        <v>309</v>
      </c>
      <c r="D605" s="34" t="str">
        <f>IF(AND(B605="",C605=""),"}}",IF(AND(B605="",C605&lt;&gt;""),IF(LEFT(C605,1)="[",C605&amp;'Class Features'!creturn,'Class Features'!creturn&amp;"**"&amp;C605&amp;"**"&amp;'Class Features'!creturn),IF(AND(C605="",B605&lt;&gt;""),TOpen&amp;B605&amp;TClose,"["&amp;B605&amp;"]("&amp;'Class Features'!Code_1&amp;RIGHT(B605,(LEN(B605)-SEARCH(" ",B605)))&amp;'Class Features'!Code_2&amp;SUBSTITUTE(SUBSTITUTE(SUBSTITUTE(SUBSTITUTE(SUBSTITUTE(C605,"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05" s="8"/>
      <c r="F605" s="8"/>
    </row>
    <row r="606" spans="1:6" ht="12.75" x14ac:dyDescent="0.2">
      <c r="A606" s="8"/>
      <c r="B606" s="33" t="s">
        <v>310</v>
      </c>
      <c r="C606" s="33" t="s">
        <v>311</v>
      </c>
      <c r="D606" s="34" t="str">
        <f>IF(AND(B606="",C606=""),"}}",IF(AND(B606="",C606&lt;&gt;""),IF(LEFT(C606,1)="[",C606&amp;'Class Features'!creturn,'Class Features'!creturn&amp;"**"&amp;C606&amp;"**"&amp;'Class Features'!creturn),IF(AND(C606="",B606&lt;&gt;""),TOpen&amp;B606&amp;TClose,"["&amp;B606&amp;"]("&amp;'Class Features'!Code_1&amp;RIGHT(B606,(LEN(B606)-SEARCH(" ",B606)))&amp;'Class Features'!Code_2&amp;SUBSTITUTE(SUBSTITUTE(SUBSTITUTE(SUBSTITUTE(SUBSTITUTE(C606,"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06" s="8"/>
      <c r="F606" s="8"/>
    </row>
    <row r="607" spans="1:6" ht="12.75" x14ac:dyDescent="0.2">
      <c r="A607" s="8"/>
      <c r="B607" s="33" t="s">
        <v>312</v>
      </c>
      <c r="C607" s="33" t="s">
        <v>313</v>
      </c>
      <c r="D607" s="34" t="str">
        <f>IF(AND(B607="",C607=""),"}}",IF(AND(B607="",C607&lt;&gt;""),IF(LEFT(C607,1)="[",C607&amp;'Class Features'!creturn,'Class Features'!creturn&amp;"**"&amp;C607&amp;"**"&amp;'Class Features'!creturn),IF(AND(C607="",B607&lt;&gt;""),TOpen&amp;B607&amp;TClose,"["&amp;B607&amp;"]("&amp;'Class Features'!Code_1&amp;RIGHT(B607,(LEN(B607)-SEARCH(" ",B607)))&amp;'Class Features'!Code_2&amp;SUBSTITUTE(SUBSTITUTE(SUBSTITUTE(SUBSTITUTE(SUBSTITUTE(C607,"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07" s="8"/>
      <c r="F607" s="8"/>
    </row>
    <row r="608" spans="1:6" ht="12.75" x14ac:dyDescent="0.2">
      <c r="A608" s="8"/>
      <c r="B608" s="33" t="s">
        <v>314</v>
      </c>
      <c r="C608" s="33" t="s">
        <v>315</v>
      </c>
      <c r="D608" s="34" t="str">
        <f>IF(AND(B608="",C608=""),"}}",IF(AND(B608="",C608&lt;&gt;""),IF(LEFT(C608,1)="[",C608&amp;'Class Features'!creturn,'Class Features'!creturn&amp;"**"&amp;C608&amp;"**"&amp;'Class Features'!creturn),IF(AND(C608="",B608&lt;&gt;""),TOpen&amp;B608&amp;TClose,"["&amp;B608&amp;"]("&amp;'Class Features'!Code_1&amp;RIGHT(B608,(LEN(B608)-SEARCH(" ",B608)))&amp;'Class Features'!Code_2&amp;SUBSTITUTE(SUBSTITUTE(SUBSTITUTE(SUBSTITUTE(SUBSTITUTE(C608,"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08" s="8"/>
      <c r="F608" s="8"/>
    </row>
    <row r="609" spans="1:6" ht="12.75" x14ac:dyDescent="0.2">
      <c r="A609" s="8"/>
      <c r="B609" s="33"/>
      <c r="C609" s="33" t="s">
        <v>845</v>
      </c>
      <c r="D609" s="34" t="str">
        <f>IF(AND(B609="",C609=""),"}}",IF(AND(B609="",C609&lt;&gt;""),IF(LEFT(C609,1)="[",C609&amp;'Class Features'!creturn,'Class Features'!creturn&amp;"**"&amp;C609&amp;"**"&amp;'Class Features'!creturn),IF(AND(C609="",B609&lt;&gt;""),TOpen&amp;B609&amp;TClose,"["&amp;B609&amp;"]("&amp;'Class Features'!Code_1&amp;RIGHT(B609,(LEN(B609)-SEARCH(" ",B609)))&amp;'Class Features'!Code_2&amp;SUBSTITUTE(SUBSTITUTE(SUBSTITUTE(SUBSTITUTE(SUBSTITUTE(C609,"
","\n"),"(","&amp;#40;"),")","&amp;#41;"),",","&amp;#44;"),")","&amp;#41;")&amp;'Class Features'!Code_3&amp;Code_4&amp;")"&amp;'Class Features'!creturn)))</f>
        <v xml:space="preserve">
**School of Transmutation**
</v>
      </c>
      <c r="E609" s="8"/>
      <c r="F609" s="8"/>
    </row>
    <row r="610" spans="1:6" ht="12.75" x14ac:dyDescent="0.2">
      <c r="A610" s="8"/>
      <c r="B610" s="33" t="s">
        <v>306</v>
      </c>
      <c r="C610" s="33" t="s">
        <v>307</v>
      </c>
      <c r="D610" s="34" t="str">
        <f>IF(AND(B610="",C610=""),"}}",IF(AND(B610="",C610&lt;&gt;""),IF(LEFT(C610,1)="[",C610&amp;'Class Features'!creturn,'Class Features'!creturn&amp;"**"&amp;C610&amp;"**"&amp;'Class Features'!creturn),IF(AND(C610="",B610&lt;&gt;""),TOpen&amp;B610&amp;TClose,"["&amp;B610&amp;"]("&amp;'Class Features'!Code_1&amp;RIGHT(B610,(LEN(B610)-SEARCH(" ",B610)))&amp;'Class Features'!Code_2&amp;SUBSTITUTE(SUBSTITUTE(SUBSTITUTE(SUBSTITUTE(SUBSTITUTE(C610,"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10" s="8"/>
      <c r="F610" s="8"/>
    </row>
    <row r="611" spans="1:6" ht="12.75" x14ac:dyDescent="0.2">
      <c r="A611" s="8"/>
      <c r="B611" s="33" t="s">
        <v>308</v>
      </c>
      <c r="C611" s="33" t="s">
        <v>309</v>
      </c>
      <c r="D611" s="34" t="str">
        <f>IF(AND(B611="",C611=""),"}}",IF(AND(B611="",C611&lt;&gt;""),IF(LEFT(C611,1)="[",C611&amp;'Class Features'!creturn,'Class Features'!creturn&amp;"**"&amp;C611&amp;"**"&amp;'Class Features'!creturn),IF(AND(C611="",B611&lt;&gt;""),TOpen&amp;B611&amp;TClose,"["&amp;B611&amp;"]("&amp;'Class Features'!Code_1&amp;RIGHT(B611,(LEN(B611)-SEARCH(" ",B611)))&amp;'Class Features'!Code_2&amp;SUBSTITUTE(SUBSTITUTE(SUBSTITUTE(SUBSTITUTE(SUBSTITUTE(C611,"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11" s="8"/>
      <c r="F611" s="8"/>
    </row>
    <row r="612" spans="1:6" ht="12.75" x14ac:dyDescent="0.2">
      <c r="A612" s="8"/>
      <c r="B612" s="33" t="s">
        <v>310</v>
      </c>
      <c r="C612" s="33" t="s">
        <v>311</v>
      </c>
      <c r="D612" s="34" t="str">
        <f>IF(AND(B612="",C612=""),"}}",IF(AND(B612="",C612&lt;&gt;""),IF(LEFT(C612,1)="[",C612&amp;'Class Features'!creturn,'Class Features'!creturn&amp;"**"&amp;C612&amp;"**"&amp;'Class Features'!creturn),IF(AND(C612="",B612&lt;&gt;""),TOpen&amp;B612&amp;TClose,"["&amp;B612&amp;"]("&amp;'Class Features'!Code_1&amp;RIGHT(B612,(LEN(B612)-SEARCH(" ",B612)))&amp;'Class Features'!Code_2&amp;SUBSTITUTE(SUBSTITUTE(SUBSTITUTE(SUBSTITUTE(SUBSTITUTE(C612,"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12" s="8"/>
      <c r="F612" s="8"/>
    </row>
    <row r="613" spans="1:6" ht="12.75" x14ac:dyDescent="0.2">
      <c r="A613" s="8"/>
      <c r="B613" s="33" t="s">
        <v>312</v>
      </c>
      <c r="C613" s="33" t="s">
        <v>313</v>
      </c>
      <c r="D613" s="34" t="str">
        <f>IF(AND(B613="",C613=""),"}}",IF(AND(B613="",C613&lt;&gt;""),IF(LEFT(C613,1)="[",C613&amp;'Class Features'!creturn,'Class Features'!creturn&amp;"**"&amp;C613&amp;"**"&amp;'Class Features'!creturn),IF(AND(C613="",B613&lt;&gt;""),TOpen&amp;B613&amp;TClose,"["&amp;B613&amp;"]("&amp;'Class Features'!Code_1&amp;RIGHT(B613,(LEN(B613)-SEARCH(" ",B613)))&amp;'Class Features'!Code_2&amp;SUBSTITUTE(SUBSTITUTE(SUBSTITUTE(SUBSTITUTE(SUBSTITUTE(C613,"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13" s="8"/>
      <c r="F613" s="8"/>
    </row>
    <row r="614" spans="1:6" ht="12.75" x14ac:dyDescent="0.2">
      <c r="A614" s="8"/>
      <c r="B614" s="33" t="s">
        <v>314</v>
      </c>
      <c r="C614" s="33" t="s">
        <v>315</v>
      </c>
      <c r="D614" s="34" t="str">
        <f>IF(AND(B614="",C614=""),"}}",IF(AND(B614="",C614&lt;&gt;""),IF(LEFT(C614,1)="[",C614&amp;'Class Features'!creturn,'Class Features'!creturn&amp;"**"&amp;C614&amp;"**"&amp;'Class Features'!creturn),IF(AND(C614="",B614&lt;&gt;""),TOpen&amp;B614&amp;TClose,"["&amp;B614&amp;"]("&amp;'Class Features'!Code_1&amp;RIGHT(B614,(LEN(B614)-SEARCH(" ",B614)))&amp;'Class Features'!Code_2&amp;SUBSTITUTE(SUBSTITUTE(SUBSTITUTE(SUBSTITUTE(SUBSTITUTE(C614,"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14" s="8"/>
      <c r="F614" s="8"/>
    </row>
    <row r="615" spans="1:6" ht="12.75" x14ac:dyDescent="0.2">
      <c r="A615" s="8"/>
      <c r="B615" s="33"/>
      <c r="C615" s="33" t="s">
        <v>407</v>
      </c>
      <c r="D615" s="34" t="str">
        <f>IF(AND(B615="",C615=""),"}}",IF(AND(B615="",C615&lt;&gt;""),IF(LEFT(C615,1)="[",C615&amp;'Class Features'!creturn,'Class Features'!creturn&amp;"**"&amp;C615&amp;"**"&amp;'Class Features'!creturn),IF(AND(C615="",B615&lt;&gt;""),TOpen&amp;B615&amp;TClose,"["&amp;B615&amp;"]("&amp;'Class Features'!Code_1&amp;RIGHT(B615,(LEN(B615)-SEARCH(" ",B615)))&amp;'Class Features'!Code_2&amp;SUBSTITUTE(SUBSTITUTE(SUBSTITUTE(SUBSTITUTE(SUBSTITUTE(C615,"
","\n"),"(","&amp;#40;"),")","&amp;#41;"),",","&amp;#44;"),")","&amp;#41;")&amp;'Class Features'!Code_3&amp;Code_4&amp;")"&amp;'Class Features'!creturn)))</f>
        <v xml:space="preserve">
**Bladesinger**
</v>
      </c>
      <c r="E615" s="8"/>
      <c r="F615" s="8"/>
    </row>
    <row r="616" spans="1:6" ht="12.75" x14ac:dyDescent="0.2">
      <c r="A616" s="8"/>
      <c r="B616" s="33" t="s">
        <v>446</v>
      </c>
      <c r="C616" s="33" t="s">
        <v>416</v>
      </c>
      <c r="D616" s="34" t="str">
        <f>IF(AND(B616="",C616=""),"}}",IF(AND(B616="",C616&lt;&gt;""),IF(LEFT(C616,1)="[",C616&amp;'Class Features'!creturn,'Class Features'!creturn&amp;"**"&amp;C616&amp;"**"&amp;'Class Features'!creturn),IF(AND(C616="",B616&lt;&gt;""),TOpen&amp;B616&amp;TClose,"["&amp;B616&amp;"]("&amp;'Class Features'!Code_1&amp;RIGHT(B616,(LEN(B616)-SEARCH(" ",B616)))&amp;'Class Features'!Code_2&amp;SUBSTITUTE(SUBSTITUTE(SUBSTITUTE(SUBSTITUTE(SUBSTITUTE(C616,"
","\n"),"(","&amp;#40;"),")","&amp;#41;"),",","&amp;#44;"),")","&amp;#41;")&amp;'Class Features'!Code_3&amp;Code_4&amp;")"&amp;'Class Features'!creturn)))</f>
        <v xml:space="preserve">[2 Training in War and Song - Bladesinging](!setattr {{
--sel
--replace
--repeating_classfeature_-create_name|Training in War and Song - Bladesinging
--repeating_classfeature_-create_content|When you adopt this tradition at 2nd level&amp;#44; you gain proficiency with light armor&amp;#44; and you gain proficiency with one type of one-handed melee weapon of your choice.\nYou also gain proficiency in the Performance skill if you don't already have it.
--repeating_classfeature_-create_content_toggle|1
&amp;#125;&amp;#125;)
</v>
      </c>
      <c r="E616" s="8"/>
      <c r="F616" s="8"/>
    </row>
    <row r="617" spans="1:6" ht="12.75" x14ac:dyDescent="0.2">
      <c r="A617" s="8"/>
      <c r="B617" s="33" t="s">
        <v>408</v>
      </c>
      <c r="C617" s="33" t="s">
        <v>415</v>
      </c>
      <c r="D617" s="34" t="str">
        <f>IF(AND(B617="",C617=""),"}}",IF(AND(B617="",C617&lt;&gt;""),IF(LEFT(C617,1)="[",C617&amp;'Class Features'!creturn,'Class Features'!creturn&amp;"**"&amp;C617&amp;"**"&amp;'Class Features'!creturn),IF(AND(C617="",B617&lt;&gt;""),TOpen&amp;B617&amp;TClose,"["&amp;B617&amp;"]("&amp;'Class Features'!Code_1&amp;RIGHT(B617,(LEN(B617)-SEARCH(" ",B617)))&amp;'Class Features'!Code_2&amp;SUBSTITUTE(SUBSTITUTE(SUBSTITUTE(SUBSTITUTE(SUBSTITUTE(C617,"
","\n"),"(","&amp;#40;"),")","&amp;#41;"),",","&amp;#44;"),")","&amp;#41;")&amp;'Class Features'!Code_3&amp;Code_4&amp;")"&amp;'Class Features'!creturn)))</f>
        <v xml:space="preserve">[2 Bladesong](!setattr {{
--sel
--replace
--repeating_classfeature_-create_name|Bladesong
--repeating_classfeature_-create_content|Starting at 2nd level&amp;#44; you can invoke a secret elven magic called the Bladesong&amp;#44; provided you aren't wearing medium or heavy armor or using a shield. It graces you with supernatural speed&amp;#44; agility&amp;#44; and focus.\nYou can use a bonus action to start the Bladesong&amp;#44; which lasts for 1 minute. It ends early if you are incapacitated&amp;#44; if you don medium or heavy armor or a shield&amp;#44; or if you use two hands to make an attack with a weapon. You can also dismiss Bladesong at any time you choose &amp;#40;no action required&amp;#41;.\nWhile your bladesong is active&amp;#44; you gain the following benefits:\nYou gain a bonus to your AC equal to your Intelligence modifier &amp;#40;minimum of +1&amp;#41;.\nYour walking speed increases by 10 feet.\nYou have advantage on Dexterity &amp;#40;Acrobatics&amp;#41; checks.\nYou gain a bonus to any Constitution saving throws you make to maintain concentration on a spell. The bonus equals your Intelligence modifier &amp;#40;minimum of +1&amp;#41;.\nYou can use this feature twice. You regain all expended uses of it when you finish a short or long rest.
--repeating_classfeature_-create_content_toggle|1
&amp;#125;&amp;#125;)
</v>
      </c>
      <c r="E617" s="8"/>
      <c r="F617" s="8"/>
    </row>
    <row r="618" spans="1:6" ht="12.75" x14ac:dyDescent="0.2">
      <c r="A618" s="8"/>
      <c r="B618" s="33" t="s">
        <v>409</v>
      </c>
      <c r="C618" s="33" t="s">
        <v>414</v>
      </c>
      <c r="D618" s="34" t="str">
        <f>IF(AND(B618="",C618=""),"}}",IF(AND(B618="",C618&lt;&gt;""),IF(LEFT(C618,1)="[",C618&amp;'Class Features'!creturn,'Class Features'!creturn&amp;"**"&amp;C618&amp;"**"&amp;'Class Features'!creturn),IF(AND(C618="",B618&lt;&gt;""),TOpen&amp;B618&amp;TClose,"["&amp;B618&amp;"]("&amp;'Class Features'!Code_1&amp;RIGHT(B618,(LEN(B618)-SEARCH(" ",B618)))&amp;'Class Features'!Code_2&amp;SUBSTITUTE(SUBSTITUTE(SUBSTITUTE(SUBSTITUTE(SUBSTITUTE(C618,"
","\n"),"(","&amp;#40;"),")","&amp;#41;"),",","&amp;#44;"),")","&amp;#41;")&amp;'Class Features'!Code_3&amp;Code_4&amp;")"&amp;'Class Features'!creturn)))</f>
        <v xml:space="preserve">[6 Extra Attack](!setattr {{
--sel
--replace
--repeating_classfeature_-create_name|Extra Attack
--repeating_classfeature_-create_content|Starting at 6th level&amp;#44; you can attack twice&amp;#44; instead of once&amp;#44; whenever you take the Attack action on your turn.
--repeating_classfeature_-create_content_toggle|1
&amp;#125;&amp;#125;)
</v>
      </c>
      <c r="E618" s="8"/>
      <c r="F618" s="8"/>
    </row>
    <row r="619" spans="1:6" ht="12.75" x14ac:dyDescent="0.2">
      <c r="A619" s="8"/>
      <c r="B619" s="33" t="s">
        <v>410</v>
      </c>
      <c r="C619" s="33" t="s">
        <v>413</v>
      </c>
      <c r="D619" s="34" t="str">
        <f>IF(AND(B619="",C619=""),"}}",IF(AND(B619="",C619&lt;&gt;""),IF(LEFT(C619,1)="[",C619&amp;'Class Features'!creturn,'Class Features'!creturn&amp;"**"&amp;C619&amp;"**"&amp;'Class Features'!creturn),IF(AND(C619="",B619&lt;&gt;""),TOpen&amp;B619&amp;TClose,"["&amp;B619&amp;"]("&amp;'Class Features'!Code_1&amp;RIGHT(B619,(LEN(B619)-SEARCH(" ",B619)))&amp;'Class Features'!Code_2&amp;SUBSTITUTE(SUBSTITUTE(SUBSTITUTE(SUBSTITUTE(SUBSTITUTE(C619,"
","\n"),"(","&amp;#40;"),")","&amp;#41;"),",","&amp;#44;"),")","&amp;#41;")&amp;'Class Features'!Code_3&amp;Code_4&amp;")"&amp;'Class Features'!creturn)))</f>
        <v xml:space="preserve">[10 Song of Defense](!setattr {{
--sel
--replace
--repeating_classfeature_-create_name|Song of Defense
--repeating_classfeature_-create_content|Beginning at 10th level&amp;#44; you can direct your magic to absorb damage while your bladesong is active. When you take damage&amp;#44; you can use your reaction to expend one spell slot and reduce that damage to you by an amount equal to five times the spell's slot level.
--repeating_classfeature_-create_content_toggle|1
&amp;#125;&amp;#125;)
</v>
      </c>
      <c r="E619" s="8"/>
      <c r="F619" s="8"/>
    </row>
    <row r="620" spans="1:6" ht="12.75" x14ac:dyDescent="0.2">
      <c r="A620" s="8"/>
      <c r="B620" s="33" t="s">
        <v>411</v>
      </c>
      <c r="C620" s="33" t="s">
        <v>412</v>
      </c>
      <c r="D620" s="34" t="str">
        <f>IF(AND(B620="",C620=""),"}}",IF(AND(B620="",C620&lt;&gt;""),IF(LEFT(C620,1)="[",C620&amp;'Class Features'!creturn,'Class Features'!creturn&amp;"**"&amp;C620&amp;"**"&amp;'Class Features'!creturn),IF(AND(C620="",B620&lt;&gt;""),TOpen&amp;B620&amp;TClose,"["&amp;B620&amp;"]("&amp;'Class Features'!Code_1&amp;RIGHT(B620,(LEN(B620)-SEARCH(" ",B620)))&amp;'Class Features'!Code_2&amp;SUBSTITUTE(SUBSTITUTE(SUBSTITUTE(SUBSTITUTE(SUBSTITUTE(C620,"
","\n"),"(","&amp;#40;"),")","&amp;#41;"),",","&amp;#44;"),")","&amp;#41;")&amp;'Class Features'!Code_3&amp;Code_4&amp;")"&amp;'Class Features'!creturn)))</f>
        <v xml:space="preserve">[14 Song of Victory](!setattr {{
--sel
--replace
--repeating_classfeature_-create_name|Song of Victory
--repeating_classfeature_-create_content|Starting at 14th level&amp;#44; you add your Intelligence modifier &amp;#40;minimum of +1&amp;#41; to the damage of your melee weapon attacks while your Bladesong is active.
--repeating_classfeature_-create_content_toggle|1
&amp;#125;&amp;#125;)
</v>
      </c>
      <c r="E620" s="8"/>
      <c r="F620" s="8"/>
    </row>
    <row r="621" spans="1:6" ht="12.75" x14ac:dyDescent="0.2">
      <c r="A621" s="8"/>
      <c r="B621" s="33"/>
      <c r="C621" s="33" t="s">
        <v>417</v>
      </c>
      <c r="D621" s="34" t="str">
        <f>IF(AND(B621="",C621=""),"}}",IF(AND(B621="",C621&lt;&gt;""),IF(LEFT(C621,1)="[",C621&amp;'Class Features'!creturn,'Class Features'!creturn&amp;"**"&amp;C621&amp;"**"&amp;'Class Features'!creturn),IF(AND(C621="",B621&lt;&gt;""),TOpen&amp;B621&amp;TClose,"["&amp;B621&amp;"]("&amp;'Class Features'!Code_1&amp;RIGHT(B621,(LEN(B621)-SEARCH(" ",B621)))&amp;'Class Features'!Code_2&amp;SUBSTITUTE(SUBSTITUTE(SUBSTITUTE(SUBSTITUTE(SUBSTITUTE(C621,"
","\n"),"(","&amp;#40;"),")","&amp;#41;"),",","&amp;#44;"),")","&amp;#41;")&amp;'Class Features'!Code_3&amp;Code_4&amp;")"&amp;'Class Features'!creturn)))</f>
        <v xml:space="preserve">
**War Magic**
</v>
      </c>
      <c r="E621" s="8"/>
      <c r="F621" s="8"/>
    </row>
    <row r="622" spans="1:6" ht="12.75" x14ac:dyDescent="0.2">
      <c r="A622" s="8"/>
      <c r="B622" s="33" t="s">
        <v>418</v>
      </c>
      <c r="C622" s="33" t="s">
        <v>421</v>
      </c>
      <c r="D622" s="34" t="str">
        <f>IF(AND(B622="",C622=""),"}}",IF(AND(B622="",C622&lt;&gt;""),IF(LEFT(C622,1)="[",C622&amp;'Class Features'!creturn,'Class Features'!creturn&amp;"**"&amp;C622&amp;"**"&amp;'Class Features'!creturn),IF(AND(C622="",B622&lt;&gt;""),TOpen&amp;B622&amp;TClose,"["&amp;B622&amp;"]("&amp;'Class Features'!Code_1&amp;RIGHT(B622,(LEN(B622)-SEARCH(" ",B622)))&amp;'Class Features'!Code_2&amp;SUBSTITUTE(SUBSTITUTE(SUBSTITUTE(SUBSTITUTE(SUBSTITUTE(C622,"
","\n"),"(","&amp;#40;"),")","&amp;#41;"),",","&amp;#44;"),")","&amp;#41;")&amp;'Class Features'!Code_3&amp;Code_4&amp;")"&amp;'Class Features'!creturn)))</f>
        <v xml:space="preserve">[2 Arcane Deflection](!setattr {{
--sel
--replace
--repeating_classfeature_-create_name|Arcane Deflection
--repeating_classfeature_-create_content|At 2nd level&amp;#44; you have learned to weave your magic to fortify yourself against harm. When you are hit by an attack or you fail a saving throw&amp;#44; you can use your reaction to gain a +2 bonus to your AC against that attack or a +4 bonus to that saving throw.\nWhen you use this feature&amp;#44; you can't cast spells other than cantrips until the end of your next turn.
--repeating_classfeature_-create_content_toggle|1
&amp;#125;&amp;#125;)
</v>
      </c>
      <c r="E622" s="8"/>
      <c r="F622" s="8"/>
    </row>
    <row r="623" spans="1:6" ht="12.75" x14ac:dyDescent="0.2">
      <c r="A623" s="8"/>
      <c r="B623" s="33" t="s">
        <v>419</v>
      </c>
      <c r="C623" s="33" t="s">
        <v>420</v>
      </c>
      <c r="D623" s="34" t="str">
        <f>IF(AND(B623="",C623=""),"}}",IF(AND(B623="",C623&lt;&gt;""),IF(LEFT(C623,1)="[",C623&amp;'Class Features'!creturn,'Class Features'!creturn&amp;"**"&amp;C623&amp;"**"&amp;'Class Features'!creturn),IF(AND(C623="",B623&lt;&gt;""),TOpen&amp;B623&amp;TClose,"["&amp;B623&amp;"]("&amp;'Class Features'!Code_1&amp;RIGHT(B623,(LEN(B623)-SEARCH(" ",B623)))&amp;'Class Features'!Code_2&amp;SUBSTITUTE(SUBSTITUTE(SUBSTITUTE(SUBSTITUTE(SUBSTITUTE(C623,"
","\n"),"(","&amp;#40;"),")","&amp;#41;"),",","&amp;#44;"),")","&amp;#41;")&amp;'Class Features'!Code_3&amp;Code_4&amp;")"&amp;'Class Features'!creturn)))</f>
        <v xml:space="preserve">[2 Tactical Wit](!setattr {{
--sel
--replace
--repeating_classfeature_-create_name|Tactical Wit
--repeating_classfeature_-create_content|Starting at 2nd level&amp;#44; your keen ability to assess tactical situations allows you to act quickly in battle. You can give yourself a bonus to your initiative rolls equal to your Intelligence modifier.
--repeating_classfeature_-create_content_toggle|1
&amp;#125;&amp;#125;)
</v>
      </c>
      <c r="E623" s="8"/>
      <c r="F623" s="8"/>
    </row>
    <row r="624" spans="1:6" ht="12.75" x14ac:dyDescent="0.2">
      <c r="A624" s="8"/>
      <c r="B624" s="33" t="s">
        <v>422</v>
      </c>
      <c r="C624" s="33" t="s">
        <v>423</v>
      </c>
      <c r="D624" s="34" t="str">
        <f>IF(AND(B624="",C624=""),"}}",IF(AND(B624="",C624&lt;&gt;""),IF(LEFT(C624,1)="[",C624&amp;'Class Features'!creturn,'Class Features'!creturn&amp;"**"&amp;C624&amp;"**"&amp;'Class Features'!creturn),IF(AND(C624="",B624&lt;&gt;""),TOpen&amp;B624&amp;TClose,"["&amp;B624&amp;"]("&amp;'Class Features'!Code_1&amp;RIGHT(B624,(LEN(B624)-SEARCH(" ",B624)))&amp;'Class Features'!Code_2&amp;SUBSTITUTE(SUBSTITUTE(SUBSTITUTE(SUBSTITUTE(SUBSTITUTE(C624,"
","\n"),"(","&amp;#40;"),")","&amp;#41;"),",","&amp;#44;"),")","&amp;#41;")&amp;'Class Features'!Code_3&amp;Code_4&amp;")"&amp;'Class Features'!creturn)))</f>
        <v xml:space="preserve">[6 Power Surge](!setattr {{
--sel
--replace
--repeating_classfeature_-create_name|Power Surge
--repeating_classfeature_-create_content|Starting at 6th level&amp;#44; you can store magical energy within yourself to later empower your damaging spells. In its stored form&amp;#44; this energy is called a power surge.\nYou can store a maximum number of power surges equal to your Intelligence modifier &amp;#40;minimum of one&amp;#41;. Whenever you finish a long rest&amp;#44; your number of power surges resets to one. Whenever you successfully end a spell with dispel magic or counterspell&amp;#44; you gain one power surge&amp;#44; as you steal magic from the spell you foiled. If you end a short rest with no power surges&amp;#44; you gain one power surge.\nOnce per turn when you deal damage to a creature or object with a wizard spell&amp;#44; you can spend one power surge to deal extra force damage to that target. The extra damage equals half your wizard level.
--repeating_classfeature_-create_content_toggle|1
&amp;#125;&amp;#125;)
</v>
      </c>
      <c r="E624" s="8"/>
      <c r="F624" s="8"/>
    </row>
    <row r="625" spans="1:6" ht="12.75" x14ac:dyDescent="0.2">
      <c r="A625" s="8"/>
      <c r="B625" s="33" t="s">
        <v>424</v>
      </c>
      <c r="C625" s="33" t="s">
        <v>425</v>
      </c>
      <c r="D625" s="34" t="str">
        <f>IF(AND(B625="",C625=""),"}}",IF(AND(B625="",C625&lt;&gt;""),IF(LEFT(C625,1)="[",C625&amp;'Class Features'!creturn,'Class Features'!creturn&amp;"**"&amp;C625&amp;"**"&amp;'Class Features'!creturn),IF(AND(C625="",B625&lt;&gt;""),TOpen&amp;B625&amp;TClose,"["&amp;B625&amp;"]("&amp;'Class Features'!Code_1&amp;RIGHT(B625,(LEN(B625)-SEARCH(" ",B625)))&amp;'Class Features'!Code_2&amp;SUBSTITUTE(SUBSTITUTE(SUBSTITUTE(SUBSTITUTE(SUBSTITUTE(C625,"
","\n"),"(","&amp;#40;"),")","&amp;#41;"),",","&amp;#44;"),")","&amp;#41;")&amp;'Class Features'!Code_3&amp;Code_4&amp;")"&amp;'Class Features'!creturn)))</f>
        <v xml:space="preserve">[10 Durable Magic](!setattr {{
--sel
--replace
--repeating_classfeature_-create_name|Durable Magic
--repeating_classfeature_-create_content|Beginning at 10th level&amp;#44; the magic you channel helps ward off harm. While you maintain concentration on a spell&amp;#44; you have a +2 bonus to AC and all saving throws.
--repeating_classfeature_-create_content_toggle|1
&amp;#125;&amp;#125;)
</v>
      </c>
      <c r="E625" s="8"/>
      <c r="F625" s="8"/>
    </row>
    <row r="626" spans="1:6" ht="12.75" x14ac:dyDescent="0.2">
      <c r="A626" s="8"/>
      <c r="B626" s="33" t="s">
        <v>427</v>
      </c>
      <c r="C626" s="33" t="s">
        <v>426</v>
      </c>
      <c r="D626" s="34" t="str">
        <f>IF(AND(B626="",C626=""),"}}",IF(AND(B626="",C626&lt;&gt;""),IF(LEFT(C626,1)="[",C626&amp;'Class Features'!creturn,'Class Features'!creturn&amp;"**"&amp;C626&amp;"**"&amp;'Class Features'!creturn),IF(AND(C626="",B626&lt;&gt;""),TOpen&amp;B626&amp;TClose,"["&amp;B626&amp;"]("&amp;'Class Features'!Code_1&amp;RIGHT(B626,(LEN(B626)-SEARCH(" ",B626)))&amp;'Class Features'!Code_2&amp;SUBSTITUTE(SUBSTITUTE(SUBSTITUTE(SUBSTITUTE(SUBSTITUTE(C626,"
","\n"),"(","&amp;#40;"),")","&amp;#41;"),",","&amp;#44;"),")","&amp;#41;")&amp;'Class Features'!Code_3&amp;Code_4&amp;")"&amp;'Class Features'!creturn)))</f>
        <v xml:space="preserve">[14 Deflecting Shroud](!setattr {{
--sel
--replace
--repeating_classfeature_-create_name|Deflecting Shroud
--repeating_classfeature_-create_content|At 14th level&amp;#44; your Arcane Deflection becomes infused with deadly magic. When you use your Arcane Deflection feature&amp;#44; you can cause magical energy to arc from you. Up to three creatures of your choice that you can see within 60 feet of you each take force damage equal to half your wizard level.
--repeating_classfeature_-create_content_toggle|1
&amp;#125;&amp;#125;)
</v>
      </c>
      <c r="E626" s="8"/>
      <c r="F626" s="8"/>
    </row>
    <row r="627" spans="1:6" ht="12.75" x14ac:dyDescent="0.2">
      <c r="A627" s="8"/>
      <c r="B627" s="33"/>
      <c r="C627" s="33"/>
      <c r="D627" s="34" t="str">
        <f>IF(AND(B627="",C627=""),"}}",IF(AND(B627="",C627&lt;&gt;""),IF(LEFT(C627,1)="[",C627&amp;'Class Features'!creturn,'Class Features'!creturn&amp;"**"&amp;C627&amp;"**"&amp;'Class Features'!creturn),IF(AND(C627="",B627&lt;&gt;""),TOpen&amp;B627&amp;TClose,"["&amp;B627&amp;"]("&amp;'Class Features'!Code_1&amp;RIGHT(B627,(LEN(B627)-SEARCH(" ",B627)))&amp;'Class Features'!Code_2&amp;SUBSTITUTE(SUBSTITUTE(SUBSTITUTE(SUBSTITUTE(SUBSTITUTE(C627,"
","\n"),"(","&amp;#40;"),")","&amp;#41;"),",","&amp;#44;"),")","&amp;#41;")&amp;'Class Features'!Code_3&amp;Code_4&amp;")"&amp;'Class Features'!creturn)))</f>
        <v>}}</v>
      </c>
      <c r="E627" s="8"/>
      <c r="F627" s="8"/>
    </row>
    <row r="628" spans="1:6" ht="12.75" x14ac:dyDescent="0.2">
      <c r="A628" s="8"/>
      <c r="B628" s="40" t="s">
        <v>63</v>
      </c>
      <c r="C628" s="40" t="s">
        <v>63</v>
      </c>
      <c r="D628" s="34"/>
      <c r="E628" s="8"/>
      <c r="F628" s="8"/>
    </row>
    <row r="629" spans="1:6" ht="12.75" x14ac:dyDescent="0.2">
      <c r="A629" s="8"/>
      <c r="B629" s="33"/>
      <c r="C629" s="33"/>
      <c r="D629" s="34"/>
      <c r="E629" s="8"/>
      <c r="F629" s="8"/>
    </row>
    <row r="630" spans="1:6" ht="12.75" x14ac:dyDescent="0.2">
      <c r="A630" s="8"/>
      <c r="B630" s="40" t="s">
        <v>316</v>
      </c>
      <c r="C630" s="40"/>
      <c r="D630" s="34"/>
      <c r="E630" s="8"/>
      <c r="F630" s="8"/>
    </row>
    <row r="631" spans="1:6" ht="12.75" x14ac:dyDescent="0.2">
      <c r="A631" s="8"/>
      <c r="B631" s="40" t="s">
        <v>317</v>
      </c>
      <c r="C631" s="40" t="s">
        <v>318</v>
      </c>
      <c r="D631" s="34"/>
      <c r="E631" s="8"/>
      <c r="F631" s="8"/>
    </row>
    <row r="632" spans="1:6" ht="12.75" x14ac:dyDescent="0.2">
      <c r="A632" s="8"/>
      <c r="B632" s="40" t="s">
        <v>319</v>
      </c>
      <c r="C632" s="40" t="s">
        <v>320</v>
      </c>
      <c r="D632" s="34"/>
      <c r="E632" s="8"/>
      <c r="F632" s="8"/>
    </row>
    <row r="633" spans="1:6" ht="12.75" x14ac:dyDescent="0.2">
      <c r="A633" s="8"/>
      <c r="B633" s="40" t="s">
        <v>321</v>
      </c>
      <c r="C633" s="40" t="s">
        <v>322</v>
      </c>
      <c r="D633" s="34"/>
      <c r="E633" s="8"/>
      <c r="F633" s="8"/>
    </row>
    <row r="634" spans="1:6" ht="12.75" x14ac:dyDescent="0.2">
      <c r="A634" s="8"/>
      <c r="B634" s="40" t="s">
        <v>323</v>
      </c>
      <c r="C634" s="40" t="s">
        <v>324</v>
      </c>
      <c r="D634" s="34"/>
      <c r="E634" s="8"/>
      <c r="F634" s="8"/>
    </row>
    <row r="635" spans="1:6" ht="12.75" x14ac:dyDescent="0.2">
      <c r="A635" s="8"/>
      <c r="B635" s="40" t="s">
        <v>325</v>
      </c>
      <c r="C635" s="40" t="s">
        <v>326</v>
      </c>
      <c r="D635" s="34"/>
      <c r="E635" s="8"/>
      <c r="F635" s="8"/>
    </row>
    <row r="636" spans="1:6" ht="12.75" x14ac:dyDescent="0.2">
      <c r="A636" s="8"/>
      <c r="B636" s="40" t="s">
        <v>327</v>
      </c>
      <c r="C636" s="40"/>
      <c r="D636" s="34"/>
      <c r="E636" s="8"/>
      <c r="F636" s="8"/>
    </row>
    <row r="637" spans="1:6" ht="12.75" x14ac:dyDescent="0.2">
      <c r="A637" s="8"/>
      <c r="B637" s="40" t="s">
        <v>328</v>
      </c>
      <c r="C637" s="40" t="s">
        <v>329</v>
      </c>
      <c r="D637" s="34"/>
      <c r="E637" s="8"/>
      <c r="F637" s="8"/>
    </row>
    <row r="638" spans="1:6" ht="12.75" x14ac:dyDescent="0.2">
      <c r="A638" s="8"/>
      <c r="B638" s="40" t="s">
        <v>330</v>
      </c>
      <c r="C638" s="40" t="s">
        <v>331</v>
      </c>
      <c r="D638" s="34"/>
      <c r="E638" s="8"/>
      <c r="F638" s="8"/>
    </row>
    <row r="639" spans="1:6" ht="12.75" x14ac:dyDescent="0.2">
      <c r="A639" s="8"/>
      <c r="B639" s="40" t="s">
        <v>332</v>
      </c>
      <c r="C639" s="40" t="s">
        <v>333</v>
      </c>
      <c r="D639" s="34"/>
      <c r="E639" s="8"/>
      <c r="F639" s="8"/>
    </row>
    <row r="640" spans="1:6" ht="12.75" x14ac:dyDescent="0.2">
      <c r="A640" s="8"/>
      <c r="B640" s="40" t="s">
        <v>334</v>
      </c>
      <c r="C640" s="40" t="s">
        <v>335</v>
      </c>
      <c r="D640" s="34"/>
      <c r="E640" s="8"/>
      <c r="F640" s="8"/>
    </row>
    <row r="641" spans="1:6" ht="12.75" x14ac:dyDescent="0.2">
      <c r="A641" s="8"/>
      <c r="B641" s="36"/>
      <c r="C641" s="36"/>
      <c r="D641" s="36"/>
      <c r="E641" s="8"/>
      <c r="F641" s="8"/>
    </row>
    <row r="642" spans="1:6" ht="12.75" x14ac:dyDescent="0.2">
      <c r="A642" s="8"/>
      <c r="B642" s="36"/>
      <c r="C642" s="36"/>
      <c r="D642" s="36"/>
      <c r="E642" s="8"/>
      <c r="F642" s="8"/>
    </row>
    <row r="643" spans="1:6" ht="12.75" x14ac:dyDescent="0.2">
      <c r="A643" s="8"/>
      <c r="B643" s="37"/>
      <c r="C643" s="37"/>
      <c r="D643" s="37"/>
      <c r="E643" s="8"/>
      <c r="F643" s="8"/>
    </row>
    <row r="644" spans="1:6" ht="12.75" x14ac:dyDescent="0.2">
      <c r="A644" s="8"/>
      <c r="B644" s="37"/>
      <c r="C644" s="37"/>
      <c r="D644" s="37"/>
      <c r="E644" s="11"/>
      <c r="F644" s="11"/>
    </row>
    <row r="645" spans="1:6" ht="12.75" x14ac:dyDescent="0.2">
      <c r="A645" s="8"/>
      <c r="B645" s="37"/>
      <c r="C645" s="37"/>
      <c r="D645" s="37"/>
      <c r="E645" s="11"/>
      <c r="F645" s="11"/>
    </row>
    <row r="646" spans="1:6" ht="12.75" x14ac:dyDescent="0.2">
      <c r="A646" s="8"/>
      <c r="B646" s="37"/>
      <c r="C646" s="37"/>
      <c r="D646" s="37"/>
      <c r="E646" s="11"/>
      <c r="F646" s="11"/>
    </row>
    <row r="647" spans="1:6" ht="12.75" x14ac:dyDescent="0.2">
      <c r="A647" s="8"/>
      <c r="B647" s="37"/>
      <c r="C647" s="37"/>
      <c r="D647" s="37"/>
      <c r="E647" s="11"/>
      <c r="F647" s="11"/>
    </row>
    <row r="648" spans="1:6" ht="12.75" x14ac:dyDescent="0.2">
      <c r="A648" s="8"/>
      <c r="B648" s="37"/>
      <c r="C648" s="37"/>
      <c r="D648" s="37"/>
      <c r="E648" s="11"/>
      <c r="F648" s="11"/>
    </row>
    <row r="649" spans="1:6" ht="12.75" x14ac:dyDescent="0.2">
      <c r="A649" s="8"/>
      <c r="B649" s="37"/>
      <c r="C649" s="37"/>
      <c r="D649" s="37"/>
      <c r="E649" s="11"/>
      <c r="F649" s="11"/>
    </row>
    <row r="650" spans="1:6" ht="12.75" x14ac:dyDescent="0.2">
      <c r="A650" s="8"/>
      <c r="B650" s="37"/>
      <c r="C650" s="37"/>
      <c r="D650" s="37"/>
      <c r="E650" s="11"/>
      <c r="F650" s="11"/>
    </row>
    <row r="651" spans="1:6" ht="12.75" x14ac:dyDescent="0.2">
      <c r="A651" s="8"/>
      <c r="B651" s="37"/>
      <c r="C651" s="37"/>
      <c r="D651" s="37"/>
      <c r="E651" s="11"/>
      <c r="F651" s="11"/>
    </row>
    <row r="652" spans="1:6" ht="12.75" x14ac:dyDescent="0.2">
      <c r="A652" s="8"/>
      <c r="B652" s="37"/>
      <c r="C652" s="37"/>
      <c r="D652" s="37"/>
      <c r="E652" s="11"/>
      <c r="F652" s="11"/>
    </row>
    <row r="653" spans="1:6" ht="12.75" x14ac:dyDescent="0.2">
      <c r="A653" s="8"/>
      <c r="B653" s="37"/>
      <c r="C653" s="37"/>
      <c r="D653" s="37"/>
      <c r="E653" s="11"/>
      <c r="F653" s="11"/>
    </row>
    <row r="654" spans="1:6" ht="12.75" x14ac:dyDescent="0.2">
      <c r="A654" s="8"/>
      <c r="B654" s="37"/>
      <c r="C654" s="37"/>
      <c r="D654" s="37"/>
      <c r="E654" s="11"/>
      <c r="F654" s="11"/>
    </row>
    <row r="655" spans="1:6" ht="12.75" x14ac:dyDescent="0.2">
      <c r="A655" s="8"/>
      <c r="B655" s="37"/>
      <c r="C655" s="37"/>
      <c r="D655" s="37"/>
      <c r="E655" s="11"/>
      <c r="F655" s="11"/>
    </row>
    <row r="656" spans="1:6" ht="12.75" x14ac:dyDescent="0.2">
      <c r="A656" s="8"/>
      <c r="B656" s="37"/>
      <c r="C656" s="37"/>
      <c r="D656" s="37"/>
      <c r="E656" s="11"/>
      <c r="F656" s="11"/>
    </row>
    <row r="657" spans="1:6" ht="12.75" x14ac:dyDescent="0.2">
      <c r="A657" s="8"/>
      <c r="B657" s="37"/>
      <c r="C657" s="37"/>
      <c r="D657" s="37"/>
      <c r="E657" s="11"/>
      <c r="F657" s="11"/>
    </row>
    <row r="658" spans="1:6" ht="12.75" x14ac:dyDescent="0.2">
      <c r="A658" s="8"/>
      <c r="B658" s="37"/>
      <c r="C658" s="37"/>
      <c r="D658" s="37"/>
      <c r="E658" s="11"/>
      <c r="F658" s="11"/>
    </row>
    <row r="659" spans="1:6" ht="12.75" x14ac:dyDescent="0.2">
      <c r="A659" s="8"/>
      <c r="B659" s="37"/>
      <c r="C659" s="37"/>
      <c r="D659" s="37"/>
      <c r="E659" s="11"/>
      <c r="F659" s="11"/>
    </row>
    <row r="660" spans="1:6" ht="12.75" x14ac:dyDescent="0.2">
      <c r="A660" s="8"/>
      <c r="B660" s="37"/>
      <c r="C660" s="37"/>
      <c r="D660" s="37"/>
      <c r="E660" s="11"/>
      <c r="F660" s="11"/>
    </row>
    <row r="661" spans="1:6" ht="12.75" x14ac:dyDescent="0.2">
      <c r="A661" s="8"/>
      <c r="B661" s="37"/>
      <c r="C661" s="37"/>
      <c r="D661" s="37"/>
      <c r="E661" s="11"/>
      <c r="F661" s="11"/>
    </row>
    <row r="662" spans="1:6" ht="12.75" x14ac:dyDescent="0.2">
      <c r="A662" s="8"/>
      <c r="B662" s="37"/>
      <c r="C662" s="37"/>
      <c r="D662" s="37"/>
      <c r="E662" s="11"/>
      <c r="F662" s="11"/>
    </row>
    <row r="663" spans="1:6" ht="12.75" x14ac:dyDescent="0.2">
      <c r="A663" s="8"/>
      <c r="B663" s="37"/>
      <c r="C663" s="37"/>
      <c r="D663" s="37"/>
      <c r="E663" s="11"/>
      <c r="F663" s="11"/>
    </row>
    <row r="664" spans="1:6" ht="12.75" x14ac:dyDescent="0.2">
      <c r="A664" s="8"/>
      <c r="B664" s="37"/>
      <c r="C664" s="37"/>
      <c r="D664" s="37"/>
      <c r="E664" s="11"/>
      <c r="F664" s="11"/>
    </row>
    <row r="665" spans="1:6" ht="12.75" x14ac:dyDescent="0.2">
      <c r="A665" s="8"/>
      <c r="B665" s="37"/>
      <c r="C665" s="37"/>
      <c r="D665" s="37"/>
      <c r="E665" s="11"/>
      <c r="F665" s="11"/>
    </row>
    <row r="666" spans="1:6" ht="12.75" x14ac:dyDescent="0.2">
      <c r="A666" s="8"/>
      <c r="B666" s="37"/>
      <c r="C666" s="37"/>
      <c r="D666" s="37"/>
      <c r="E666" s="11"/>
      <c r="F666" s="11"/>
    </row>
    <row r="667" spans="1:6" ht="12.75" x14ac:dyDescent="0.2">
      <c r="A667" s="8"/>
      <c r="B667" s="37"/>
      <c r="C667" s="37"/>
      <c r="D667" s="37"/>
      <c r="E667" s="11"/>
      <c r="F667" s="11"/>
    </row>
    <row r="668" spans="1:6" ht="12.75" x14ac:dyDescent="0.2">
      <c r="A668" s="8"/>
      <c r="B668" s="37"/>
      <c r="C668" s="37"/>
      <c r="D668" s="37"/>
      <c r="E668" s="11"/>
      <c r="F668" s="11"/>
    </row>
    <row r="669" spans="1:6" ht="12.75" x14ac:dyDescent="0.2">
      <c r="A669" s="8"/>
      <c r="B669" s="37"/>
      <c r="C669" s="37"/>
      <c r="D669" s="37"/>
      <c r="E669" s="11"/>
      <c r="F669" s="11"/>
    </row>
    <row r="670" spans="1:6" ht="12.75" x14ac:dyDescent="0.2">
      <c r="A670" s="8"/>
      <c r="B670" s="37"/>
      <c r="C670" s="37"/>
      <c r="D670" s="37"/>
      <c r="E670" s="11"/>
      <c r="F670" s="11"/>
    </row>
    <row r="671" spans="1:6" ht="12.75" x14ac:dyDescent="0.2">
      <c r="A671" s="8"/>
      <c r="B671" s="37"/>
      <c r="C671" s="37"/>
      <c r="D671" s="37"/>
      <c r="E671" s="11"/>
      <c r="F671" s="11"/>
    </row>
    <row r="672" spans="1:6" ht="12.75" x14ac:dyDescent="0.2">
      <c r="A672" s="8"/>
      <c r="B672" s="37"/>
      <c r="C672" s="37"/>
      <c r="D672" s="37"/>
      <c r="E672" s="11"/>
      <c r="F672" s="11"/>
    </row>
    <row r="673" spans="1:6" ht="12.75" x14ac:dyDescent="0.2">
      <c r="A673" s="8"/>
      <c r="B673" s="37"/>
      <c r="C673" s="37"/>
      <c r="D673" s="37"/>
      <c r="E673" s="11"/>
      <c r="F673" s="11"/>
    </row>
    <row r="674" spans="1:6" ht="12.75" x14ac:dyDescent="0.2">
      <c r="A674" s="8"/>
      <c r="B674" s="37"/>
      <c r="C674" s="37"/>
      <c r="D674" s="37"/>
      <c r="E674" s="11"/>
      <c r="F674" s="11"/>
    </row>
    <row r="675" spans="1:6" ht="12.75" x14ac:dyDescent="0.2">
      <c r="A675" s="8"/>
      <c r="B675" s="37"/>
      <c r="C675" s="37"/>
      <c r="D675" s="37"/>
      <c r="E675" s="11"/>
      <c r="F675" s="11"/>
    </row>
    <row r="676" spans="1:6" ht="12.75" x14ac:dyDescent="0.2">
      <c r="A676" s="8"/>
      <c r="B676" s="37"/>
      <c r="C676" s="37"/>
      <c r="D676" s="37"/>
      <c r="E676" s="11"/>
      <c r="F676" s="11"/>
    </row>
    <row r="677" spans="1:6" ht="12.75" x14ac:dyDescent="0.2">
      <c r="A677" s="8"/>
      <c r="B677" s="37"/>
      <c r="C677" s="37"/>
      <c r="D677" s="37"/>
      <c r="E677" s="11"/>
      <c r="F677" s="11"/>
    </row>
    <row r="678" spans="1:6" ht="12.75" x14ac:dyDescent="0.2">
      <c r="A678" s="8"/>
      <c r="B678" s="37"/>
      <c r="C678" s="37"/>
      <c r="D678" s="37"/>
      <c r="E678" s="11"/>
      <c r="F678" s="11"/>
    </row>
    <row r="679" spans="1:6" ht="12.75" x14ac:dyDescent="0.2">
      <c r="A679" s="8"/>
      <c r="B679" s="37"/>
      <c r="C679" s="37"/>
      <c r="D679" s="37"/>
      <c r="E679" s="11"/>
      <c r="F679" s="11"/>
    </row>
    <row r="680" spans="1:6" ht="12.75" x14ac:dyDescent="0.2">
      <c r="A680" s="8"/>
      <c r="B680" s="37"/>
      <c r="C680" s="37"/>
      <c r="D680" s="37"/>
      <c r="E680" s="11"/>
      <c r="F680" s="11"/>
    </row>
    <row r="681" spans="1:6" ht="12.75" x14ac:dyDescent="0.2">
      <c r="A681" s="8"/>
      <c r="B681" s="37"/>
      <c r="C681" s="37"/>
      <c r="D681" s="37"/>
      <c r="E681" s="11"/>
      <c r="F681" s="11"/>
    </row>
    <row r="682" spans="1:6" ht="12.75" x14ac:dyDescent="0.2">
      <c r="A682" s="8"/>
      <c r="B682" s="37"/>
      <c r="C682" s="37"/>
      <c r="D682" s="37"/>
      <c r="E682" s="11"/>
      <c r="F682" s="11"/>
    </row>
    <row r="683" spans="1:6" ht="12.75" x14ac:dyDescent="0.2">
      <c r="A683" s="8"/>
      <c r="B683" s="37"/>
      <c r="C683" s="37"/>
      <c r="D683" s="37"/>
      <c r="E683" s="11"/>
      <c r="F683" s="11"/>
    </row>
    <row r="684" spans="1:6" ht="12.75" x14ac:dyDescent="0.2">
      <c r="A684" s="8"/>
      <c r="B684" s="37"/>
      <c r="C684" s="37"/>
      <c r="D684" s="37"/>
      <c r="E684" s="11"/>
      <c r="F684" s="11"/>
    </row>
    <row r="685" spans="1:6" ht="12.75" x14ac:dyDescent="0.2">
      <c r="A685" s="8"/>
      <c r="B685" s="37"/>
      <c r="C685" s="37"/>
      <c r="D685" s="37"/>
      <c r="E685" s="11"/>
      <c r="F685" s="11"/>
    </row>
    <row r="686" spans="1:6" ht="12.75" x14ac:dyDescent="0.2">
      <c r="A686" s="8"/>
      <c r="B686" s="37"/>
      <c r="C686" s="37"/>
      <c r="D686" s="37"/>
      <c r="E686" s="11"/>
      <c r="F686" s="11"/>
    </row>
    <row r="687" spans="1:6" ht="12.75" x14ac:dyDescent="0.2">
      <c r="A687" s="8"/>
      <c r="B687" s="37"/>
      <c r="C687" s="37"/>
      <c r="D687" s="37"/>
      <c r="E687" s="11"/>
      <c r="F687" s="11"/>
    </row>
    <row r="688" spans="1:6" ht="12.75" x14ac:dyDescent="0.2">
      <c r="A688" s="8"/>
      <c r="B688" s="37"/>
      <c r="C688" s="37"/>
      <c r="D688" s="37"/>
      <c r="E688" s="11"/>
      <c r="F688" s="11"/>
    </row>
    <row r="689" spans="1:6" ht="12.75" x14ac:dyDescent="0.2">
      <c r="A689" s="8"/>
      <c r="B689" s="37"/>
      <c r="C689" s="37"/>
      <c r="D689" s="37"/>
      <c r="E689" s="11"/>
      <c r="F689" s="11"/>
    </row>
    <row r="690" spans="1:6" ht="12.75" x14ac:dyDescent="0.2">
      <c r="A690" s="8"/>
      <c r="B690" s="37"/>
      <c r="C690" s="37"/>
      <c r="D690" s="37"/>
      <c r="E690" s="11"/>
      <c r="F690" s="11"/>
    </row>
    <row r="691" spans="1:6" ht="12.75" x14ac:dyDescent="0.2">
      <c r="A691" s="8"/>
      <c r="B691" s="37"/>
      <c r="C691" s="37"/>
      <c r="D691" s="37"/>
      <c r="E691" s="11"/>
      <c r="F691" s="11"/>
    </row>
    <row r="692" spans="1:6" ht="12.75" x14ac:dyDescent="0.2">
      <c r="A692" s="8"/>
      <c r="B692" s="37"/>
      <c r="C692" s="37"/>
      <c r="D692" s="37"/>
      <c r="E692" s="11"/>
      <c r="F692" s="11"/>
    </row>
    <row r="693" spans="1:6" ht="12.75" x14ac:dyDescent="0.2">
      <c r="A693" s="8"/>
      <c r="B693" s="37"/>
      <c r="C693" s="37"/>
      <c r="D693" s="37"/>
      <c r="E693" s="11"/>
      <c r="F693" s="11"/>
    </row>
    <row r="694" spans="1:6" ht="12.75" x14ac:dyDescent="0.2">
      <c r="A694" s="8"/>
      <c r="B694" s="37"/>
      <c r="C694" s="37"/>
      <c r="D694" s="37"/>
      <c r="E694" s="11"/>
      <c r="F694" s="11"/>
    </row>
    <row r="695" spans="1:6" ht="12.75" x14ac:dyDescent="0.2">
      <c r="A695" s="8"/>
      <c r="B695" s="37"/>
      <c r="C695" s="37"/>
      <c r="D695" s="37"/>
      <c r="E695" s="11"/>
      <c r="F695" s="11"/>
    </row>
    <row r="696" spans="1:6" ht="12.75" x14ac:dyDescent="0.2">
      <c r="A696" s="8"/>
      <c r="B696" s="37"/>
      <c r="C696" s="37"/>
      <c r="D696" s="37"/>
      <c r="E696" s="11"/>
      <c r="F696" s="11"/>
    </row>
    <row r="697" spans="1:6" ht="12.75" x14ac:dyDescent="0.2">
      <c r="A697" s="8"/>
      <c r="B697" s="37"/>
      <c r="C697" s="37"/>
      <c r="D697" s="37"/>
      <c r="E697" s="11"/>
      <c r="F697" s="11"/>
    </row>
    <row r="698" spans="1:6" ht="12.75" x14ac:dyDescent="0.2">
      <c r="A698" s="8"/>
      <c r="B698" s="37"/>
      <c r="C698" s="37"/>
      <c r="D698" s="37"/>
      <c r="E698" s="11"/>
      <c r="F698" s="11"/>
    </row>
    <row r="699" spans="1:6" ht="12.75" x14ac:dyDescent="0.2">
      <c r="A699" s="8"/>
      <c r="B699" s="37"/>
      <c r="C699" s="37"/>
      <c r="D699" s="37"/>
      <c r="E699" s="11"/>
      <c r="F699" s="11"/>
    </row>
    <row r="700" spans="1:6" ht="12.75" x14ac:dyDescent="0.2">
      <c r="A700" s="8"/>
      <c r="B700" s="37"/>
      <c r="C700" s="37"/>
      <c r="D700" s="37"/>
      <c r="E700" s="11"/>
      <c r="F700" s="11"/>
    </row>
    <row r="701" spans="1:6" ht="12.75" x14ac:dyDescent="0.2">
      <c r="A701" s="8"/>
      <c r="B701" s="37"/>
      <c r="C701" s="37"/>
      <c r="D701" s="37"/>
      <c r="E701" s="11"/>
      <c r="F701" s="11"/>
    </row>
    <row r="702" spans="1:6" ht="12.75" x14ac:dyDescent="0.2">
      <c r="A702" s="8"/>
      <c r="B702" s="37"/>
      <c r="C702" s="37"/>
      <c r="D702" s="37"/>
      <c r="E702" s="11"/>
      <c r="F702" s="11"/>
    </row>
    <row r="703" spans="1:6" ht="12.75" x14ac:dyDescent="0.2">
      <c r="A703" s="8"/>
      <c r="B703" s="37"/>
      <c r="C703" s="37"/>
      <c r="D703" s="37"/>
      <c r="E703" s="11"/>
      <c r="F703" s="11"/>
    </row>
    <row r="704" spans="1:6" ht="12.75" x14ac:dyDescent="0.2">
      <c r="A704" s="8"/>
      <c r="B704" s="37"/>
      <c r="C704" s="37"/>
      <c r="D704" s="37"/>
      <c r="E704" s="11"/>
      <c r="F704" s="11"/>
    </row>
    <row r="705" spans="1:6" ht="12.75" x14ac:dyDescent="0.2">
      <c r="A705" s="8"/>
      <c r="B705" s="37"/>
      <c r="C705" s="37"/>
      <c r="D705" s="37"/>
      <c r="E705" s="11"/>
      <c r="F705" s="11"/>
    </row>
    <row r="706" spans="1:6" ht="12.75" x14ac:dyDescent="0.2">
      <c r="A706" s="8"/>
      <c r="B706" s="37"/>
      <c r="C706" s="37"/>
      <c r="D706" s="37"/>
      <c r="E706" s="11"/>
      <c r="F706" s="11"/>
    </row>
    <row r="707" spans="1:6" ht="12.75" x14ac:dyDescent="0.2">
      <c r="A707" s="8"/>
      <c r="B707" s="37"/>
      <c r="C707" s="37"/>
      <c r="D707" s="37"/>
      <c r="E707" s="11"/>
      <c r="F707" s="11"/>
    </row>
    <row r="708" spans="1:6" ht="12.75" x14ac:dyDescent="0.2">
      <c r="A708" s="8"/>
      <c r="B708" s="37"/>
      <c r="C708" s="37"/>
      <c r="D708" s="37"/>
      <c r="E708" s="11"/>
      <c r="F708" s="11"/>
    </row>
    <row r="709" spans="1:6" ht="12.75" x14ac:dyDescent="0.2">
      <c r="A709" s="8"/>
      <c r="B709" s="37"/>
      <c r="C709" s="37"/>
      <c r="D709" s="37"/>
      <c r="E709" s="11"/>
      <c r="F709" s="11"/>
    </row>
    <row r="710" spans="1:6" ht="12.75" x14ac:dyDescent="0.2">
      <c r="A710" s="8"/>
      <c r="B710" s="37"/>
      <c r="C710" s="37"/>
      <c r="D710" s="37"/>
      <c r="E710" s="11"/>
      <c r="F710" s="11"/>
    </row>
    <row r="711" spans="1:6" ht="12.75" x14ac:dyDescent="0.2">
      <c r="A711" s="8"/>
      <c r="B711" s="37"/>
      <c r="C711" s="37"/>
      <c r="D711" s="37"/>
      <c r="E711" s="11"/>
      <c r="F711" s="11"/>
    </row>
    <row r="712" spans="1:6" ht="12.75" x14ac:dyDescent="0.2">
      <c r="A712" s="8"/>
      <c r="B712" s="37"/>
      <c r="C712" s="37"/>
      <c r="D712" s="37"/>
      <c r="E712" s="11"/>
      <c r="F712" s="11"/>
    </row>
    <row r="713" spans="1:6" ht="12.75" x14ac:dyDescent="0.2">
      <c r="A713" s="8"/>
      <c r="B713" s="37"/>
      <c r="C713" s="37"/>
      <c r="D713" s="37"/>
      <c r="E713" s="11"/>
      <c r="F713" s="11"/>
    </row>
    <row r="714" spans="1:6" ht="12.75" x14ac:dyDescent="0.2">
      <c r="A714" s="8"/>
      <c r="B714" s="37"/>
      <c r="C714" s="37"/>
      <c r="D714" s="37"/>
      <c r="E714" s="11"/>
      <c r="F714" s="11"/>
    </row>
    <row r="715" spans="1:6" ht="12.75" x14ac:dyDescent="0.2">
      <c r="A715" s="8"/>
      <c r="B715" s="37"/>
      <c r="C715" s="37"/>
      <c r="D715" s="37"/>
      <c r="E715" s="11"/>
      <c r="F715" s="11"/>
    </row>
    <row r="716" spans="1:6" ht="12.75" x14ac:dyDescent="0.2">
      <c r="A716" s="8"/>
      <c r="B716" s="37"/>
      <c r="C716" s="37"/>
      <c r="D716" s="37"/>
      <c r="E716" s="11"/>
      <c r="F716" s="11"/>
    </row>
    <row r="717" spans="1:6" ht="12.75" x14ac:dyDescent="0.2">
      <c r="A717" s="8"/>
      <c r="B717" s="37"/>
      <c r="C717" s="37"/>
      <c r="D717" s="37"/>
      <c r="E717" s="11"/>
      <c r="F717" s="11"/>
    </row>
    <row r="718" spans="1:6" ht="12.75" x14ac:dyDescent="0.2">
      <c r="A718" s="8"/>
      <c r="B718" s="37"/>
      <c r="C718" s="37"/>
      <c r="D718" s="37"/>
      <c r="E718" s="11"/>
      <c r="F718" s="11"/>
    </row>
    <row r="719" spans="1:6" ht="12.75" x14ac:dyDescent="0.2">
      <c r="A719" s="8"/>
      <c r="B719" s="37"/>
      <c r="C719" s="37"/>
      <c r="D719" s="37"/>
      <c r="E719" s="11"/>
      <c r="F719" s="11"/>
    </row>
    <row r="720" spans="1:6" ht="12.75" x14ac:dyDescent="0.2">
      <c r="A720" s="8"/>
      <c r="B720" s="37"/>
      <c r="C720" s="37"/>
      <c r="D720" s="37"/>
      <c r="E720" s="11"/>
      <c r="F720" s="11"/>
    </row>
    <row r="721" spans="1:6" ht="12.75" x14ac:dyDescent="0.2">
      <c r="A721" s="8"/>
      <c r="B721" s="37"/>
      <c r="C721" s="37"/>
      <c r="D721" s="37"/>
      <c r="E721" s="11"/>
      <c r="F721" s="11"/>
    </row>
    <row r="722" spans="1:6" ht="12.75" x14ac:dyDescent="0.2">
      <c r="A722" s="8"/>
      <c r="B722" s="37"/>
      <c r="C722" s="37"/>
      <c r="D722" s="37"/>
      <c r="E722" s="11"/>
      <c r="F722" s="11"/>
    </row>
    <row r="723" spans="1:6" ht="12.75" x14ac:dyDescent="0.2">
      <c r="A723" s="8"/>
      <c r="B723" s="37"/>
      <c r="C723" s="37"/>
      <c r="D723" s="37"/>
      <c r="E723" s="11"/>
      <c r="F723" s="11"/>
    </row>
    <row r="724" spans="1:6" ht="12.75" x14ac:dyDescent="0.2">
      <c r="A724" s="8"/>
      <c r="B724" s="37"/>
      <c r="C724" s="37"/>
      <c r="D724" s="37"/>
      <c r="E724" s="11"/>
      <c r="F724" s="11"/>
    </row>
    <row r="725" spans="1:6" ht="12.75" x14ac:dyDescent="0.2">
      <c r="A725" s="8"/>
      <c r="B725" s="37"/>
      <c r="C725" s="37"/>
      <c r="D725" s="37"/>
      <c r="E725" s="11"/>
      <c r="F725" s="11"/>
    </row>
    <row r="726" spans="1:6" ht="12.75" x14ac:dyDescent="0.2">
      <c r="A726" s="8"/>
      <c r="B726" s="37"/>
      <c r="C726" s="37"/>
      <c r="D726" s="37"/>
      <c r="E726" s="11"/>
      <c r="F726" s="11"/>
    </row>
    <row r="727" spans="1:6" ht="12.75" x14ac:dyDescent="0.2">
      <c r="A727" s="8"/>
      <c r="B727" s="37"/>
      <c r="C727" s="37"/>
      <c r="D727" s="37"/>
      <c r="E727" s="11"/>
      <c r="F727" s="11"/>
    </row>
    <row r="728" spans="1:6" ht="12.75" x14ac:dyDescent="0.2">
      <c r="A728" s="8"/>
      <c r="B728" s="37"/>
      <c r="C728" s="37"/>
      <c r="D728" s="37"/>
      <c r="E728" s="11"/>
      <c r="F728" s="11"/>
    </row>
    <row r="729" spans="1:6" ht="12.75" x14ac:dyDescent="0.2">
      <c r="A729" s="8"/>
      <c r="B729" s="37"/>
      <c r="C729" s="37"/>
      <c r="D729" s="37"/>
      <c r="E729" s="11"/>
      <c r="F729" s="11"/>
    </row>
    <row r="730" spans="1:6" ht="12.75" x14ac:dyDescent="0.2">
      <c r="A730" s="8"/>
      <c r="B730" s="37"/>
      <c r="C730" s="37"/>
      <c r="D730" s="37"/>
      <c r="E730" s="11"/>
      <c r="F730" s="11"/>
    </row>
    <row r="731" spans="1:6" ht="12.75" x14ac:dyDescent="0.2">
      <c r="A731" s="8"/>
      <c r="B731" s="37"/>
      <c r="C731" s="37"/>
      <c r="D731" s="37"/>
      <c r="E731" s="11"/>
      <c r="F731" s="11"/>
    </row>
    <row r="732" spans="1:6" ht="12.75" x14ac:dyDescent="0.2">
      <c r="A732" s="8"/>
      <c r="B732" s="37"/>
      <c r="C732" s="37"/>
      <c r="D732" s="37"/>
      <c r="E732" s="11"/>
      <c r="F732" s="11"/>
    </row>
    <row r="733" spans="1:6" ht="12.75" x14ac:dyDescent="0.2">
      <c r="A733" s="8"/>
      <c r="B733" s="37"/>
      <c r="C733" s="37"/>
      <c r="D733" s="37"/>
      <c r="E733" s="11"/>
      <c r="F733" s="11"/>
    </row>
    <row r="734" spans="1:6" ht="12.75" x14ac:dyDescent="0.2">
      <c r="A734" s="8"/>
      <c r="B734" s="37"/>
      <c r="C734" s="37"/>
      <c r="D734" s="37"/>
      <c r="E734" s="11"/>
      <c r="F734" s="11"/>
    </row>
    <row r="735" spans="1:6" ht="12.75" x14ac:dyDescent="0.2">
      <c r="A735" s="8"/>
      <c r="B735" s="37"/>
      <c r="C735" s="37"/>
      <c r="D735" s="37"/>
      <c r="E735" s="11"/>
      <c r="F735" s="11"/>
    </row>
    <row r="736" spans="1:6" ht="12.75" x14ac:dyDescent="0.2">
      <c r="A736" s="8"/>
      <c r="B736" s="37"/>
      <c r="C736" s="37"/>
      <c r="D736" s="37"/>
      <c r="E736" s="11"/>
      <c r="F736" s="11"/>
    </row>
    <row r="737" spans="1:6" ht="12.75" x14ac:dyDescent="0.2">
      <c r="A737" s="8"/>
      <c r="B737" s="37"/>
      <c r="C737" s="37"/>
      <c r="D737" s="37"/>
      <c r="E737" s="11"/>
      <c r="F737" s="11"/>
    </row>
    <row r="738" spans="1:6" ht="12.75" x14ac:dyDescent="0.2">
      <c r="A738" s="8"/>
      <c r="B738" s="37"/>
      <c r="C738" s="37"/>
      <c r="D738" s="37"/>
      <c r="E738" s="11"/>
      <c r="F738" s="11"/>
    </row>
    <row r="739" spans="1:6" ht="12.75" x14ac:dyDescent="0.2">
      <c r="A739" s="8"/>
      <c r="B739" s="37"/>
      <c r="C739" s="37"/>
      <c r="D739" s="37"/>
      <c r="E739" s="11"/>
      <c r="F739" s="11"/>
    </row>
    <row r="740" spans="1:6" ht="12.75" x14ac:dyDescent="0.2">
      <c r="A740" s="8"/>
      <c r="B740" s="37"/>
      <c r="C740" s="37"/>
      <c r="D740" s="37"/>
      <c r="E740" s="11"/>
      <c r="F740" s="11"/>
    </row>
    <row r="741" spans="1:6" ht="12.75" x14ac:dyDescent="0.2">
      <c r="A741" s="8"/>
      <c r="B741" s="37"/>
      <c r="C741" s="37"/>
      <c r="D741" s="37"/>
      <c r="E741" s="11"/>
      <c r="F741" s="11"/>
    </row>
    <row r="742" spans="1:6" ht="12.75" x14ac:dyDescent="0.2">
      <c r="A742" s="8"/>
      <c r="B742" s="37"/>
      <c r="C742" s="37"/>
      <c r="D742" s="37"/>
      <c r="E742" s="11"/>
      <c r="F742" s="11"/>
    </row>
    <row r="743" spans="1:6" ht="12.75" x14ac:dyDescent="0.2">
      <c r="A743" s="8"/>
      <c r="B743" s="37"/>
      <c r="C743" s="37"/>
      <c r="D743" s="37"/>
      <c r="E743" s="11"/>
      <c r="F743" s="11"/>
    </row>
    <row r="744" spans="1:6" ht="12.75" x14ac:dyDescent="0.2">
      <c r="A744" s="8"/>
      <c r="B744" s="37"/>
      <c r="C744" s="37"/>
      <c r="D744" s="37"/>
      <c r="E744" s="11"/>
      <c r="F744" s="11"/>
    </row>
    <row r="745" spans="1:6" ht="12.75" x14ac:dyDescent="0.2">
      <c r="A745" s="8"/>
      <c r="B745" s="37"/>
      <c r="C745" s="37"/>
      <c r="D745" s="37"/>
      <c r="E745" s="11"/>
      <c r="F745" s="11"/>
    </row>
    <row r="746" spans="1:6" ht="12.75" x14ac:dyDescent="0.2">
      <c r="A746" s="8"/>
      <c r="B746" s="37"/>
      <c r="C746" s="37"/>
      <c r="D746" s="37"/>
      <c r="E746" s="11"/>
      <c r="F746" s="11"/>
    </row>
    <row r="747" spans="1:6" ht="12.75" x14ac:dyDescent="0.2">
      <c r="A747" s="8"/>
      <c r="B747" s="37"/>
      <c r="C747" s="37"/>
      <c r="D747" s="37"/>
      <c r="E747" s="11"/>
      <c r="F747" s="11"/>
    </row>
    <row r="748" spans="1:6" ht="12.75" x14ac:dyDescent="0.2">
      <c r="A748" s="8"/>
      <c r="B748" s="37"/>
      <c r="C748" s="37"/>
      <c r="D748" s="37"/>
      <c r="E748" s="11"/>
      <c r="F748" s="11"/>
    </row>
    <row r="749" spans="1:6" ht="12.75" x14ac:dyDescent="0.2">
      <c r="A749" s="8"/>
      <c r="B749" s="37"/>
      <c r="C749" s="37"/>
      <c r="D749" s="37"/>
      <c r="E749" s="11"/>
      <c r="F749" s="11"/>
    </row>
    <row r="750" spans="1:6" ht="12.75" x14ac:dyDescent="0.2">
      <c r="A750" s="8"/>
      <c r="B750" s="37"/>
      <c r="C750" s="37"/>
      <c r="D750" s="37"/>
      <c r="E750" s="11"/>
      <c r="F750" s="11"/>
    </row>
    <row r="751" spans="1:6" ht="12.75" x14ac:dyDescent="0.2">
      <c r="A751" s="8"/>
      <c r="B751" s="37"/>
      <c r="C751" s="37"/>
      <c r="D751" s="37"/>
      <c r="E751" s="11"/>
      <c r="F751" s="11"/>
    </row>
    <row r="752" spans="1:6" ht="12.75" x14ac:dyDescent="0.2">
      <c r="A752" s="8"/>
      <c r="B752" s="37"/>
      <c r="C752" s="37"/>
      <c r="D752" s="37"/>
      <c r="E752" s="11"/>
      <c r="F752" s="11"/>
    </row>
    <row r="753" spans="1:6" ht="12.75" x14ac:dyDescent="0.2">
      <c r="A753" s="8"/>
      <c r="B753" s="37"/>
      <c r="C753" s="37"/>
      <c r="D753" s="37"/>
      <c r="E753" s="11"/>
      <c r="F753" s="11"/>
    </row>
    <row r="754" spans="1:6" ht="12.75" x14ac:dyDescent="0.2">
      <c r="A754" s="8"/>
      <c r="B754" s="37"/>
      <c r="C754" s="37"/>
      <c r="D754" s="37"/>
      <c r="E754" s="11"/>
      <c r="F754" s="11"/>
    </row>
    <row r="755" spans="1:6" ht="12.75" x14ac:dyDescent="0.2">
      <c r="A755" s="8"/>
      <c r="B755" s="37"/>
      <c r="C755" s="37"/>
      <c r="D755" s="37"/>
      <c r="E755" s="11"/>
      <c r="F755" s="11"/>
    </row>
    <row r="756" spans="1:6" ht="12.75" x14ac:dyDescent="0.2">
      <c r="A756" s="8"/>
      <c r="B756" s="37"/>
      <c r="C756" s="37"/>
      <c r="D756" s="37"/>
      <c r="E756" s="11"/>
      <c r="F756" s="11"/>
    </row>
    <row r="757" spans="1:6" ht="12.75" x14ac:dyDescent="0.2">
      <c r="A757" s="8"/>
      <c r="B757" s="37"/>
      <c r="C757" s="37"/>
      <c r="D757" s="37"/>
      <c r="E757" s="11"/>
      <c r="F757" s="11"/>
    </row>
    <row r="758" spans="1:6" ht="12.75" x14ac:dyDescent="0.2">
      <c r="A758" s="8"/>
      <c r="B758" s="37"/>
      <c r="C758" s="37"/>
      <c r="D758" s="37"/>
      <c r="E758" s="11"/>
      <c r="F758" s="11"/>
    </row>
    <row r="759" spans="1:6" ht="12.75" x14ac:dyDescent="0.2">
      <c r="A759" s="8"/>
      <c r="B759" s="37"/>
      <c r="C759" s="37"/>
      <c r="D759" s="37"/>
      <c r="E759" s="11"/>
      <c r="F759" s="11"/>
    </row>
    <row r="760" spans="1:6" ht="12.75" x14ac:dyDescent="0.2">
      <c r="A760" s="8"/>
      <c r="B760" s="37"/>
      <c r="C760" s="37"/>
      <c r="D760" s="37"/>
      <c r="E760" s="11"/>
      <c r="F760" s="11"/>
    </row>
    <row r="761" spans="1:6" ht="12.75" x14ac:dyDescent="0.2">
      <c r="A761" s="8"/>
      <c r="B761" s="37"/>
      <c r="C761" s="37"/>
      <c r="D761" s="37"/>
      <c r="E761" s="11"/>
      <c r="F761" s="11"/>
    </row>
    <row r="762" spans="1:6" ht="12.75" x14ac:dyDescent="0.2">
      <c r="A762" s="8"/>
      <c r="B762" s="37"/>
      <c r="C762" s="37"/>
      <c r="D762" s="37"/>
      <c r="E762" s="11"/>
      <c r="F762" s="11"/>
    </row>
    <row r="763" spans="1:6" ht="12.75" x14ac:dyDescent="0.2">
      <c r="A763" s="8"/>
      <c r="B763" s="37"/>
      <c r="C763" s="37"/>
      <c r="D763" s="37"/>
      <c r="E763" s="11"/>
      <c r="F763" s="11"/>
    </row>
    <row r="764" spans="1:6" ht="12.75" x14ac:dyDescent="0.2">
      <c r="A764" s="8"/>
      <c r="B764" s="37"/>
      <c r="C764" s="37"/>
      <c r="D764" s="37"/>
      <c r="E764" s="11"/>
      <c r="F764" s="11"/>
    </row>
    <row r="765" spans="1:6" ht="12.75" x14ac:dyDescent="0.2">
      <c r="A765" s="8"/>
      <c r="B765" s="37"/>
      <c r="C765" s="37"/>
      <c r="D765" s="37"/>
      <c r="E765" s="11"/>
      <c r="F765" s="11"/>
    </row>
    <row r="766" spans="1:6" ht="12.75" x14ac:dyDescent="0.2">
      <c r="A766" s="8"/>
      <c r="B766" s="37"/>
      <c r="C766" s="37"/>
      <c r="D766" s="37"/>
      <c r="E766" s="11"/>
      <c r="F766" s="11"/>
    </row>
    <row r="767" spans="1:6" ht="12.75" x14ac:dyDescent="0.2">
      <c r="A767" s="8"/>
      <c r="B767" s="37"/>
      <c r="C767" s="37"/>
      <c r="D767" s="37"/>
      <c r="E767" s="11"/>
      <c r="F767" s="11"/>
    </row>
    <row r="768" spans="1:6" ht="12.75" x14ac:dyDescent="0.2">
      <c r="A768" s="8"/>
      <c r="B768" s="37"/>
      <c r="C768" s="37"/>
      <c r="D768" s="37"/>
      <c r="E768" s="11"/>
      <c r="F768" s="11"/>
    </row>
    <row r="769" spans="1:6" ht="12.75" x14ac:dyDescent="0.2">
      <c r="A769" s="8"/>
      <c r="B769" s="37"/>
      <c r="C769" s="37"/>
      <c r="D769" s="37"/>
      <c r="E769" s="11"/>
      <c r="F769" s="11"/>
    </row>
    <row r="770" spans="1:6" ht="12.75" x14ac:dyDescent="0.2">
      <c r="A770" s="8"/>
      <c r="B770" s="37"/>
      <c r="C770" s="37"/>
      <c r="D770" s="37"/>
      <c r="E770" s="11"/>
      <c r="F770" s="11"/>
    </row>
    <row r="771" spans="1:6" ht="12.75" x14ac:dyDescent="0.2">
      <c r="A771" s="8"/>
      <c r="B771" s="37"/>
      <c r="C771" s="37"/>
      <c r="D771" s="37"/>
      <c r="E771" s="11"/>
      <c r="F771" s="11"/>
    </row>
    <row r="772" spans="1:6" ht="12.75" x14ac:dyDescent="0.2">
      <c r="A772" s="8"/>
      <c r="B772" s="37"/>
      <c r="C772" s="37"/>
      <c r="D772" s="37"/>
      <c r="E772" s="11"/>
      <c r="F772" s="11"/>
    </row>
    <row r="773" spans="1:6" ht="12.75" x14ac:dyDescent="0.2">
      <c r="A773" s="8"/>
      <c r="B773" s="37"/>
      <c r="C773" s="37"/>
      <c r="D773" s="37"/>
      <c r="E773" s="11"/>
      <c r="F773" s="11"/>
    </row>
    <row r="774" spans="1:6" ht="12.75" x14ac:dyDescent="0.2">
      <c r="A774" s="8"/>
      <c r="B774" s="37"/>
      <c r="C774" s="37"/>
      <c r="D774" s="37"/>
      <c r="E774" s="11"/>
      <c r="F774" s="11"/>
    </row>
    <row r="775" spans="1:6" ht="12.75" x14ac:dyDescent="0.2">
      <c r="A775" s="8"/>
      <c r="B775" s="37"/>
      <c r="C775" s="37"/>
      <c r="D775" s="37"/>
      <c r="E775" s="11"/>
      <c r="F775" s="11"/>
    </row>
    <row r="776" spans="1:6" ht="12.75" x14ac:dyDescent="0.2">
      <c r="A776" s="8"/>
      <c r="B776" s="37"/>
      <c r="C776" s="37"/>
      <c r="D776" s="37"/>
      <c r="E776" s="11"/>
      <c r="F776" s="11"/>
    </row>
    <row r="777" spans="1:6" ht="12.75" x14ac:dyDescent="0.2">
      <c r="A777" s="8"/>
      <c r="B777" s="37"/>
      <c r="C777" s="37"/>
      <c r="D777" s="37"/>
      <c r="E777" s="11"/>
      <c r="F777" s="11"/>
    </row>
    <row r="778" spans="1:6" ht="12.75" x14ac:dyDescent="0.2">
      <c r="A778" s="8"/>
      <c r="B778" s="37"/>
      <c r="C778" s="37"/>
      <c r="D778" s="37"/>
      <c r="E778" s="11"/>
      <c r="F778" s="11"/>
    </row>
    <row r="779" spans="1:6" ht="12.75" x14ac:dyDescent="0.2">
      <c r="A779" s="8"/>
      <c r="B779" s="37"/>
      <c r="C779" s="37"/>
      <c r="D779" s="37"/>
      <c r="E779" s="11"/>
      <c r="F779" s="11"/>
    </row>
    <row r="780" spans="1:6" ht="12.75" x14ac:dyDescent="0.2">
      <c r="A780" s="8"/>
      <c r="B780" s="37"/>
      <c r="C780" s="37"/>
      <c r="D780" s="37"/>
      <c r="E780" s="11"/>
      <c r="F780" s="11"/>
    </row>
    <row r="781" spans="1:6" ht="12.75" x14ac:dyDescent="0.2">
      <c r="A781" s="8"/>
      <c r="B781" s="37"/>
      <c r="C781" s="37"/>
      <c r="D781" s="37"/>
      <c r="E781" s="11"/>
      <c r="F781" s="11"/>
    </row>
    <row r="782" spans="1:6" ht="12.75" x14ac:dyDescent="0.2">
      <c r="A782" s="8"/>
      <c r="B782" s="37"/>
      <c r="C782" s="37"/>
      <c r="D782" s="37"/>
      <c r="E782" s="11"/>
      <c r="F782" s="11"/>
    </row>
    <row r="783" spans="1:6" ht="12.75" x14ac:dyDescent="0.2">
      <c r="A783" s="8"/>
      <c r="B783" s="37"/>
      <c r="C783" s="37"/>
      <c r="D783" s="37"/>
      <c r="E783" s="11"/>
      <c r="F783" s="11"/>
    </row>
    <row r="784" spans="1:6" ht="12.75" x14ac:dyDescent="0.2">
      <c r="A784" s="8"/>
      <c r="B784" s="37"/>
      <c r="C784" s="37"/>
      <c r="D784" s="37"/>
      <c r="E784" s="11"/>
      <c r="F784" s="11"/>
    </row>
    <row r="785" spans="1:6" ht="12.75" x14ac:dyDescent="0.2">
      <c r="A785" s="8"/>
      <c r="B785" s="37"/>
      <c r="C785" s="37"/>
      <c r="D785" s="37"/>
      <c r="E785" s="11"/>
      <c r="F785" s="11"/>
    </row>
    <row r="786" spans="1:6" ht="12.75" x14ac:dyDescent="0.2">
      <c r="A786" s="8"/>
      <c r="B786" s="37"/>
      <c r="C786" s="37"/>
      <c r="D786" s="37"/>
      <c r="E786" s="11"/>
      <c r="F786" s="11"/>
    </row>
    <row r="787" spans="1:6" ht="12.75" x14ac:dyDescent="0.2">
      <c r="A787" s="8"/>
      <c r="B787" s="37"/>
      <c r="C787" s="37"/>
      <c r="D787" s="37"/>
      <c r="E787" s="11"/>
      <c r="F787" s="11"/>
    </row>
    <row r="788" spans="1:6" ht="12.75" x14ac:dyDescent="0.2">
      <c r="A788" s="8"/>
      <c r="B788" s="37"/>
      <c r="C788" s="37"/>
      <c r="D788" s="37"/>
      <c r="E788" s="11"/>
      <c r="F788" s="11"/>
    </row>
    <row r="789" spans="1:6" ht="12.75" x14ac:dyDescent="0.2">
      <c r="A789" s="8"/>
      <c r="B789" s="37"/>
      <c r="C789" s="37"/>
      <c r="D789" s="37"/>
      <c r="E789" s="11"/>
      <c r="F789" s="11"/>
    </row>
    <row r="790" spans="1:6" ht="12.75" x14ac:dyDescent="0.2">
      <c r="A790" s="8"/>
      <c r="B790" s="37"/>
      <c r="C790" s="37"/>
      <c r="D790" s="37"/>
      <c r="E790" s="11"/>
      <c r="F790" s="11"/>
    </row>
    <row r="791" spans="1:6" ht="12.75" x14ac:dyDescent="0.2">
      <c r="A791" s="8"/>
      <c r="B791" s="37"/>
      <c r="C791" s="37"/>
      <c r="D791" s="37"/>
      <c r="E791" s="11"/>
      <c r="F791" s="11"/>
    </row>
    <row r="792" spans="1:6" ht="12.75" x14ac:dyDescent="0.2">
      <c r="A792" s="8"/>
      <c r="B792" s="37"/>
      <c r="C792" s="37"/>
      <c r="D792" s="37"/>
      <c r="E792" s="11"/>
      <c r="F792" s="11"/>
    </row>
    <row r="793" spans="1:6" ht="12.75" x14ac:dyDescent="0.2">
      <c r="A793" s="8"/>
      <c r="B793" s="37"/>
      <c r="C793" s="37"/>
      <c r="D793" s="37"/>
      <c r="E793" s="11"/>
      <c r="F793" s="11"/>
    </row>
    <row r="794" spans="1:6" ht="12.75" x14ac:dyDescent="0.2">
      <c r="A794" s="8"/>
      <c r="B794" s="37"/>
      <c r="C794" s="37"/>
      <c r="D794" s="37"/>
      <c r="E794" s="11"/>
      <c r="F794" s="11"/>
    </row>
    <row r="795" spans="1:6" ht="12.75" x14ac:dyDescent="0.2">
      <c r="A795" s="8"/>
      <c r="B795" s="37"/>
      <c r="C795" s="37"/>
      <c r="D795" s="37"/>
      <c r="E795" s="11"/>
      <c r="F795" s="11"/>
    </row>
    <row r="796" spans="1:6" ht="12.75" x14ac:dyDescent="0.2">
      <c r="A796" s="8"/>
      <c r="B796" s="37"/>
      <c r="C796" s="37"/>
      <c r="D796" s="37"/>
      <c r="E796" s="11"/>
      <c r="F796" s="11"/>
    </row>
    <row r="797" spans="1:6" ht="12.75" x14ac:dyDescent="0.2">
      <c r="A797" s="8"/>
      <c r="B797" s="37"/>
      <c r="C797" s="37"/>
      <c r="D797" s="37"/>
      <c r="E797" s="11"/>
      <c r="F797" s="11"/>
    </row>
    <row r="798" spans="1:6" ht="12.75" x14ac:dyDescent="0.2">
      <c r="A798" s="8"/>
      <c r="B798" s="37"/>
      <c r="C798" s="37"/>
      <c r="D798" s="37"/>
      <c r="E798" s="11"/>
      <c r="F798" s="11"/>
    </row>
    <row r="799" spans="1:6" ht="12.75" x14ac:dyDescent="0.2">
      <c r="A799" s="8"/>
      <c r="B799" s="37"/>
      <c r="C799" s="37"/>
      <c r="D799" s="37"/>
      <c r="E799" s="11"/>
      <c r="F799" s="11"/>
    </row>
    <row r="800" spans="1:6" ht="12.75" x14ac:dyDescent="0.2">
      <c r="A800" s="8"/>
      <c r="B800" s="37"/>
      <c r="C800" s="37"/>
      <c r="D800" s="37"/>
      <c r="E800" s="11"/>
      <c r="F800" s="11"/>
    </row>
    <row r="801" spans="1:6" ht="12.75" x14ac:dyDescent="0.2">
      <c r="A801" s="8"/>
      <c r="B801" s="37"/>
      <c r="C801" s="37"/>
      <c r="D801" s="37"/>
      <c r="E801" s="11"/>
      <c r="F801" s="11"/>
    </row>
    <row r="802" spans="1:6" ht="12.75" x14ac:dyDescent="0.2">
      <c r="A802" s="8"/>
      <c r="B802" s="37"/>
      <c r="C802" s="37"/>
      <c r="D802" s="37"/>
      <c r="E802" s="11"/>
      <c r="F802" s="11"/>
    </row>
    <row r="803" spans="1:6" ht="12.75" x14ac:dyDescent="0.2">
      <c r="A803" s="8"/>
      <c r="B803" s="37"/>
      <c r="C803" s="37"/>
      <c r="D803" s="37"/>
      <c r="E803" s="11"/>
      <c r="F803" s="11"/>
    </row>
    <row r="804" spans="1:6" ht="12.75" x14ac:dyDescent="0.2">
      <c r="A804" s="8"/>
      <c r="B804" s="37"/>
      <c r="C804" s="37"/>
      <c r="D804" s="37"/>
      <c r="E804" s="11"/>
      <c r="F804" s="11"/>
    </row>
    <row r="805" spans="1:6" ht="12.75" x14ac:dyDescent="0.2">
      <c r="A805" s="8"/>
      <c r="B805" s="37"/>
      <c r="C805" s="37"/>
      <c r="D805" s="37"/>
      <c r="E805" s="11"/>
      <c r="F805" s="11"/>
    </row>
    <row r="806" spans="1:6" ht="12.75" x14ac:dyDescent="0.2">
      <c r="A806" s="8"/>
      <c r="B806" s="37"/>
      <c r="C806" s="37"/>
      <c r="D806" s="37"/>
      <c r="E806" s="11"/>
      <c r="F806" s="11"/>
    </row>
    <row r="807" spans="1:6" ht="12.75" x14ac:dyDescent="0.2">
      <c r="A807" s="8"/>
      <c r="B807" s="37"/>
      <c r="C807" s="37"/>
      <c r="D807" s="37"/>
      <c r="E807" s="11"/>
      <c r="F807" s="11"/>
    </row>
    <row r="808" spans="1:6" ht="12.75" x14ac:dyDescent="0.2">
      <c r="A808" s="8"/>
      <c r="B808" s="37"/>
      <c r="C808" s="37"/>
      <c r="D808" s="37"/>
      <c r="E808" s="11"/>
      <c r="F808" s="11"/>
    </row>
    <row r="809" spans="1:6" ht="12.75" x14ac:dyDescent="0.2">
      <c r="A809" s="8"/>
      <c r="B809" s="37"/>
      <c r="C809" s="37"/>
      <c r="D809" s="37"/>
      <c r="E809" s="11"/>
      <c r="F809" s="11"/>
    </row>
    <row r="810" spans="1:6" ht="12.75" x14ac:dyDescent="0.2">
      <c r="A810" s="8"/>
      <c r="B810" s="37"/>
      <c r="C810" s="37"/>
      <c r="D810" s="37"/>
      <c r="E810" s="11"/>
      <c r="F810" s="11"/>
    </row>
    <row r="811" spans="1:6" ht="12.75" x14ac:dyDescent="0.2">
      <c r="A811" s="8"/>
      <c r="B811" s="37"/>
      <c r="C811" s="37"/>
      <c r="D811" s="37"/>
      <c r="E811" s="11"/>
      <c r="F811" s="11"/>
    </row>
    <row r="812" spans="1:6" ht="12.75" x14ac:dyDescent="0.2">
      <c r="A812" s="8"/>
      <c r="B812" s="37"/>
      <c r="C812" s="37"/>
      <c r="D812" s="37"/>
      <c r="E812" s="11"/>
      <c r="F812" s="11"/>
    </row>
    <row r="813" spans="1:6" ht="12.75" x14ac:dyDescent="0.2">
      <c r="A813" s="8"/>
      <c r="B813" s="37"/>
      <c r="C813" s="37"/>
      <c r="D813" s="37"/>
      <c r="E813" s="11"/>
      <c r="F813" s="11"/>
    </row>
    <row r="814" spans="1:6" ht="12.75" x14ac:dyDescent="0.2">
      <c r="A814" s="8"/>
      <c r="B814" s="37"/>
      <c r="C814" s="37"/>
      <c r="D814" s="37"/>
      <c r="E814" s="11"/>
      <c r="F814" s="11"/>
    </row>
    <row r="815" spans="1:6" ht="12.75" x14ac:dyDescent="0.2">
      <c r="A815" s="8"/>
      <c r="B815" s="37"/>
      <c r="C815" s="37"/>
      <c r="D815" s="37"/>
      <c r="E815" s="11"/>
      <c r="F815" s="11"/>
    </row>
    <row r="816" spans="1:6" ht="12.75" x14ac:dyDescent="0.2">
      <c r="A816" s="8"/>
      <c r="B816" s="37"/>
      <c r="C816" s="37"/>
      <c r="D816" s="37"/>
      <c r="E816" s="11"/>
      <c r="F816" s="11"/>
    </row>
    <row r="817" spans="1:6" ht="12.75" x14ac:dyDescent="0.2">
      <c r="A817" s="8"/>
      <c r="B817" s="37"/>
      <c r="C817" s="37"/>
      <c r="D817" s="37"/>
      <c r="E817" s="11"/>
      <c r="F817" s="11"/>
    </row>
    <row r="818" spans="1:6" ht="12.75" x14ac:dyDescent="0.2">
      <c r="A818" s="8"/>
      <c r="B818" s="37"/>
      <c r="C818" s="37"/>
      <c r="D818" s="37"/>
      <c r="E818" s="11"/>
      <c r="F818" s="11"/>
    </row>
    <row r="819" spans="1:6" ht="12.75" x14ac:dyDescent="0.2">
      <c r="A819" s="8"/>
      <c r="B819" s="37"/>
      <c r="C819" s="37"/>
      <c r="D819" s="37"/>
      <c r="E819" s="11"/>
      <c r="F819" s="11"/>
    </row>
    <row r="820" spans="1:6" ht="12.75" x14ac:dyDescent="0.2">
      <c r="A820" s="8"/>
      <c r="B820" s="37"/>
      <c r="C820" s="37"/>
      <c r="D820" s="37"/>
      <c r="E820" s="11"/>
      <c r="F820" s="11"/>
    </row>
    <row r="821" spans="1:6" ht="12.75" x14ac:dyDescent="0.2">
      <c r="A821" s="8"/>
      <c r="B821" s="37"/>
      <c r="C821" s="37"/>
      <c r="D821" s="37"/>
      <c r="E821" s="11"/>
      <c r="F821" s="11"/>
    </row>
    <row r="822" spans="1:6" ht="12.75" x14ac:dyDescent="0.2">
      <c r="A822" s="8"/>
      <c r="B822" s="37"/>
      <c r="C822" s="37"/>
      <c r="D822" s="37"/>
      <c r="E822" s="11"/>
      <c r="F822" s="11"/>
    </row>
    <row r="823" spans="1:6" ht="12.75" x14ac:dyDescent="0.2">
      <c r="A823" s="8"/>
      <c r="B823" s="37"/>
      <c r="C823" s="37"/>
      <c r="D823" s="37"/>
      <c r="E823" s="11"/>
      <c r="F823" s="11"/>
    </row>
    <row r="824" spans="1:6" ht="12.75" x14ac:dyDescent="0.2">
      <c r="A824" s="8"/>
      <c r="B824" s="37"/>
      <c r="C824" s="37"/>
      <c r="D824" s="37"/>
      <c r="E824" s="11"/>
      <c r="F824" s="11"/>
    </row>
    <row r="825" spans="1:6" ht="12.75" x14ac:dyDescent="0.2">
      <c r="A825" s="8"/>
      <c r="B825" s="37"/>
      <c r="C825" s="37"/>
      <c r="D825" s="37"/>
      <c r="E825" s="11"/>
      <c r="F825" s="11"/>
    </row>
    <row r="826" spans="1:6" ht="12.75" x14ac:dyDescent="0.2">
      <c r="A826" s="8"/>
      <c r="B826" s="37"/>
      <c r="C826" s="37"/>
      <c r="D826" s="37"/>
      <c r="E826" s="11"/>
      <c r="F826" s="11"/>
    </row>
    <row r="827" spans="1:6" ht="12.75" x14ac:dyDescent="0.2">
      <c r="A827" s="8"/>
      <c r="B827" s="37"/>
      <c r="C827" s="37"/>
      <c r="D827" s="37"/>
      <c r="E827" s="11"/>
      <c r="F827" s="11"/>
    </row>
    <row r="828" spans="1:6" ht="12.75" x14ac:dyDescent="0.2">
      <c r="A828" s="8"/>
      <c r="B828" s="37"/>
      <c r="C828" s="37"/>
      <c r="D828" s="37"/>
      <c r="E828" s="11"/>
      <c r="F828" s="11"/>
    </row>
    <row r="829" spans="1:6" ht="12.75" x14ac:dyDescent="0.2">
      <c r="A829" s="8"/>
      <c r="B829" s="37"/>
      <c r="C829" s="37"/>
      <c r="D829" s="37"/>
      <c r="E829" s="11"/>
      <c r="F829" s="11"/>
    </row>
    <row r="830" spans="1:6" ht="12.75" x14ac:dyDescent="0.2">
      <c r="A830" s="8"/>
      <c r="B830" s="37"/>
      <c r="C830" s="37"/>
      <c r="D830" s="37"/>
      <c r="E830" s="11"/>
      <c r="F830" s="11"/>
    </row>
    <row r="831" spans="1:6" ht="12.75" x14ac:dyDescent="0.2">
      <c r="A831" s="8"/>
      <c r="B831" s="37"/>
      <c r="C831" s="37"/>
      <c r="D831" s="37"/>
      <c r="E831" s="11"/>
      <c r="F831" s="11"/>
    </row>
    <row r="832" spans="1:6" ht="12.75" x14ac:dyDescent="0.2">
      <c r="A832" s="8"/>
      <c r="B832" s="37"/>
      <c r="C832" s="37"/>
      <c r="D832" s="37"/>
      <c r="E832" s="11"/>
      <c r="F832" s="11"/>
    </row>
    <row r="833" spans="1:6" ht="12.75" x14ac:dyDescent="0.2">
      <c r="A833" s="8"/>
      <c r="B833" s="37"/>
      <c r="C833" s="37"/>
      <c r="D833" s="37"/>
      <c r="E833" s="11"/>
      <c r="F833" s="11"/>
    </row>
    <row r="834" spans="1:6" ht="12.75" x14ac:dyDescent="0.2">
      <c r="A834" s="8"/>
      <c r="B834" s="37"/>
      <c r="C834" s="37"/>
      <c r="D834" s="37"/>
      <c r="E834" s="11"/>
      <c r="F834" s="11"/>
    </row>
    <row r="835" spans="1:6" ht="12.75" x14ac:dyDescent="0.2">
      <c r="A835" s="8"/>
      <c r="B835" s="37"/>
      <c r="C835" s="37"/>
      <c r="D835" s="37"/>
      <c r="E835" s="11"/>
      <c r="F835" s="11"/>
    </row>
    <row r="836" spans="1:6" ht="12.75" x14ac:dyDescent="0.2">
      <c r="A836" s="8"/>
      <c r="B836" s="37"/>
      <c r="C836" s="37"/>
      <c r="D836" s="37"/>
      <c r="E836" s="11"/>
      <c r="F836" s="11"/>
    </row>
    <row r="837" spans="1:6" ht="12.75" x14ac:dyDescent="0.2">
      <c r="A837" s="8"/>
      <c r="B837" s="37"/>
      <c r="C837" s="37"/>
      <c r="D837" s="37"/>
      <c r="E837" s="11"/>
      <c r="F837" s="11"/>
    </row>
    <row r="838" spans="1:6" ht="12.75" x14ac:dyDescent="0.2">
      <c r="A838" s="8"/>
      <c r="B838" s="37"/>
      <c r="C838" s="37"/>
      <c r="D838" s="37"/>
      <c r="E838" s="11"/>
      <c r="F838" s="11"/>
    </row>
    <row r="839" spans="1:6" ht="12.75" x14ac:dyDescent="0.2">
      <c r="A839" s="8"/>
      <c r="B839" s="37"/>
      <c r="C839" s="37"/>
      <c r="D839" s="37"/>
      <c r="E839" s="11"/>
      <c r="F839" s="11"/>
    </row>
    <row r="840" spans="1:6" ht="12.75" x14ac:dyDescent="0.2">
      <c r="A840" s="8"/>
      <c r="B840" s="37"/>
      <c r="C840" s="37"/>
      <c r="D840" s="37"/>
      <c r="E840" s="11"/>
      <c r="F840" s="11"/>
    </row>
    <row r="841" spans="1:6" ht="12.75" x14ac:dyDescent="0.2">
      <c r="A841" s="8"/>
      <c r="B841" s="37"/>
      <c r="C841" s="37"/>
      <c r="D841" s="37"/>
      <c r="E841" s="11"/>
      <c r="F841" s="11"/>
    </row>
    <row r="842" spans="1:6" ht="12.75" x14ac:dyDescent="0.2">
      <c r="A842" s="8"/>
      <c r="B842" s="37"/>
      <c r="C842" s="37"/>
      <c r="D842" s="37"/>
      <c r="E842" s="11"/>
      <c r="F842" s="11"/>
    </row>
    <row r="843" spans="1:6" ht="12.75" x14ac:dyDescent="0.2">
      <c r="A843" s="8"/>
      <c r="B843" s="37"/>
      <c r="C843" s="37"/>
      <c r="D843" s="37"/>
      <c r="E843" s="11"/>
      <c r="F843" s="11"/>
    </row>
    <row r="844" spans="1:6" ht="12.75" x14ac:dyDescent="0.2">
      <c r="A844" s="8"/>
      <c r="B844" s="37"/>
      <c r="C844" s="37"/>
      <c r="D844" s="37"/>
      <c r="E844" s="11"/>
      <c r="F844" s="11"/>
    </row>
    <row r="845" spans="1:6" ht="12.75" x14ac:dyDescent="0.2">
      <c r="A845" s="8"/>
      <c r="B845" s="37"/>
      <c r="C845" s="37"/>
      <c r="D845" s="37"/>
      <c r="E845" s="11"/>
      <c r="F845" s="11"/>
    </row>
    <row r="846" spans="1:6" ht="12.75" x14ac:dyDescent="0.2">
      <c r="A846" s="8"/>
      <c r="B846" s="37"/>
      <c r="C846" s="37"/>
      <c r="D846" s="37"/>
      <c r="E846" s="11"/>
      <c r="F846" s="11"/>
    </row>
    <row r="847" spans="1:6" ht="12.75" x14ac:dyDescent="0.2">
      <c r="A847" s="8"/>
      <c r="B847" s="37"/>
      <c r="C847" s="37"/>
      <c r="D847" s="37"/>
      <c r="E847" s="11"/>
      <c r="F847" s="11"/>
    </row>
    <row r="848" spans="1:6" ht="12.75" x14ac:dyDescent="0.2">
      <c r="A848" s="8"/>
      <c r="B848" s="37"/>
      <c r="C848" s="37"/>
      <c r="D848" s="37"/>
      <c r="E848" s="11"/>
      <c r="F848" s="11"/>
    </row>
    <row r="849" spans="1:6" ht="12.75" x14ac:dyDescent="0.2">
      <c r="A849" s="8"/>
      <c r="B849" s="37"/>
      <c r="C849" s="37"/>
      <c r="D849" s="37"/>
      <c r="E849" s="11"/>
      <c r="F849" s="11"/>
    </row>
    <row r="850" spans="1:6" ht="12.75" x14ac:dyDescent="0.2">
      <c r="A850" s="8"/>
      <c r="B850" s="37"/>
      <c r="C850" s="37"/>
      <c r="D850" s="37"/>
      <c r="E850" s="11"/>
      <c r="F850" s="11"/>
    </row>
    <row r="851" spans="1:6" ht="12.75" x14ac:dyDescent="0.2">
      <c r="A851" s="8"/>
      <c r="B851" s="37"/>
      <c r="C851" s="37"/>
      <c r="D851" s="37"/>
      <c r="E851" s="11"/>
      <c r="F851" s="11"/>
    </row>
    <row r="852" spans="1:6" ht="12.75" x14ac:dyDescent="0.2">
      <c r="A852" s="8"/>
      <c r="B852" s="37"/>
      <c r="C852" s="37"/>
      <c r="D852" s="37"/>
      <c r="E852" s="11"/>
      <c r="F852" s="11"/>
    </row>
    <row r="853" spans="1:6" ht="12.75" x14ac:dyDescent="0.2">
      <c r="A853" s="8"/>
      <c r="B853" s="37"/>
      <c r="C853" s="37"/>
      <c r="D853" s="37"/>
      <c r="E853" s="11"/>
      <c r="F853" s="11"/>
    </row>
    <row r="854" spans="1:6" ht="12.75" x14ac:dyDescent="0.2">
      <c r="A854" s="8"/>
      <c r="B854" s="37"/>
      <c r="C854" s="37"/>
      <c r="D854" s="37"/>
      <c r="E854" s="11"/>
      <c r="F854" s="11"/>
    </row>
    <row r="855" spans="1:6" ht="12.75" x14ac:dyDescent="0.2">
      <c r="A855" s="8"/>
      <c r="B855" s="37"/>
      <c r="C855" s="37"/>
      <c r="D855" s="37"/>
      <c r="E855" s="11"/>
      <c r="F855" s="11"/>
    </row>
    <row r="856" spans="1:6" ht="12.75" x14ac:dyDescent="0.2">
      <c r="A856" s="8"/>
      <c r="B856" s="37"/>
      <c r="C856" s="37"/>
      <c r="D856" s="37"/>
      <c r="E856" s="11"/>
      <c r="F856" s="11"/>
    </row>
    <row r="857" spans="1:6" ht="12.75" x14ac:dyDescent="0.2">
      <c r="A857" s="8"/>
      <c r="B857" s="37"/>
      <c r="C857" s="37"/>
      <c r="D857" s="37"/>
      <c r="E857" s="11"/>
      <c r="F857" s="11"/>
    </row>
    <row r="858" spans="1:6" ht="12.75" x14ac:dyDescent="0.2">
      <c r="A858" s="8"/>
      <c r="B858" s="37"/>
      <c r="C858" s="37"/>
      <c r="D858" s="37"/>
      <c r="E858" s="11"/>
      <c r="F858" s="11"/>
    </row>
    <row r="859" spans="1:6" ht="12.75" x14ac:dyDescent="0.2">
      <c r="A859" s="8"/>
      <c r="B859" s="37"/>
      <c r="C859" s="37"/>
      <c r="D859" s="37"/>
      <c r="E859" s="11"/>
      <c r="F859" s="11"/>
    </row>
    <row r="860" spans="1:6" ht="12.75" x14ac:dyDescent="0.2">
      <c r="A860" s="8"/>
      <c r="B860" s="37"/>
      <c r="C860" s="37"/>
      <c r="D860" s="37"/>
      <c r="E860" s="11"/>
      <c r="F860" s="11"/>
    </row>
    <row r="861" spans="1:6" ht="12.75" x14ac:dyDescent="0.2">
      <c r="A861" s="8"/>
      <c r="B861" s="37"/>
      <c r="C861" s="37"/>
      <c r="D861" s="37"/>
      <c r="E861" s="11"/>
      <c r="F861" s="11"/>
    </row>
    <row r="862" spans="1:6" ht="12.75" x14ac:dyDescent="0.2">
      <c r="A862" s="8"/>
      <c r="B862" s="37"/>
      <c r="C862" s="37"/>
      <c r="D862" s="37"/>
      <c r="E862" s="11"/>
      <c r="F862" s="11"/>
    </row>
    <row r="863" spans="1:6" ht="12.75" x14ac:dyDescent="0.2">
      <c r="A863" s="8"/>
      <c r="B863" s="37"/>
      <c r="C863" s="37"/>
      <c r="D863" s="37"/>
      <c r="E863" s="11"/>
      <c r="F863" s="11"/>
    </row>
    <row r="864" spans="1:6" ht="12.75" x14ac:dyDescent="0.2">
      <c r="A864" s="8"/>
      <c r="B864" s="37"/>
      <c r="C864" s="37"/>
      <c r="D864" s="37"/>
      <c r="E864" s="11"/>
      <c r="F864" s="11"/>
    </row>
    <row r="865" spans="1:6" ht="12.75" x14ac:dyDescent="0.2">
      <c r="A865" s="8"/>
      <c r="B865" s="37"/>
      <c r="C865" s="37"/>
      <c r="D865" s="37"/>
      <c r="E865" s="11"/>
      <c r="F865" s="11"/>
    </row>
    <row r="866" spans="1:6" ht="12.75" x14ac:dyDescent="0.2">
      <c r="A866" s="8"/>
      <c r="B866" s="37"/>
      <c r="C866" s="37"/>
      <c r="D866" s="37"/>
      <c r="E866" s="11"/>
      <c r="F866" s="11"/>
    </row>
    <row r="867" spans="1:6" ht="12.75" x14ac:dyDescent="0.2">
      <c r="A867" s="8"/>
      <c r="B867" s="37"/>
      <c r="C867" s="37"/>
      <c r="D867" s="37"/>
      <c r="E867" s="11"/>
      <c r="F867" s="11"/>
    </row>
    <row r="868" spans="1:6" ht="12.75" x14ac:dyDescent="0.2">
      <c r="A868" s="8"/>
      <c r="B868" s="37"/>
      <c r="C868" s="37"/>
      <c r="D868" s="37"/>
      <c r="E868" s="11"/>
      <c r="F868" s="11"/>
    </row>
    <row r="869" spans="1:6" ht="12.75" x14ac:dyDescent="0.2">
      <c r="A869" s="8"/>
      <c r="B869" s="37"/>
      <c r="C869" s="37"/>
      <c r="D869" s="37"/>
      <c r="E869" s="11"/>
      <c r="F869" s="11"/>
    </row>
    <row r="870" spans="1:6" ht="12.75" x14ac:dyDescent="0.2">
      <c r="A870" s="8"/>
      <c r="B870" s="37"/>
      <c r="C870" s="37"/>
      <c r="D870" s="37"/>
      <c r="E870" s="11"/>
      <c r="F870" s="11"/>
    </row>
    <row r="871" spans="1:6" ht="12.75" x14ac:dyDescent="0.2">
      <c r="A871" s="8"/>
      <c r="B871" s="37"/>
      <c r="C871" s="37"/>
      <c r="D871" s="37"/>
      <c r="E871" s="11"/>
      <c r="F871" s="11"/>
    </row>
    <row r="872" spans="1:6" ht="12.75" x14ac:dyDescent="0.2">
      <c r="A872" s="8"/>
      <c r="B872" s="37"/>
      <c r="C872" s="37"/>
      <c r="D872" s="37"/>
      <c r="E872" s="11"/>
      <c r="F872" s="11"/>
    </row>
    <row r="873" spans="1:6" ht="12.75" x14ac:dyDescent="0.2">
      <c r="A873" s="8"/>
      <c r="B873" s="37"/>
      <c r="C873" s="37"/>
      <c r="D873" s="37"/>
      <c r="E873" s="11"/>
      <c r="F873" s="11"/>
    </row>
    <row r="874" spans="1:6" ht="12.75" x14ac:dyDescent="0.2">
      <c r="A874" s="8"/>
      <c r="B874" s="37"/>
      <c r="C874" s="37"/>
      <c r="D874" s="37"/>
      <c r="E874" s="11"/>
      <c r="F874" s="11"/>
    </row>
    <row r="875" spans="1:6" ht="12.75" x14ac:dyDescent="0.2">
      <c r="A875" s="8"/>
      <c r="B875" s="37"/>
      <c r="C875" s="37"/>
      <c r="D875" s="37"/>
      <c r="E875" s="11"/>
      <c r="F875" s="11"/>
    </row>
    <row r="876" spans="1:6" ht="12.75" x14ac:dyDescent="0.2">
      <c r="A876" s="8"/>
      <c r="B876" s="37"/>
      <c r="C876" s="37"/>
      <c r="D876" s="37"/>
      <c r="E876" s="11"/>
      <c r="F876" s="11"/>
    </row>
    <row r="877" spans="1:6" ht="12.75" x14ac:dyDescent="0.2">
      <c r="A877" s="8"/>
      <c r="B877" s="37"/>
      <c r="C877" s="37"/>
      <c r="D877" s="37"/>
      <c r="E877" s="11"/>
      <c r="F877" s="11"/>
    </row>
    <row r="878" spans="1:6" ht="12.75" x14ac:dyDescent="0.2">
      <c r="A878" s="8"/>
      <c r="B878" s="37"/>
      <c r="C878" s="37"/>
      <c r="D878" s="37"/>
      <c r="E878" s="11"/>
      <c r="F878" s="11"/>
    </row>
    <row r="879" spans="1:6" ht="12.75" x14ac:dyDescent="0.2">
      <c r="A879" s="8"/>
      <c r="B879" s="37"/>
      <c r="C879" s="37"/>
      <c r="D879" s="37"/>
      <c r="E879" s="11"/>
      <c r="F879" s="11"/>
    </row>
    <row r="880" spans="1:6" ht="12.75" x14ac:dyDescent="0.2">
      <c r="A880" s="8"/>
      <c r="B880" s="37"/>
      <c r="C880" s="37"/>
      <c r="D880" s="37"/>
      <c r="E880" s="11"/>
      <c r="F880" s="11"/>
    </row>
    <row r="881" spans="1:6" ht="12.75" x14ac:dyDescent="0.2">
      <c r="A881" s="8"/>
      <c r="B881" s="37"/>
      <c r="C881" s="37"/>
      <c r="D881" s="37"/>
      <c r="E881" s="11"/>
      <c r="F881" s="11"/>
    </row>
    <row r="882" spans="1:6" ht="12.75" x14ac:dyDescent="0.2">
      <c r="A882" s="8"/>
      <c r="B882" s="37"/>
      <c r="C882" s="37"/>
      <c r="D882" s="37"/>
      <c r="E882" s="11"/>
      <c r="F882" s="11"/>
    </row>
    <row r="883" spans="1:6" ht="12.75" x14ac:dyDescent="0.2">
      <c r="A883" s="8"/>
      <c r="B883" s="37"/>
      <c r="C883" s="37"/>
      <c r="D883" s="37"/>
      <c r="E883" s="11"/>
      <c r="F883" s="11"/>
    </row>
    <row r="884" spans="1:6" ht="12.75" x14ac:dyDescent="0.2">
      <c r="A884" s="8"/>
      <c r="B884" s="37"/>
      <c r="C884" s="37"/>
      <c r="D884" s="37"/>
      <c r="E884" s="11"/>
      <c r="F884" s="11"/>
    </row>
    <row r="885" spans="1:6" ht="12.75" x14ac:dyDescent="0.2">
      <c r="A885" s="8"/>
      <c r="B885" s="37"/>
      <c r="C885" s="37"/>
      <c r="D885" s="37"/>
      <c r="E885" s="11"/>
      <c r="F885" s="11"/>
    </row>
    <row r="886" spans="1:6" ht="12.75" x14ac:dyDescent="0.2">
      <c r="A886" s="8"/>
      <c r="B886" s="37"/>
      <c r="C886" s="37"/>
      <c r="D886" s="37"/>
      <c r="E886" s="11"/>
      <c r="F886" s="11"/>
    </row>
    <row r="887" spans="1:6" ht="12.75" x14ac:dyDescent="0.2">
      <c r="A887" s="8"/>
      <c r="B887" s="37"/>
      <c r="C887" s="37"/>
      <c r="D887" s="37"/>
      <c r="E887" s="11"/>
      <c r="F887" s="11"/>
    </row>
    <row r="888" spans="1:6" ht="12.75" x14ac:dyDescent="0.2">
      <c r="A888" s="8"/>
      <c r="B888" s="37"/>
      <c r="C888" s="37"/>
      <c r="D888" s="37"/>
      <c r="E888" s="11"/>
      <c r="F888" s="11"/>
    </row>
    <row r="889" spans="1:6" ht="12.75" x14ac:dyDescent="0.2">
      <c r="A889" s="8"/>
      <c r="B889" s="37"/>
      <c r="C889" s="37"/>
      <c r="D889" s="37"/>
      <c r="E889" s="11"/>
      <c r="F889" s="11"/>
    </row>
    <row r="890" spans="1:6" ht="12.75" x14ac:dyDescent="0.2">
      <c r="A890" s="8"/>
      <c r="B890" s="37"/>
      <c r="C890" s="37"/>
      <c r="D890" s="37"/>
      <c r="E890" s="11"/>
      <c r="F890" s="11"/>
    </row>
    <row r="891" spans="1:6" ht="12.75" x14ac:dyDescent="0.2">
      <c r="A891" s="8"/>
      <c r="B891" s="37"/>
      <c r="C891" s="37"/>
      <c r="D891" s="37"/>
      <c r="E891" s="11"/>
      <c r="F891" s="11"/>
    </row>
    <row r="892" spans="1:6" ht="12.75" x14ac:dyDescent="0.2">
      <c r="A892" s="8"/>
      <c r="B892" s="37"/>
      <c r="C892" s="37"/>
      <c r="D892" s="37"/>
      <c r="E892" s="11"/>
      <c r="F892" s="11"/>
    </row>
    <row r="893" spans="1:6" ht="12.75" x14ac:dyDescent="0.2">
      <c r="A893" s="8"/>
      <c r="B893" s="37"/>
      <c r="C893" s="37"/>
      <c r="D893" s="37"/>
      <c r="E893" s="11"/>
      <c r="F893" s="11"/>
    </row>
    <row r="894" spans="1:6" ht="12.75" x14ac:dyDescent="0.2">
      <c r="A894" s="8"/>
      <c r="B894" s="37"/>
      <c r="C894" s="37"/>
      <c r="D894" s="37"/>
      <c r="E894" s="11"/>
      <c r="F894" s="11"/>
    </row>
    <row r="895" spans="1:6" ht="12.75" x14ac:dyDescent="0.2">
      <c r="A895" s="8"/>
      <c r="B895" s="37"/>
      <c r="C895" s="37"/>
      <c r="D895" s="37"/>
      <c r="E895" s="11"/>
      <c r="F895" s="11"/>
    </row>
    <row r="896" spans="1:6" ht="12.75" x14ac:dyDescent="0.2">
      <c r="A896" s="8"/>
      <c r="B896" s="37"/>
      <c r="C896" s="37"/>
      <c r="D896" s="37"/>
      <c r="E896" s="11"/>
      <c r="F896" s="11"/>
    </row>
    <row r="897" spans="1:6" ht="12.75" x14ac:dyDescent="0.2">
      <c r="A897" s="8"/>
      <c r="B897" s="37"/>
      <c r="C897" s="37"/>
      <c r="D897" s="37"/>
      <c r="E897" s="11"/>
      <c r="F897" s="11"/>
    </row>
    <row r="898" spans="1:6" ht="12.75" x14ac:dyDescent="0.2">
      <c r="A898" s="8"/>
      <c r="B898" s="37"/>
      <c r="C898" s="37"/>
      <c r="D898" s="37"/>
      <c r="E898" s="11"/>
      <c r="F898" s="11"/>
    </row>
    <row r="899" spans="1:6" ht="12.75" x14ac:dyDescent="0.2">
      <c r="A899" s="8"/>
      <c r="B899" s="37"/>
      <c r="C899" s="37"/>
      <c r="D899" s="37"/>
      <c r="E899" s="11"/>
      <c r="F899" s="11"/>
    </row>
    <row r="900" spans="1:6" ht="12.75" x14ac:dyDescent="0.2">
      <c r="A900" s="8"/>
      <c r="B900" s="37"/>
      <c r="C900" s="37"/>
      <c r="D900" s="37"/>
      <c r="E900" s="11"/>
      <c r="F900" s="11"/>
    </row>
    <row r="901" spans="1:6" ht="12.75" x14ac:dyDescent="0.2">
      <c r="A901" s="8"/>
      <c r="B901" s="37"/>
      <c r="C901" s="37"/>
      <c r="D901" s="37"/>
      <c r="E901" s="11"/>
      <c r="F901" s="11"/>
    </row>
    <row r="902" spans="1:6" ht="12.75" x14ac:dyDescent="0.2">
      <c r="A902" s="8"/>
      <c r="B902" s="37"/>
      <c r="C902" s="37"/>
      <c r="D902" s="37"/>
      <c r="E902" s="11"/>
      <c r="F902" s="11"/>
    </row>
    <row r="903" spans="1:6" ht="12.75" x14ac:dyDescent="0.2">
      <c r="A903" s="8"/>
      <c r="B903" s="37"/>
      <c r="C903" s="37"/>
      <c r="D903" s="37"/>
      <c r="E903" s="11"/>
      <c r="F903" s="11"/>
    </row>
    <row r="904" spans="1:6" ht="12.75" x14ac:dyDescent="0.2">
      <c r="A904" s="8"/>
      <c r="B904" s="37"/>
      <c r="C904" s="37"/>
      <c r="D904" s="37"/>
      <c r="E904" s="11"/>
      <c r="F904" s="11"/>
    </row>
    <row r="905" spans="1:6" ht="12.75" x14ac:dyDescent="0.2">
      <c r="A905" s="8"/>
      <c r="B905" s="37"/>
      <c r="C905" s="37"/>
      <c r="D905" s="37"/>
      <c r="E905" s="11"/>
      <c r="F905" s="11"/>
    </row>
    <row r="906" spans="1:6" ht="12.75" x14ac:dyDescent="0.2">
      <c r="A906" s="8"/>
      <c r="B906" s="37"/>
      <c r="C906" s="37"/>
      <c r="D906" s="37"/>
      <c r="E906" s="11"/>
      <c r="F906" s="11"/>
    </row>
    <row r="907" spans="1:6" ht="12.75" x14ac:dyDescent="0.2">
      <c r="A907" s="8"/>
      <c r="B907" s="37"/>
      <c r="C907" s="37"/>
      <c r="D907" s="37"/>
      <c r="E907" s="11"/>
      <c r="F907" s="11"/>
    </row>
    <row r="908" spans="1:6" ht="12.75" x14ac:dyDescent="0.2">
      <c r="A908" s="8"/>
      <c r="B908" s="37"/>
      <c r="C908" s="37"/>
      <c r="D908" s="37"/>
      <c r="E908" s="11"/>
      <c r="F908" s="11"/>
    </row>
    <row r="909" spans="1:6" ht="12.75" x14ac:dyDescent="0.2">
      <c r="A909" s="8"/>
      <c r="B909" s="37"/>
      <c r="C909" s="37"/>
      <c r="D909" s="37"/>
      <c r="E909" s="11"/>
      <c r="F909" s="11"/>
    </row>
    <row r="910" spans="1:6" ht="12.75" x14ac:dyDescent="0.2">
      <c r="A910" s="8"/>
      <c r="B910" s="37"/>
      <c r="C910" s="37"/>
      <c r="D910" s="37"/>
      <c r="E910" s="11"/>
      <c r="F910" s="11"/>
    </row>
    <row r="911" spans="1:6" ht="12.75" x14ac:dyDescent="0.2">
      <c r="A911" s="8"/>
      <c r="B911" s="37"/>
      <c r="C911" s="37"/>
      <c r="D911" s="37"/>
      <c r="E911" s="11"/>
      <c r="F911" s="11"/>
    </row>
    <row r="912" spans="1:6" ht="12.75" x14ac:dyDescent="0.2">
      <c r="A912" s="8"/>
      <c r="B912" s="37"/>
      <c r="C912" s="37"/>
      <c r="D912" s="37"/>
      <c r="E912" s="11"/>
      <c r="F912" s="11"/>
    </row>
    <row r="913" spans="1:6" ht="12.75" x14ac:dyDescent="0.2">
      <c r="A913" s="8"/>
      <c r="B913" s="37"/>
      <c r="C913" s="37"/>
      <c r="D913" s="37"/>
      <c r="E913" s="11"/>
      <c r="F913" s="11"/>
    </row>
    <row r="914" spans="1:6" ht="12.75" x14ac:dyDescent="0.2">
      <c r="A914" s="8"/>
      <c r="B914" s="37"/>
      <c r="C914" s="37"/>
      <c r="D914" s="37"/>
      <c r="E914" s="11"/>
      <c r="F914" s="11"/>
    </row>
    <row r="915" spans="1:6" ht="12.75" x14ac:dyDescent="0.2">
      <c r="A915" s="8"/>
      <c r="B915" s="37"/>
      <c r="C915" s="37"/>
      <c r="D915" s="37"/>
      <c r="E915" s="11"/>
      <c r="F915" s="11"/>
    </row>
    <row r="916" spans="1:6" ht="12.75" x14ac:dyDescent="0.2">
      <c r="A916" s="8"/>
      <c r="B916" s="37"/>
      <c r="C916" s="37"/>
      <c r="D916" s="37"/>
      <c r="E916" s="11"/>
      <c r="F916" s="11"/>
    </row>
    <row r="917" spans="1:6" ht="12.75" x14ac:dyDescent="0.2">
      <c r="A917" s="8"/>
      <c r="B917" s="37"/>
      <c r="C917" s="37"/>
      <c r="D917" s="37"/>
      <c r="E917" s="11"/>
      <c r="F917" s="11"/>
    </row>
    <row r="918" spans="1:6" ht="12.75" x14ac:dyDescent="0.2">
      <c r="A918" s="8"/>
      <c r="B918" s="37"/>
      <c r="C918" s="37"/>
      <c r="D918" s="37"/>
      <c r="E918" s="11"/>
      <c r="F918" s="11"/>
    </row>
    <row r="919" spans="1:6" ht="12.75" x14ac:dyDescent="0.2">
      <c r="A919" s="8"/>
      <c r="B919" s="37"/>
      <c r="C919" s="37"/>
      <c r="D919" s="37"/>
      <c r="E919" s="11"/>
      <c r="F919" s="11"/>
    </row>
    <row r="920" spans="1:6" ht="12.75" x14ac:dyDescent="0.2">
      <c r="A920" s="8"/>
      <c r="B920" s="37"/>
      <c r="C920" s="37"/>
      <c r="D920" s="37"/>
      <c r="E920" s="11"/>
      <c r="F920" s="11"/>
    </row>
    <row r="921" spans="1:6" ht="12.75" x14ac:dyDescent="0.2">
      <c r="A921" s="8"/>
      <c r="B921" s="37"/>
      <c r="C921" s="37"/>
      <c r="D921" s="37"/>
      <c r="E921" s="11"/>
      <c r="F921" s="11"/>
    </row>
    <row r="922" spans="1:6" ht="12.75" x14ac:dyDescent="0.2">
      <c r="A922" s="8"/>
      <c r="B922" s="37"/>
      <c r="C922" s="37"/>
      <c r="D922" s="37"/>
      <c r="E922" s="11"/>
      <c r="F922" s="11"/>
    </row>
    <row r="923" spans="1:6" ht="12.75" x14ac:dyDescent="0.2">
      <c r="A923" s="8"/>
      <c r="B923" s="37"/>
      <c r="C923" s="37"/>
      <c r="D923" s="37"/>
      <c r="E923" s="11"/>
      <c r="F923" s="11"/>
    </row>
    <row r="924" spans="1:6" ht="12.75" x14ac:dyDescent="0.2">
      <c r="A924" s="8"/>
      <c r="B924" s="37"/>
      <c r="C924" s="37"/>
      <c r="D924" s="37"/>
      <c r="E924" s="11"/>
      <c r="F924" s="11"/>
    </row>
    <row r="925" spans="1:6" ht="12.75" x14ac:dyDescent="0.2">
      <c r="A925" s="8"/>
      <c r="B925" s="37"/>
      <c r="C925" s="37"/>
      <c r="D925" s="37"/>
      <c r="E925" s="11"/>
      <c r="F925" s="11"/>
    </row>
    <row r="926" spans="1:6" ht="12.75" x14ac:dyDescent="0.2">
      <c r="A926" s="8"/>
      <c r="B926" s="37"/>
      <c r="C926" s="37"/>
      <c r="D926" s="37"/>
      <c r="E926" s="11"/>
      <c r="F926" s="11"/>
    </row>
    <row r="927" spans="1:6" ht="12.75" x14ac:dyDescent="0.2">
      <c r="A927" s="8"/>
      <c r="B927" s="37"/>
      <c r="C927" s="37"/>
      <c r="D927" s="37"/>
      <c r="E927" s="11"/>
      <c r="F927" s="11"/>
    </row>
    <row r="928" spans="1:6" ht="12.75" x14ac:dyDescent="0.2">
      <c r="A928" s="8"/>
      <c r="B928" s="37"/>
      <c r="C928" s="37"/>
      <c r="D928" s="37"/>
      <c r="E928" s="11"/>
      <c r="F928" s="11"/>
    </row>
    <row r="929" spans="1:6" ht="12.75" x14ac:dyDescent="0.2">
      <c r="A929" s="8"/>
      <c r="B929" s="37"/>
      <c r="C929" s="37"/>
      <c r="D929" s="37"/>
      <c r="E929" s="11"/>
      <c r="F929" s="11"/>
    </row>
    <row r="930" spans="1:6" ht="12.75" x14ac:dyDescent="0.2">
      <c r="A930" s="8"/>
      <c r="B930" s="37"/>
      <c r="C930" s="37"/>
      <c r="D930" s="37"/>
      <c r="E930" s="11"/>
      <c r="F930" s="11"/>
    </row>
    <row r="931" spans="1:6" ht="12.75" x14ac:dyDescent="0.2">
      <c r="A931" s="8"/>
      <c r="B931" s="37"/>
      <c r="C931" s="37"/>
      <c r="D931" s="37"/>
      <c r="E931" s="11"/>
      <c r="F931" s="11"/>
    </row>
    <row r="932" spans="1:6" ht="12.75" x14ac:dyDescent="0.2">
      <c r="A932" s="8"/>
      <c r="B932" s="37"/>
      <c r="C932" s="37"/>
      <c r="D932" s="37"/>
      <c r="E932" s="11"/>
      <c r="F932" s="11"/>
    </row>
    <row r="933" spans="1:6" ht="12.75" x14ac:dyDescent="0.2">
      <c r="A933" s="8"/>
      <c r="B933" s="37"/>
      <c r="C933" s="37"/>
      <c r="D933" s="37"/>
      <c r="E933" s="11"/>
      <c r="F933" s="11"/>
    </row>
    <row r="934" spans="1:6" ht="12.75" x14ac:dyDescent="0.2">
      <c r="A934" s="8"/>
      <c r="B934" s="37"/>
      <c r="C934" s="37"/>
      <c r="D934" s="37"/>
      <c r="E934" s="11"/>
      <c r="F934" s="11"/>
    </row>
    <row r="935" spans="1:6" ht="12.75" x14ac:dyDescent="0.2">
      <c r="A935" s="8"/>
      <c r="B935" s="37"/>
      <c r="C935" s="37"/>
      <c r="D935" s="37"/>
      <c r="E935" s="11"/>
      <c r="F935" s="11"/>
    </row>
    <row r="936" spans="1:6" ht="12.75" x14ac:dyDescent="0.2">
      <c r="A936" s="8"/>
      <c r="B936" s="37"/>
      <c r="C936" s="37"/>
      <c r="D936" s="37"/>
      <c r="E936" s="11"/>
      <c r="F936" s="11"/>
    </row>
    <row r="937" spans="1:6" ht="12.75" x14ac:dyDescent="0.2">
      <c r="A937" s="8"/>
      <c r="B937" s="37"/>
      <c r="C937" s="37"/>
      <c r="D937" s="37"/>
      <c r="E937" s="11"/>
      <c r="F937" s="11"/>
    </row>
    <row r="938" spans="1:6" ht="12.75" x14ac:dyDescent="0.2">
      <c r="A938" s="8"/>
      <c r="B938" s="37"/>
      <c r="C938" s="37"/>
      <c r="D938" s="37"/>
      <c r="E938" s="11"/>
      <c r="F938" s="11"/>
    </row>
    <row r="939" spans="1:6" ht="12.75" x14ac:dyDescent="0.2">
      <c r="A939" s="8"/>
      <c r="B939" s="37"/>
      <c r="C939" s="37"/>
      <c r="D939" s="37"/>
      <c r="E939" s="11"/>
      <c r="F939" s="11"/>
    </row>
    <row r="940" spans="1:6" ht="12.75" x14ac:dyDescent="0.2">
      <c r="A940" s="8"/>
      <c r="B940" s="37"/>
      <c r="C940" s="37"/>
      <c r="D940" s="37"/>
      <c r="E940" s="11"/>
      <c r="F940" s="11"/>
    </row>
    <row r="941" spans="1:6" ht="12.75" x14ac:dyDescent="0.2">
      <c r="A941" s="8"/>
      <c r="B941" s="37"/>
      <c r="C941" s="37"/>
      <c r="D941" s="37"/>
      <c r="E941" s="11"/>
      <c r="F941" s="11"/>
    </row>
    <row r="942" spans="1:6" ht="12.75" x14ac:dyDescent="0.2">
      <c r="A942" s="8"/>
      <c r="B942" s="37"/>
      <c r="C942" s="37"/>
      <c r="D942" s="37"/>
      <c r="E942" s="11"/>
      <c r="F942" s="11"/>
    </row>
    <row r="943" spans="1:6" ht="12.75" x14ac:dyDescent="0.2">
      <c r="A943" s="8"/>
      <c r="B943" s="37"/>
      <c r="C943" s="37"/>
      <c r="D943" s="37"/>
      <c r="E943" s="11"/>
      <c r="F943" s="11"/>
    </row>
    <row r="944" spans="1:6" ht="12.75" x14ac:dyDescent="0.2">
      <c r="A944" s="8"/>
      <c r="B944" s="37"/>
      <c r="C944" s="37"/>
      <c r="D944" s="37"/>
      <c r="E944" s="11"/>
      <c r="F944" s="11"/>
    </row>
    <row r="945" spans="1:6" ht="12.75" x14ac:dyDescent="0.2">
      <c r="A945" s="8"/>
      <c r="B945" s="37"/>
      <c r="C945" s="37"/>
      <c r="D945" s="37"/>
      <c r="E945" s="11"/>
      <c r="F945" s="11"/>
    </row>
    <row r="946" spans="1:6" ht="12.75" x14ac:dyDescent="0.2">
      <c r="A946" s="8"/>
      <c r="B946" s="37"/>
      <c r="C946" s="37"/>
      <c r="D946" s="37"/>
      <c r="E946" s="11"/>
      <c r="F946" s="11"/>
    </row>
    <row r="947" spans="1:6" ht="12.75" x14ac:dyDescent="0.2">
      <c r="A947" s="8"/>
      <c r="B947" s="37"/>
      <c r="C947" s="37"/>
      <c r="D947" s="37"/>
      <c r="E947" s="11"/>
      <c r="F947" s="11"/>
    </row>
    <row r="948" spans="1:6" ht="12.75" x14ac:dyDescent="0.2">
      <c r="A948" s="8"/>
      <c r="B948" s="37"/>
      <c r="C948" s="37"/>
      <c r="D948" s="37"/>
      <c r="E948" s="11"/>
      <c r="F948" s="11"/>
    </row>
    <row r="949" spans="1:6" ht="12.75" x14ac:dyDescent="0.2">
      <c r="A949" s="8"/>
      <c r="B949" s="37"/>
      <c r="C949" s="37"/>
      <c r="D949" s="37"/>
      <c r="E949" s="11"/>
      <c r="F949" s="11"/>
    </row>
    <row r="950" spans="1:6" ht="12.75" x14ac:dyDescent="0.2">
      <c r="A950" s="8"/>
      <c r="B950" s="37"/>
      <c r="C950" s="37"/>
      <c r="D950" s="37"/>
      <c r="E950" s="11"/>
      <c r="F950" s="11"/>
    </row>
    <row r="951" spans="1:6" ht="12.75" x14ac:dyDescent="0.2">
      <c r="A951" s="8"/>
      <c r="B951" s="37"/>
      <c r="C951" s="37"/>
      <c r="D951" s="37"/>
      <c r="E951" s="11"/>
      <c r="F951" s="11"/>
    </row>
    <row r="952" spans="1:6" ht="12.75" x14ac:dyDescent="0.2">
      <c r="A952" s="8"/>
      <c r="B952" s="37"/>
      <c r="C952" s="37"/>
      <c r="D952" s="37"/>
      <c r="E952" s="11"/>
      <c r="F952" s="11"/>
    </row>
    <row r="953" spans="1:6" ht="12.75" x14ac:dyDescent="0.2">
      <c r="A953" s="8"/>
      <c r="B953" s="37"/>
      <c r="C953" s="37"/>
      <c r="D953" s="37"/>
      <c r="E953" s="11"/>
      <c r="F953" s="11"/>
    </row>
    <row r="954" spans="1:6" ht="12.75" x14ac:dyDescent="0.2">
      <c r="A954" s="8"/>
      <c r="B954" s="37"/>
      <c r="C954" s="37"/>
      <c r="D954" s="37"/>
      <c r="E954" s="11"/>
      <c r="F954" s="11"/>
    </row>
    <row r="955" spans="1:6" ht="12.75" x14ac:dyDescent="0.2">
      <c r="A955" s="8"/>
      <c r="B955" s="37"/>
      <c r="C955" s="37"/>
      <c r="D955" s="37"/>
      <c r="E955" s="11"/>
      <c r="F955" s="11"/>
    </row>
    <row r="956" spans="1:6" ht="12.75" x14ac:dyDescent="0.2">
      <c r="A956" s="8"/>
      <c r="B956" s="37"/>
      <c r="C956" s="37"/>
      <c r="D956" s="37"/>
      <c r="E956" s="11"/>
      <c r="F956" s="11"/>
    </row>
    <row r="957" spans="1:6" ht="12.75" x14ac:dyDescent="0.2">
      <c r="A957" s="8"/>
      <c r="B957" s="37"/>
      <c r="C957" s="37"/>
      <c r="D957" s="37"/>
      <c r="E957" s="11"/>
      <c r="F957" s="11"/>
    </row>
    <row r="958" spans="1:6" ht="12.75" x14ac:dyDescent="0.2">
      <c r="A958" s="8"/>
      <c r="B958" s="37"/>
      <c r="C958" s="37"/>
      <c r="D958" s="37"/>
      <c r="E958" s="11"/>
      <c r="F958" s="11"/>
    </row>
    <row r="959" spans="1:6" ht="12.75" x14ac:dyDescent="0.2">
      <c r="A959" s="8"/>
      <c r="B959" s="37"/>
      <c r="C959" s="37"/>
      <c r="D959" s="37"/>
      <c r="E959" s="11"/>
      <c r="F959" s="11"/>
    </row>
    <row r="960" spans="1:6" ht="12.75" x14ac:dyDescent="0.2">
      <c r="A960" s="8"/>
      <c r="B960" s="37"/>
      <c r="C960" s="37"/>
      <c r="D960" s="37"/>
      <c r="E960" s="11"/>
      <c r="F960" s="11"/>
    </row>
    <row r="961" spans="1:6" ht="12.75" x14ac:dyDescent="0.2">
      <c r="A961" s="8"/>
      <c r="B961" s="37"/>
      <c r="C961" s="37"/>
      <c r="D961" s="37"/>
      <c r="E961" s="11"/>
      <c r="F961" s="11"/>
    </row>
    <row r="962" spans="1:6" ht="12.75" x14ac:dyDescent="0.2">
      <c r="A962" s="8"/>
      <c r="B962" s="37"/>
      <c r="C962" s="37"/>
      <c r="D962" s="37"/>
      <c r="E962" s="11"/>
      <c r="F962" s="11"/>
    </row>
    <row r="963" spans="1:6" ht="12.75" x14ac:dyDescent="0.2">
      <c r="A963" s="8"/>
      <c r="B963" s="37"/>
      <c r="C963" s="37"/>
      <c r="D963" s="37"/>
      <c r="E963" s="11"/>
      <c r="F963" s="11"/>
    </row>
    <row r="964" spans="1:6" ht="12.75" x14ac:dyDescent="0.2">
      <c r="A964" s="8"/>
      <c r="B964" s="37"/>
      <c r="C964" s="37"/>
      <c r="D964" s="37"/>
      <c r="E964" s="11"/>
      <c r="F964" s="11"/>
    </row>
    <row r="965" spans="1:6" ht="12.75" x14ac:dyDescent="0.2">
      <c r="A965" s="8"/>
      <c r="B965" s="37"/>
      <c r="C965" s="37"/>
      <c r="D965" s="37"/>
      <c r="E965" s="11"/>
      <c r="F965" s="11"/>
    </row>
    <row r="966" spans="1:6" ht="12.75" x14ac:dyDescent="0.2">
      <c r="A966" s="8"/>
      <c r="B966" s="37"/>
      <c r="C966" s="37"/>
      <c r="D966" s="37"/>
      <c r="E966" s="11"/>
      <c r="F966" s="11"/>
    </row>
    <row r="967" spans="1:6" ht="12.75" x14ac:dyDescent="0.2">
      <c r="A967" s="8"/>
      <c r="B967" s="37"/>
      <c r="C967" s="37"/>
      <c r="D967" s="37"/>
      <c r="E967" s="11"/>
      <c r="F967" s="11"/>
    </row>
    <row r="968" spans="1:6" ht="12.75" x14ac:dyDescent="0.2">
      <c r="A968" s="8"/>
      <c r="B968" s="37"/>
      <c r="C968" s="37"/>
      <c r="D968" s="37"/>
      <c r="E968" s="11"/>
      <c r="F968" s="11"/>
    </row>
    <row r="969" spans="1:6" ht="12.75" x14ac:dyDescent="0.2">
      <c r="A969" s="8"/>
      <c r="B969" s="37"/>
      <c r="C969" s="37"/>
      <c r="D969" s="37"/>
      <c r="E969" s="11"/>
      <c r="F969" s="11"/>
    </row>
    <row r="970" spans="1:6" ht="12.75" x14ac:dyDescent="0.2">
      <c r="A970" s="8"/>
      <c r="B970" s="37"/>
      <c r="C970" s="37"/>
      <c r="D970" s="37"/>
      <c r="E970" s="11"/>
      <c r="F970" s="11"/>
    </row>
    <row r="971" spans="1:6" ht="12.75" x14ac:dyDescent="0.2">
      <c r="A971" s="8"/>
      <c r="B971" s="37"/>
      <c r="C971" s="37"/>
      <c r="D971" s="37"/>
      <c r="E971" s="11"/>
      <c r="F971" s="11"/>
    </row>
    <row r="972" spans="1:6" ht="12.75" x14ac:dyDescent="0.2">
      <c r="A972" s="8"/>
      <c r="B972" s="37"/>
      <c r="C972" s="37"/>
      <c r="D972" s="37"/>
      <c r="E972" s="11"/>
      <c r="F972" s="11"/>
    </row>
    <row r="973" spans="1:6" ht="12.75" x14ac:dyDescent="0.2">
      <c r="A973" s="8"/>
      <c r="B973" s="37"/>
      <c r="C973" s="37"/>
      <c r="D973" s="37"/>
      <c r="E973" s="11"/>
      <c r="F973" s="11"/>
    </row>
    <row r="974" spans="1:6" ht="12.75" x14ac:dyDescent="0.2">
      <c r="A974" s="8"/>
      <c r="B974" s="37"/>
      <c r="C974" s="37"/>
      <c r="D974" s="37"/>
      <c r="E974" s="11"/>
      <c r="F974" s="11"/>
    </row>
    <row r="975" spans="1:6" ht="12.75" x14ac:dyDescent="0.2">
      <c r="A975" s="8"/>
      <c r="B975" s="37"/>
      <c r="C975" s="37"/>
      <c r="D975" s="37"/>
      <c r="E975" s="11"/>
      <c r="F975" s="11"/>
    </row>
    <row r="976" spans="1:6" ht="12.75" x14ac:dyDescent="0.2">
      <c r="A976" s="8"/>
      <c r="B976" s="37"/>
      <c r="C976" s="37"/>
      <c r="D976" s="37"/>
      <c r="E976" s="11"/>
      <c r="F976" s="11"/>
    </row>
    <row r="977" spans="1:6" ht="12.75" x14ac:dyDescent="0.2">
      <c r="A977" s="8"/>
      <c r="B977" s="37"/>
      <c r="C977" s="37"/>
      <c r="D977" s="37"/>
      <c r="E977" s="11"/>
      <c r="F977" s="11"/>
    </row>
    <row r="978" spans="1:6" ht="12.75" x14ac:dyDescent="0.2">
      <c r="A978" s="8"/>
      <c r="B978" s="37"/>
      <c r="C978" s="37"/>
      <c r="D978" s="37"/>
      <c r="E978" s="11"/>
      <c r="F978" s="11"/>
    </row>
    <row r="979" spans="1:6" ht="12.75" x14ac:dyDescent="0.2">
      <c r="A979" s="8"/>
      <c r="B979" s="37"/>
      <c r="C979" s="37"/>
      <c r="D979" s="37"/>
      <c r="E979" s="11"/>
      <c r="F979" s="11"/>
    </row>
    <row r="980" spans="1:6" ht="12.75" x14ac:dyDescent="0.2">
      <c r="A980" s="8"/>
      <c r="B980" s="37"/>
      <c r="C980" s="37"/>
      <c r="D980" s="37"/>
      <c r="E980" s="11"/>
      <c r="F980" s="11"/>
    </row>
    <row r="981" spans="1:6" ht="12.75" x14ac:dyDescent="0.2">
      <c r="A981" s="8"/>
      <c r="B981" s="37"/>
      <c r="C981" s="37"/>
      <c r="D981" s="37"/>
      <c r="E981" s="11"/>
      <c r="F981" s="11"/>
    </row>
    <row r="982" spans="1:6" ht="12.75" x14ac:dyDescent="0.2">
      <c r="A982" s="8"/>
      <c r="B982" s="37"/>
      <c r="C982" s="37"/>
      <c r="D982" s="37"/>
      <c r="E982" s="11"/>
      <c r="F982" s="11"/>
    </row>
    <row r="983" spans="1:6" ht="12.75" x14ac:dyDescent="0.2">
      <c r="A983" s="8"/>
      <c r="B983" s="37"/>
      <c r="C983" s="37"/>
      <c r="D983" s="37"/>
      <c r="E983" s="11"/>
      <c r="F983" s="11"/>
    </row>
    <row r="984" spans="1:6" ht="12.75" x14ac:dyDescent="0.2">
      <c r="A984" s="8"/>
      <c r="B984" s="37"/>
      <c r="C984" s="37"/>
      <c r="D984" s="37"/>
      <c r="E984" s="11"/>
      <c r="F984" s="11"/>
    </row>
    <row r="985" spans="1:6" ht="12.75" x14ac:dyDescent="0.2">
      <c r="A985" s="8"/>
      <c r="B985" s="37"/>
      <c r="C985" s="37"/>
      <c r="D985" s="37"/>
      <c r="E985" s="11"/>
      <c r="F985" s="11"/>
    </row>
    <row r="986" spans="1:6" ht="12.75" x14ac:dyDescent="0.2">
      <c r="A986" s="8"/>
      <c r="B986" s="37"/>
      <c r="C986" s="37"/>
      <c r="D986" s="37"/>
      <c r="E986" s="11"/>
      <c r="F986" s="11"/>
    </row>
    <row r="987" spans="1:6" ht="12.75" x14ac:dyDescent="0.2">
      <c r="A987" s="8"/>
      <c r="B987" s="37"/>
      <c r="C987" s="37"/>
      <c r="D987" s="37"/>
      <c r="E987" s="11"/>
      <c r="F987" s="11"/>
    </row>
    <row r="988" spans="1:6" ht="12.75" x14ac:dyDescent="0.2">
      <c r="A988" s="8"/>
      <c r="B988" s="37"/>
      <c r="C988" s="37"/>
      <c r="D988" s="37"/>
      <c r="E988" s="11"/>
      <c r="F988" s="11"/>
    </row>
    <row r="989" spans="1:6" ht="12.75" x14ac:dyDescent="0.2">
      <c r="A989" s="8"/>
      <c r="B989" s="37"/>
      <c r="C989" s="37"/>
      <c r="D989" s="37"/>
      <c r="E989" s="11"/>
      <c r="F989" s="11"/>
    </row>
    <row r="990" spans="1:6" ht="12.75" x14ac:dyDescent="0.2">
      <c r="A990" s="8"/>
      <c r="B990" s="37"/>
      <c r="C990" s="37"/>
      <c r="D990" s="37"/>
      <c r="E990" s="11"/>
      <c r="F990" s="11"/>
    </row>
    <row r="991" spans="1:6" ht="12.75" x14ac:dyDescent="0.2">
      <c r="A991" s="8"/>
      <c r="B991" s="37"/>
      <c r="C991" s="37"/>
      <c r="D991" s="37"/>
      <c r="E991" s="11"/>
      <c r="F991" s="11"/>
    </row>
    <row r="992" spans="1:6" ht="12.75" x14ac:dyDescent="0.2">
      <c r="A992" s="8"/>
      <c r="B992" s="37"/>
      <c r="C992" s="37"/>
      <c r="D992" s="37"/>
      <c r="E992" s="11"/>
      <c r="F992" s="11"/>
    </row>
    <row r="993" spans="1:6" ht="12.75" x14ac:dyDescent="0.2">
      <c r="A993" s="8"/>
      <c r="B993" s="37"/>
      <c r="C993" s="37"/>
      <c r="D993" s="37"/>
      <c r="E993" s="11"/>
      <c r="F993" s="11"/>
    </row>
    <row r="994" spans="1:6" ht="12.75" x14ac:dyDescent="0.2">
      <c r="A994" s="8"/>
      <c r="B994" s="37"/>
      <c r="C994" s="37"/>
      <c r="D994" s="37"/>
      <c r="E994" s="11"/>
      <c r="F994" s="11"/>
    </row>
    <row r="995" spans="1:6" ht="12.75" x14ac:dyDescent="0.2">
      <c r="A995" s="8"/>
      <c r="B995" s="37"/>
      <c r="C995" s="37"/>
      <c r="D995" s="37"/>
      <c r="E995" s="11"/>
      <c r="F995" s="11"/>
    </row>
    <row r="996" spans="1:6" ht="12.75" x14ac:dyDescent="0.2">
      <c r="A996" s="8"/>
      <c r="B996" s="37"/>
      <c r="C996" s="37"/>
      <c r="D996" s="37"/>
      <c r="E996" s="11"/>
      <c r="F996" s="11"/>
    </row>
    <row r="997" spans="1:6" ht="12.75" x14ac:dyDescent="0.2">
      <c r="A997" s="8"/>
      <c r="B997" s="37"/>
      <c r="C997" s="37"/>
      <c r="D997" s="37"/>
      <c r="E997" s="11"/>
      <c r="F997" s="11"/>
    </row>
    <row r="998" spans="1:6" ht="12.75" x14ac:dyDescent="0.2">
      <c r="A998" s="8"/>
      <c r="B998" s="37"/>
      <c r="C998" s="37"/>
      <c r="D998" s="37"/>
      <c r="E998" s="11"/>
      <c r="F998" s="11"/>
    </row>
    <row r="999" spans="1:6" ht="12.75" x14ac:dyDescent="0.2">
      <c r="A999" s="8"/>
      <c r="B999" s="37"/>
      <c r="C999" s="37"/>
      <c r="D999" s="37"/>
      <c r="E999" s="11"/>
      <c r="F999" s="11"/>
    </row>
    <row r="1000" spans="1:6" ht="12.75" x14ac:dyDescent="0.2">
      <c r="A1000" s="8"/>
      <c r="B1000" s="37"/>
      <c r="C1000" s="37"/>
      <c r="D1000" s="37"/>
      <c r="E1000" s="11"/>
      <c r="F1000" s="11"/>
    </row>
    <row r="1001" spans="1:6" ht="12.75" x14ac:dyDescent="0.2">
      <c r="A1001" s="8"/>
      <c r="B1001" s="37"/>
      <c r="C1001" s="37"/>
      <c r="D1001" s="37"/>
      <c r="E1001" s="11"/>
      <c r="F1001" s="11"/>
    </row>
    <row r="1002" spans="1:6" ht="12.75" x14ac:dyDescent="0.2">
      <c r="A1002" s="8"/>
      <c r="B1002" s="37"/>
      <c r="C1002" s="37"/>
      <c r="D1002" s="37"/>
      <c r="E1002" s="11"/>
      <c r="F1002" s="11"/>
    </row>
    <row r="1003" spans="1:6" ht="12.75" x14ac:dyDescent="0.2">
      <c r="A1003" s="8"/>
      <c r="B1003" s="37"/>
      <c r="C1003" s="37"/>
      <c r="D1003" s="37"/>
      <c r="E1003" s="11"/>
      <c r="F1003" s="11"/>
    </row>
    <row r="1004" spans="1:6" ht="12.75" x14ac:dyDescent="0.2">
      <c r="A1004" s="8"/>
      <c r="B1004" s="37"/>
      <c r="C1004" s="37"/>
      <c r="D1004" s="37"/>
      <c r="E1004" s="11"/>
      <c r="F1004" s="11"/>
    </row>
    <row r="1005" spans="1:6" ht="12.75" x14ac:dyDescent="0.2">
      <c r="A1005" s="8"/>
      <c r="B1005" s="37"/>
      <c r="C1005" s="37"/>
      <c r="D1005" s="37"/>
      <c r="E1005" s="11"/>
      <c r="F1005" s="11"/>
    </row>
    <row r="1006" spans="1:6" ht="12.75" x14ac:dyDescent="0.2">
      <c r="A1006" s="8"/>
      <c r="B1006" s="37"/>
      <c r="C1006" s="37"/>
      <c r="D1006" s="37"/>
      <c r="E1006" s="11"/>
      <c r="F1006" s="11"/>
    </row>
    <row r="1007" spans="1:6" ht="12.75" x14ac:dyDescent="0.2">
      <c r="A1007" s="8"/>
      <c r="B1007" s="37"/>
      <c r="C1007" s="37"/>
      <c r="D1007" s="37"/>
      <c r="E1007" s="11"/>
      <c r="F1007" s="11"/>
    </row>
    <row r="1008" spans="1:6" ht="12.75" x14ac:dyDescent="0.2">
      <c r="A1008" s="8"/>
      <c r="B1008" s="37"/>
      <c r="C1008" s="37"/>
      <c r="D1008" s="37"/>
      <c r="E1008" s="11"/>
      <c r="F1008" s="11"/>
    </row>
    <row r="1009" spans="1:6" ht="12.75" x14ac:dyDescent="0.2">
      <c r="A1009" s="8"/>
      <c r="B1009" s="37"/>
      <c r="C1009" s="37"/>
      <c r="D1009" s="37"/>
      <c r="E1009" s="11"/>
      <c r="F1009" s="11"/>
    </row>
    <row r="1010" spans="1:6" ht="12.75" x14ac:dyDescent="0.2">
      <c r="A1010" s="8"/>
      <c r="B1010" s="37"/>
      <c r="C1010" s="37"/>
      <c r="D1010" s="37"/>
      <c r="E1010" s="11"/>
      <c r="F1010" s="11"/>
    </row>
    <row r="1011" spans="1:6" ht="12.75" x14ac:dyDescent="0.2">
      <c r="A1011" s="8"/>
      <c r="B1011" s="37"/>
      <c r="C1011" s="37"/>
      <c r="D1011" s="37"/>
      <c r="E1011" s="11"/>
      <c r="F1011" s="11"/>
    </row>
    <row r="1012" spans="1:6" ht="12.75" x14ac:dyDescent="0.2">
      <c r="A1012" s="8"/>
      <c r="B1012" s="37"/>
      <c r="C1012" s="37"/>
      <c r="D1012" s="37"/>
      <c r="E1012" s="11"/>
      <c r="F1012" s="11"/>
    </row>
    <row r="1013" spans="1:6" ht="12.75" x14ac:dyDescent="0.2">
      <c r="A1013" s="8"/>
      <c r="B1013" s="37"/>
      <c r="C1013" s="37"/>
      <c r="D1013" s="37"/>
      <c r="E1013" s="11"/>
      <c r="F1013" s="11"/>
    </row>
    <row r="1014" spans="1:6" ht="12.75" x14ac:dyDescent="0.2">
      <c r="A1014" s="8"/>
      <c r="B1014" s="37"/>
      <c r="C1014" s="37"/>
      <c r="D1014" s="37"/>
      <c r="E1014" s="11"/>
      <c r="F1014" s="11"/>
    </row>
    <row r="1015" spans="1:6" ht="12.75" x14ac:dyDescent="0.2">
      <c r="A1015" s="8"/>
      <c r="B1015" s="37"/>
      <c r="C1015" s="37"/>
      <c r="D1015" s="37"/>
      <c r="E1015" s="11"/>
      <c r="F1015" s="11"/>
    </row>
    <row r="1016" spans="1:6" ht="12.75" x14ac:dyDescent="0.2">
      <c r="A1016" s="8"/>
      <c r="B1016" s="37"/>
      <c r="C1016" s="37"/>
      <c r="D1016" s="37"/>
      <c r="E1016" s="11"/>
      <c r="F1016" s="11"/>
    </row>
    <row r="1017" spans="1:6" ht="12.75" x14ac:dyDescent="0.2">
      <c r="A1017" s="8"/>
      <c r="B1017" s="37"/>
      <c r="C1017" s="37"/>
      <c r="D1017" s="37"/>
      <c r="E1017" s="11"/>
      <c r="F1017" s="11"/>
    </row>
    <row r="1018" spans="1:6" ht="12.75" x14ac:dyDescent="0.2">
      <c r="A1018" s="8"/>
      <c r="B1018" s="37"/>
      <c r="C1018" s="37"/>
      <c r="D1018" s="37"/>
      <c r="E1018" s="11"/>
      <c r="F1018" s="11"/>
    </row>
    <row r="1019" spans="1:6" ht="12.75" x14ac:dyDescent="0.2">
      <c r="A1019" s="8"/>
      <c r="B1019" s="37"/>
      <c r="C1019" s="37"/>
      <c r="D1019" s="37"/>
      <c r="E1019" s="11"/>
      <c r="F1019" s="11"/>
    </row>
    <row r="1020" spans="1:6" ht="12.75" x14ac:dyDescent="0.2">
      <c r="A1020" s="8"/>
      <c r="B1020" s="37"/>
      <c r="C1020" s="37"/>
      <c r="D1020" s="37"/>
      <c r="E1020" s="11"/>
      <c r="F1020" s="11"/>
    </row>
    <row r="1021" spans="1:6" ht="12.75" x14ac:dyDescent="0.2">
      <c r="A1021" s="8"/>
      <c r="B1021" s="37"/>
      <c r="C1021" s="37"/>
      <c r="D1021" s="37"/>
      <c r="E1021" s="11"/>
      <c r="F1021" s="11"/>
    </row>
    <row r="1022" spans="1:6" ht="12.75" x14ac:dyDescent="0.2">
      <c r="A1022" s="8"/>
      <c r="B1022" s="37"/>
      <c r="C1022" s="37"/>
      <c r="D1022" s="37"/>
      <c r="E1022" s="11"/>
      <c r="F1022" s="11"/>
    </row>
    <row r="1023" spans="1:6" ht="12.75" x14ac:dyDescent="0.2">
      <c r="A1023" s="8"/>
      <c r="B1023" s="37"/>
      <c r="C1023" s="37"/>
      <c r="D1023" s="37"/>
      <c r="E1023" s="11"/>
      <c r="F1023" s="11"/>
    </row>
    <row r="1024" spans="1:6" ht="12.75" x14ac:dyDescent="0.2">
      <c r="A1024" s="8"/>
      <c r="B1024" s="37"/>
      <c r="C1024" s="37"/>
      <c r="D1024" s="37"/>
      <c r="E1024" s="11"/>
      <c r="F1024" s="11"/>
    </row>
    <row r="1025" spans="1:6" ht="12.75" x14ac:dyDescent="0.2">
      <c r="A1025" s="8"/>
      <c r="B1025" s="37"/>
      <c r="C1025" s="37"/>
      <c r="D1025" s="37"/>
      <c r="E1025" s="11"/>
      <c r="F1025" s="11"/>
    </row>
    <row r="1026" spans="1:6" ht="12.75" x14ac:dyDescent="0.2">
      <c r="A1026" s="8"/>
      <c r="B1026" s="37"/>
      <c r="C1026" s="37"/>
      <c r="D1026" s="37"/>
      <c r="E1026" s="11"/>
      <c r="F1026" s="11"/>
    </row>
    <row r="1027" spans="1:6" ht="12.75" x14ac:dyDescent="0.2">
      <c r="A1027" s="8"/>
      <c r="B1027" s="37"/>
      <c r="C1027" s="37"/>
      <c r="D1027" s="37"/>
      <c r="E1027" s="11"/>
      <c r="F1027" s="11"/>
    </row>
    <row r="1028" spans="1:6" ht="12.75" x14ac:dyDescent="0.2">
      <c r="A1028" s="8"/>
      <c r="B1028" s="37"/>
      <c r="C1028" s="37"/>
      <c r="D1028" s="37"/>
      <c r="E1028" s="11"/>
      <c r="F1028" s="11"/>
    </row>
    <row r="1029" spans="1:6" ht="12.75" x14ac:dyDescent="0.2">
      <c r="A1029" s="8"/>
      <c r="B1029" s="37"/>
      <c r="C1029" s="37"/>
      <c r="D1029" s="37"/>
      <c r="E1029" s="11"/>
      <c r="F1029" s="11"/>
    </row>
    <row r="1030" spans="1:6" ht="12.75" x14ac:dyDescent="0.2">
      <c r="A1030" s="8"/>
      <c r="B1030" s="37"/>
      <c r="C1030" s="37"/>
      <c r="D1030" s="37"/>
      <c r="E1030" s="11"/>
      <c r="F1030" s="11"/>
    </row>
    <row r="1031" spans="1:6" ht="12.75" x14ac:dyDescent="0.2">
      <c r="A1031" s="8"/>
      <c r="B1031" s="37"/>
      <c r="C1031" s="37"/>
      <c r="D1031" s="37"/>
      <c r="E1031" s="11"/>
      <c r="F1031" s="11"/>
    </row>
    <row r="1032" spans="1:6" ht="12.75" x14ac:dyDescent="0.2">
      <c r="A1032" s="8"/>
      <c r="B1032" s="37"/>
      <c r="C1032" s="37"/>
      <c r="D1032" s="37"/>
      <c r="E1032" s="11"/>
      <c r="F1032" s="11"/>
    </row>
    <row r="1033" spans="1:6" ht="12.75" x14ac:dyDescent="0.2">
      <c r="A1033" s="8"/>
      <c r="B1033" s="37"/>
      <c r="C1033" s="37"/>
      <c r="D1033" s="37"/>
      <c r="E1033" s="11"/>
      <c r="F1033" s="11"/>
    </row>
    <row r="1034" spans="1:6" ht="12.75" x14ac:dyDescent="0.2">
      <c r="A1034" s="8"/>
      <c r="B1034" s="37"/>
      <c r="C1034" s="37"/>
      <c r="D1034" s="37"/>
      <c r="E1034" s="11"/>
      <c r="F1034" s="11"/>
    </row>
    <row r="1035" spans="1:6" ht="12.75" x14ac:dyDescent="0.2">
      <c r="A1035" s="8"/>
      <c r="B1035" s="37"/>
      <c r="C1035" s="37"/>
      <c r="D1035" s="37"/>
      <c r="E1035" s="11"/>
      <c r="F1035" s="11"/>
    </row>
    <row r="1036" spans="1:6" ht="12.75" x14ac:dyDescent="0.2">
      <c r="A1036" s="8"/>
      <c r="B1036" s="37"/>
      <c r="C1036" s="37"/>
      <c r="D1036" s="37"/>
      <c r="E1036" s="11"/>
      <c r="F1036" s="11"/>
    </row>
    <row r="1037" spans="1:6" ht="12.75" x14ac:dyDescent="0.2">
      <c r="A1037" s="8"/>
      <c r="B1037" s="37"/>
      <c r="C1037" s="37"/>
      <c r="D1037" s="37"/>
      <c r="E1037" s="11"/>
      <c r="F1037" s="11"/>
    </row>
    <row r="1038" spans="1:6" ht="12.75" x14ac:dyDescent="0.2">
      <c r="A1038" s="8"/>
      <c r="B1038" s="37"/>
      <c r="C1038" s="37"/>
      <c r="D1038" s="37"/>
      <c r="E1038" s="11"/>
      <c r="F1038" s="11"/>
    </row>
    <row r="1039" spans="1:6" ht="12.75" x14ac:dyDescent="0.2">
      <c r="A1039" s="8"/>
      <c r="B1039" s="37"/>
      <c r="C1039" s="37"/>
      <c r="D1039" s="37"/>
      <c r="E1039" s="11"/>
      <c r="F1039" s="11"/>
    </row>
    <row r="1040" spans="1:6" ht="12.75" x14ac:dyDescent="0.2">
      <c r="A1040" s="8"/>
      <c r="B1040" s="37"/>
      <c r="C1040" s="37"/>
      <c r="D1040" s="37"/>
      <c r="E1040" s="11"/>
      <c r="F1040" s="11"/>
    </row>
    <row r="1041" spans="1:6" ht="12.75" x14ac:dyDescent="0.2">
      <c r="A1041" s="8"/>
      <c r="B1041" s="37"/>
      <c r="C1041" s="37"/>
      <c r="D1041" s="37"/>
      <c r="E1041" s="11"/>
      <c r="F1041" s="11"/>
    </row>
    <row r="1042" spans="1:6" ht="12.75" x14ac:dyDescent="0.2">
      <c r="A1042" s="8"/>
      <c r="B1042" s="37"/>
      <c r="C1042" s="37"/>
      <c r="D1042" s="37"/>
      <c r="E1042" s="11"/>
      <c r="F1042" s="11"/>
    </row>
    <row r="1043" spans="1:6" ht="12.75" x14ac:dyDescent="0.2">
      <c r="A1043" s="8"/>
      <c r="B1043" s="37"/>
      <c r="C1043" s="37"/>
      <c r="D1043" s="37"/>
      <c r="E1043" s="11"/>
      <c r="F1043" s="11"/>
    </row>
    <row r="1044" spans="1:6" ht="12.75" x14ac:dyDescent="0.2">
      <c r="A1044" s="8"/>
      <c r="B1044" s="37"/>
      <c r="C1044" s="37"/>
      <c r="D1044" s="37"/>
      <c r="E1044" s="11"/>
      <c r="F1044" s="11"/>
    </row>
    <row r="1045" spans="1:6" ht="12.75" x14ac:dyDescent="0.2">
      <c r="A1045" s="8"/>
      <c r="B1045" s="37"/>
      <c r="C1045" s="37"/>
      <c r="D1045" s="37"/>
      <c r="E1045" s="11"/>
      <c r="F1045" s="11"/>
    </row>
    <row r="1046" spans="1:6" ht="12.75" x14ac:dyDescent="0.2">
      <c r="A1046" s="8"/>
      <c r="B1046" s="37"/>
      <c r="C1046" s="37"/>
      <c r="D1046" s="37"/>
      <c r="E1046" s="11"/>
      <c r="F1046" s="11"/>
    </row>
    <row r="1047" spans="1:6" ht="12.75" x14ac:dyDescent="0.2">
      <c r="A1047" s="8"/>
      <c r="B1047" s="37"/>
      <c r="C1047" s="37"/>
      <c r="D1047" s="37"/>
      <c r="E1047" s="11"/>
      <c r="F1047" s="11"/>
    </row>
    <row r="1048" spans="1:6" ht="12.75" x14ac:dyDescent="0.2">
      <c r="A1048" s="8"/>
      <c r="B1048" s="37"/>
      <c r="C1048" s="37"/>
      <c r="D1048" s="37"/>
      <c r="E1048" s="11"/>
      <c r="F1048" s="11"/>
    </row>
    <row r="1049" spans="1:6" ht="12.75" x14ac:dyDescent="0.2">
      <c r="A1049" s="8"/>
      <c r="B1049" s="37"/>
      <c r="C1049" s="37"/>
      <c r="D1049" s="37"/>
      <c r="E1049" s="11"/>
      <c r="F1049" s="11"/>
    </row>
    <row r="1050" spans="1:6" ht="12.75" x14ac:dyDescent="0.2">
      <c r="A1050" s="8"/>
      <c r="B1050" s="37"/>
      <c r="C1050" s="37"/>
      <c r="D1050" s="37"/>
      <c r="E1050" s="11"/>
      <c r="F1050" s="11"/>
    </row>
    <row r="1051" spans="1:6" ht="12.75" x14ac:dyDescent="0.2">
      <c r="A1051" s="8"/>
      <c r="B1051" s="37"/>
      <c r="C1051" s="37"/>
      <c r="D1051" s="37"/>
      <c r="E1051" s="11"/>
      <c r="F1051" s="11"/>
    </row>
    <row r="1052" spans="1:6" ht="12.75" x14ac:dyDescent="0.2">
      <c r="A1052" s="8"/>
      <c r="B1052" s="37"/>
      <c r="C1052" s="37"/>
      <c r="D1052" s="37"/>
      <c r="E1052" s="11"/>
      <c r="F1052" s="11"/>
    </row>
    <row r="1053" spans="1:6" ht="12.75" x14ac:dyDescent="0.2">
      <c r="A1053" s="8"/>
      <c r="B1053" s="37"/>
      <c r="C1053" s="37"/>
      <c r="D1053" s="37"/>
      <c r="E1053" s="11"/>
      <c r="F1053" s="11"/>
    </row>
    <row r="1054" spans="1:6" ht="12.75" x14ac:dyDescent="0.2">
      <c r="A1054" s="8"/>
      <c r="B1054" s="37"/>
      <c r="C1054" s="37"/>
      <c r="D1054" s="37"/>
      <c r="E1054" s="11"/>
      <c r="F1054" s="11"/>
    </row>
    <row r="1055" spans="1:6" ht="12.75" x14ac:dyDescent="0.2">
      <c r="A1055" s="8"/>
      <c r="B1055" s="37"/>
      <c r="C1055" s="37"/>
      <c r="D1055" s="37"/>
      <c r="E1055" s="11"/>
      <c r="F1055" s="11"/>
    </row>
    <row r="1056" spans="1:6" ht="12.75" x14ac:dyDescent="0.2">
      <c r="A1056" s="8"/>
      <c r="B1056" s="37"/>
      <c r="C1056" s="37"/>
      <c r="D1056" s="37"/>
      <c r="E1056" s="11"/>
      <c r="F1056" s="11"/>
    </row>
    <row r="1057" spans="1:6" ht="12.75" x14ac:dyDescent="0.2">
      <c r="A1057" s="8"/>
      <c r="B1057" s="37"/>
      <c r="C1057" s="37"/>
      <c r="D1057" s="37"/>
      <c r="E1057" s="11"/>
      <c r="F1057" s="11"/>
    </row>
    <row r="1058" spans="1:6" ht="12.75" x14ac:dyDescent="0.2">
      <c r="A1058" s="8"/>
      <c r="B1058" s="37"/>
      <c r="C1058" s="37"/>
      <c r="D1058" s="37"/>
      <c r="E1058" s="11"/>
      <c r="F1058" s="11"/>
    </row>
    <row r="1059" spans="1:6" ht="12.75" x14ac:dyDescent="0.2">
      <c r="A1059" s="8"/>
      <c r="B1059" s="37"/>
      <c r="C1059" s="37"/>
      <c r="D1059" s="37"/>
      <c r="E1059" s="11"/>
      <c r="F1059" s="11"/>
    </row>
    <row r="1060" spans="1:6" ht="12.75" x14ac:dyDescent="0.2">
      <c r="A1060" s="8"/>
      <c r="B1060" s="37"/>
      <c r="C1060" s="37"/>
      <c r="D1060" s="37"/>
      <c r="E1060" s="11"/>
      <c r="F1060" s="11"/>
    </row>
    <row r="1061" spans="1:6" ht="12.75" x14ac:dyDescent="0.2">
      <c r="A1061" s="8"/>
      <c r="B1061" s="37"/>
      <c r="C1061" s="37"/>
      <c r="D1061" s="37"/>
      <c r="E1061" s="11"/>
      <c r="F1061" s="11"/>
    </row>
    <row r="1062" spans="1:6" ht="12.75" x14ac:dyDescent="0.2">
      <c r="A1062" s="8"/>
      <c r="B1062" s="37"/>
      <c r="C1062" s="37"/>
      <c r="D1062" s="37"/>
      <c r="E1062" s="11"/>
      <c r="F1062" s="11"/>
    </row>
    <row r="1063" spans="1:6" ht="12.75" x14ac:dyDescent="0.2">
      <c r="A1063" s="8"/>
      <c r="B1063" s="37"/>
      <c r="C1063" s="37"/>
      <c r="D1063" s="37"/>
      <c r="E1063" s="11"/>
      <c r="F1063" s="11"/>
    </row>
    <row r="1064" spans="1:6" ht="12.75" x14ac:dyDescent="0.2">
      <c r="A1064" s="8"/>
      <c r="B1064" s="37"/>
      <c r="C1064" s="37"/>
      <c r="D1064" s="37"/>
      <c r="E1064" s="11"/>
      <c r="F1064" s="11"/>
    </row>
    <row r="1065" spans="1:6" ht="12.75" x14ac:dyDescent="0.2">
      <c r="A1065" s="8"/>
      <c r="B1065" s="37"/>
      <c r="C1065" s="37"/>
      <c r="D1065" s="37"/>
      <c r="E1065" s="11"/>
      <c r="F1065" s="11"/>
    </row>
    <row r="1066" spans="1:6" ht="12.75" x14ac:dyDescent="0.2">
      <c r="A1066" s="8"/>
      <c r="B1066" s="37"/>
      <c r="C1066" s="37"/>
      <c r="D1066" s="37"/>
      <c r="E1066" s="11"/>
      <c r="F1066" s="11"/>
    </row>
    <row r="1067" spans="1:6" ht="12.75" x14ac:dyDescent="0.2">
      <c r="A1067" s="8"/>
      <c r="B1067" s="37"/>
      <c r="C1067" s="37"/>
      <c r="D1067" s="37"/>
      <c r="E1067" s="11"/>
      <c r="F1067" s="11"/>
    </row>
    <row r="1068" spans="1:6" ht="12.75" x14ac:dyDescent="0.2">
      <c r="A1068" s="8"/>
      <c r="B1068" s="37"/>
      <c r="C1068" s="37"/>
      <c r="D1068" s="37"/>
      <c r="E1068" s="11"/>
      <c r="F1068" s="11"/>
    </row>
    <row r="1069" spans="1:6" ht="12.75" x14ac:dyDescent="0.2">
      <c r="A1069" s="8"/>
      <c r="B1069" s="37"/>
      <c r="C1069" s="37"/>
      <c r="D1069" s="37"/>
      <c r="E1069" s="11"/>
      <c r="F1069" s="11"/>
    </row>
    <row r="1070" spans="1:6" ht="12.75" x14ac:dyDescent="0.2">
      <c r="A1070" s="8"/>
      <c r="B1070" s="37"/>
      <c r="C1070" s="37"/>
      <c r="D1070" s="37"/>
      <c r="E1070" s="11"/>
      <c r="F1070" s="11"/>
    </row>
    <row r="1071" spans="1:6" ht="12.75" x14ac:dyDescent="0.2">
      <c r="A1071" s="8"/>
      <c r="B1071" s="37"/>
      <c r="C1071" s="37"/>
      <c r="D1071" s="37"/>
      <c r="E1071" s="11"/>
      <c r="F1071" s="11"/>
    </row>
    <row r="1072" spans="1:6" ht="12.75" x14ac:dyDescent="0.2">
      <c r="A1072" s="8"/>
      <c r="B1072" s="37"/>
      <c r="C1072" s="37"/>
      <c r="D1072" s="37"/>
      <c r="E1072" s="11"/>
      <c r="F1072" s="11"/>
    </row>
    <row r="1073" spans="1:6" ht="12.75" x14ac:dyDescent="0.2">
      <c r="A1073" s="8"/>
      <c r="B1073" s="37"/>
      <c r="C1073" s="37"/>
      <c r="D1073" s="37"/>
      <c r="E1073" s="11"/>
      <c r="F1073" s="11"/>
    </row>
    <row r="1074" spans="1:6" ht="12.75" x14ac:dyDescent="0.2">
      <c r="A1074" s="8"/>
      <c r="B1074" s="37"/>
      <c r="C1074" s="37"/>
      <c r="D1074" s="37"/>
      <c r="E1074" s="11"/>
      <c r="F1074" s="11"/>
    </row>
    <row r="1075" spans="1:6" ht="12.75" x14ac:dyDescent="0.2">
      <c r="A1075" s="8"/>
      <c r="B1075" s="37"/>
      <c r="C1075" s="37"/>
      <c r="D1075" s="37"/>
      <c r="E1075" s="11"/>
      <c r="F1075" s="11"/>
    </row>
    <row r="1076" spans="1:6" ht="12.75" x14ac:dyDescent="0.2">
      <c r="A1076" s="8"/>
      <c r="B1076" s="37"/>
      <c r="C1076" s="37"/>
      <c r="D1076" s="37"/>
      <c r="E1076" s="11"/>
      <c r="F1076" s="11"/>
    </row>
    <row r="1077" spans="1:6" ht="12.75" x14ac:dyDescent="0.2">
      <c r="A1077" s="8"/>
      <c r="B1077" s="37"/>
      <c r="C1077" s="37"/>
      <c r="D1077" s="37"/>
      <c r="E1077" s="11"/>
      <c r="F1077" s="11"/>
    </row>
    <row r="1078" spans="1:6" ht="12.75" x14ac:dyDescent="0.2">
      <c r="A1078" s="8"/>
      <c r="B1078" s="37"/>
      <c r="C1078" s="37"/>
      <c r="D1078" s="37"/>
      <c r="E1078" s="11"/>
      <c r="F1078" s="11"/>
    </row>
    <row r="1079" spans="1:6" ht="12.75" x14ac:dyDescent="0.2">
      <c r="A1079" s="8"/>
      <c r="B1079" s="37"/>
      <c r="C1079" s="37"/>
      <c r="D1079" s="37"/>
      <c r="E1079" s="11"/>
      <c r="F1079" s="11"/>
    </row>
    <row r="1080" spans="1:6" ht="12.75" x14ac:dyDescent="0.2">
      <c r="A1080" s="8"/>
      <c r="B1080" s="37"/>
      <c r="C1080" s="37"/>
      <c r="D1080" s="37"/>
      <c r="E1080" s="11"/>
      <c r="F1080" s="11"/>
    </row>
    <row r="1081" spans="1:6" ht="12.75" x14ac:dyDescent="0.2">
      <c r="A1081" s="8"/>
      <c r="B1081" s="37"/>
      <c r="C1081" s="37"/>
      <c r="D1081" s="37"/>
      <c r="E1081" s="11"/>
      <c r="F1081" s="11"/>
    </row>
    <row r="1082" spans="1:6" ht="12.75" x14ac:dyDescent="0.2">
      <c r="A1082" s="8"/>
      <c r="B1082" s="37"/>
      <c r="C1082" s="37"/>
      <c r="D1082" s="37"/>
      <c r="E1082" s="11"/>
      <c r="F1082" s="11"/>
    </row>
    <row r="1083" spans="1:6" ht="12.75" x14ac:dyDescent="0.2">
      <c r="A1083" s="8"/>
      <c r="B1083" s="37"/>
      <c r="C1083" s="37"/>
      <c r="D1083" s="37"/>
      <c r="E1083" s="11"/>
      <c r="F1083" s="11"/>
    </row>
    <row r="1084" spans="1:6" ht="12.75" x14ac:dyDescent="0.2">
      <c r="A1084" s="8"/>
      <c r="B1084" s="37"/>
      <c r="C1084" s="37"/>
      <c r="D1084" s="37"/>
      <c r="E1084" s="11"/>
      <c r="F1084" s="11"/>
    </row>
    <row r="1085" spans="1:6" ht="12.75" x14ac:dyDescent="0.2">
      <c r="A1085" s="8"/>
      <c r="B1085" s="37"/>
      <c r="C1085" s="37"/>
      <c r="D1085" s="37"/>
      <c r="E1085" s="11"/>
      <c r="F1085" s="11"/>
    </row>
    <row r="1086" spans="1:6" ht="12.75" x14ac:dyDescent="0.2">
      <c r="A1086" s="8"/>
      <c r="B1086" s="37"/>
      <c r="C1086" s="37"/>
      <c r="D1086" s="37"/>
      <c r="E1086" s="11"/>
      <c r="F1086" s="11"/>
    </row>
    <row r="1087" spans="1:6" ht="12.75" x14ac:dyDescent="0.2">
      <c r="A1087" s="8"/>
      <c r="B1087" s="37"/>
      <c r="C1087" s="37"/>
      <c r="D1087" s="37"/>
      <c r="E1087" s="11"/>
      <c r="F1087" s="11"/>
    </row>
    <row r="1088" spans="1:6" ht="12.75" x14ac:dyDescent="0.2">
      <c r="A1088" s="8"/>
      <c r="B1088" s="37"/>
      <c r="C1088" s="37"/>
      <c r="D1088" s="37"/>
      <c r="E1088" s="11"/>
      <c r="F1088" s="11"/>
    </row>
    <row r="1089" spans="1:6" ht="12.75" x14ac:dyDescent="0.2">
      <c r="A1089" s="8"/>
      <c r="B1089" s="37"/>
      <c r="C1089" s="37"/>
      <c r="D1089" s="37"/>
      <c r="E1089" s="11"/>
      <c r="F1089" s="11"/>
    </row>
    <row r="1090" spans="1:6" ht="12.75" x14ac:dyDescent="0.2">
      <c r="A1090" s="8"/>
      <c r="B1090" s="37"/>
      <c r="C1090" s="37"/>
      <c r="D1090" s="37"/>
      <c r="E1090" s="11"/>
      <c r="F1090" s="11"/>
    </row>
    <row r="1091" spans="1:6" ht="12.75" x14ac:dyDescent="0.2">
      <c r="A1091" s="8"/>
      <c r="B1091" s="37"/>
      <c r="C1091" s="37"/>
      <c r="D1091" s="37"/>
      <c r="E1091" s="11"/>
      <c r="F1091" s="11"/>
    </row>
    <row r="1092" spans="1:6" ht="12.75" x14ac:dyDescent="0.2">
      <c r="A1092" s="8"/>
      <c r="B1092" s="37"/>
      <c r="C1092" s="37"/>
      <c r="D1092" s="37"/>
      <c r="E1092" s="11"/>
      <c r="F1092" s="11"/>
    </row>
    <row r="1093" spans="1:6" ht="12.75" x14ac:dyDescent="0.2">
      <c r="A1093" s="8"/>
      <c r="B1093" s="37"/>
      <c r="C1093" s="37"/>
      <c r="D1093" s="37"/>
      <c r="E1093" s="11"/>
      <c r="F1093" s="11"/>
    </row>
    <row r="1094" spans="1:6" ht="12.75" x14ac:dyDescent="0.2">
      <c r="A1094" s="8"/>
      <c r="B1094" s="37"/>
      <c r="C1094" s="37"/>
      <c r="D1094" s="37"/>
      <c r="E1094" s="11"/>
      <c r="F1094" s="11"/>
    </row>
    <row r="1095" spans="1:6" ht="12.75" x14ac:dyDescent="0.2">
      <c r="A1095" s="8"/>
      <c r="B1095" s="37"/>
      <c r="C1095" s="37"/>
      <c r="D1095" s="37"/>
      <c r="E1095" s="11"/>
      <c r="F1095" s="11"/>
    </row>
    <row r="1096" spans="1:6" ht="12.75" x14ac:dyDescent="0.2">
      <c r="A1096" s="8"/>
      <c r="B1096" s="37"/>
      <c r="C1096" s="37"/>
      <c r="D1096" s="37"/>
      <c r="E1096" s="11"/>
      <c r="F1096" s="11"/>
    </row>
    <row r="1097" spans="1:6" ht="12.75" x14ac:dyDescent="0.2">
      <c r="A1097" s="8"/>
      <c r="B1097" s="37"/>
      <c r="C1097" s="37"/>
      <c r="D1097" s="37"/>
      <c r="E1097" s="11"/>
      <c r="F1097" s="11"/>
    </row>
    <row r="1098" spans="1:6" ht="12.75" x14ac:dyDescent="0.2">
      <c r="A1098" s="8"/>
      <c r="B1098" s="37"/>
      <c r="C1098" s="37"/>
      <c r="D1098" s="37"/>
      <c r="E1098" s="11"/>
      <c r="F1098" s="11"/>
    </row>
    <row r="1099" spans="1:6" ht="12.75" x14ac:dyDescent="0.2">
      <c r="A1099" s="8"/>
      <c r="B1099" s="37"/>
      <c r="C1099" s="37"/>
      <c r="D1099" s="37"/>
      <c r="E1099" s="11"/>
      <c r="F1099" s="11"/>
    </row>
    <row r="1100" spans="1:6" ht="12.75" x14ac:dyDescent="0.2">
      <c r="A1100" s="8"/>
      <c r="B1100" s="37"/>
      <c r="C1100" s="37"/>
      <c r="D1100" s="37"/>
      <c r="E1100" s="11"/>
      <c r="F1100" s="11"/>
    </row>
    <row r="1101" spans="1:6" ht="12.75" x14ac:dyDescent="0.2">
      <c r="A1101" s="8"/>
      <c r="B1101" s="37"/>
      <c r="C1101" s="37"/>
      <c r="D1101" s="37"/>
      <c r="E1101" s="11"/>
      <c r="F1101" s="11"/>
    </row>
    <row r="1102" spans="1:6" ht="12.75" x14ac:dyDescent="0.2">
      <c r="A1102" s="8"/>
      <c r="B1102" s="37"/>
      <c r="C1102" s="37"/>
      <c r="D1102" s="37"/>
      <c r="E1102" s="11"/>
      <c r="F1102" s="11"/>
    </row>
    <row r="1103" spans="1:6" ht="12.75" x14ac:dyDescent="0.2">
      <c r="A1103" s="8"/>
      <c r="B1103" s="37"/>
      <c r="C1103" s="37"/>
      <c r="D1103" s="37"/>
      <c r="E1103" s="11"/>
      <c r="F1103" s="11"/>
    </row>
    <row r="1104" spans="1:6" ht="12.75" x14ac:dyDescent="0.2">
      <c r="A1104" s="8"/>
      <c r="B1104" s="37"/>
      <c r="C1104" s="37"/>
      <c r="D1104" s="37"/>
      <c r="E1104" s="11"/>
      <c r="F1104" s="11"/>
    </row>
    <row r="1105" spans="1:6" ht="12.75" x14ac:dyDescent="0.2">
      <c r="A1105" s="8"/>
      <c r="B1105" s="37"/>
      <c r="C1105" s="37"/>
      <c r="D1105" s="37"/>
      <c r="E1105" s="11"/>
      <c r="F1105" s="11"/>
    </row>
    <row r="1106" spans="1:6" ht="12.75" x14ac:dyDescent="0.2">
      <c r="A1106" s="8"/>
      <c r="B1106" s="37"/>
      <c r="C1106" s="37"/>
      <c r="D1106" s="37"/>
      <c r="E1106" s="11"/>
      <c r="F1106" s="11"/>
    </row>
    <row r="1107" spans="1:6" ht="12.75" x14ac:dyDescent="0.2">
      <c r="A1107" s="8"/>
      <c r="B1107" s="37"/>
      <c r="C1107" s="37"/>
      <c r="D1107" s="37"/>
      <c r="E1107" s="11"/>
      <c r="F1107" s="11"/>
    </row>
    <row r="1108" spans="1:6" ht="12.75" x14ac:dyDescent="0.2">
      <c r="A1108" s="8"/>
      <c r="B1108" s="37"/>
      <c r="C1108" s="37"/>
      <c r="D1108" s="37"/>
      <c r="E1108" s="11"/>
      <c r="F1108" s="11"/>
    </row>
    <row r="1109" spans="1:6" ht="12.75" x14ac:dyDescent="0.2">
      <c r="A1109" s="8"/>
      <c r="B1109" s="37"/>
      <c r="C1109" s="37"/>
      <c r="D1109" s="37"/>
      <c r="E1109" s="11"/>
      <c r="F1109" s="11"/>
    </row>
    <row r="1110" spans="1:6" ht="12.75" x14ac:dyDescent="0.2">
      <c r="A1110" s="8"/>
      <c r="B1110" s="37"/>
      <c r="C1110" s="37"/>
      <c r="D1110" s="37"/>
      <c r="E1110" s="11"/>
      <c r="F1110" s="11"/>
    </row>
    <row r="1111" spans="1:6" ht="12.75" x14ac:dyDescent="0.2">
      <c r="A1111" s="8"/>
      <c r="B1111" s="37"/>
      <c r="C1111" s="37"/>
      <c r="D1111" s="37"/>
      <c r="E1111" s="11"/>
      <c r="F1111" s="11"/>
    </row>
    <row r="1112" spans="1:6" ht="12.75" x14ac:dyDescent="0.2">
      <c r="A1112" s="8"/>
      <c r="B1112" s="37"/>
      <c r="C1112" s="37"/>
      <c r="D1112" s="37"/>
      <c r="E1112" s="11"/>
      <c r="F1112" s="11"/>
    </row>
    <row r="1113" spans="1:6" ht="12.75" x14ac:dyDescent="0.2">
      <c r="A1113" s="8"/>
      <c r="B1113" s="37"/>
      <c r="C1113" s="37"/>
      <c r="D1113" s="37"/>
      <c r="E1113" s="11"/>
      <c r="F1113" s="11"/>
    </row>
    <row r="1114" spans="1:6" ht="12.75" x14ac:dyDescent="0.2">
      <c r="A1114" s="8"/>
      <c r="B1114" s="37"/>
      <c r="C1114" s="37"/>
      <c r="D1114" s="37"/>
      <c r="E1114" s="11"/>
      <c r="F1114" s="11"/>
    </row>
    <row r="1115" spans="1:6" ht="12.75" x14ac:dyDescent="0.2">
      <c r="A1115" s="8"/>
      <c r="B1115" s="37"/>
      <c r="C1115" s="37"/>
      <c r="D1115" s="37"/>
      <c r="E1115" s="11"/>
      <c r="F1115" s="11"/>
    </row>
    <row r="1116" spans="1:6" ht="12.75" x14ac:dyDescent="0.2">
      <c r="A1116" s="8"/>
      <c r="B1116" s="37"/>
      <c r="C1116" s="37"/>
      <c r="D1116" s="37"/>
      <c r="E1116" s="11"/>
      <c r="F1116" s="11"/>
    </row>
    <row r="1117" spans="1:6" ht="12.75" x14ac:dyDescent="0.2">
      <c r="A1117" s="8"/>
      <c r="B1117" s="37"/>
      <c r="C1117" s="37"/>
      <c r="D1117" s="37"/>
      <c r="E1117" s="11"/>
      <c r="F1117" s="11"/>
    </row>
    <row r="1118" spans="1:6" ht="12.75" x14ac:dyDescent="0.2">
      <c r="A1118" s="8"/>
      <c r="B1118" s="37"/>
      <c r="C1118" s="37"/>
      <c r="D1118" s="37"/>
      <c r="E1118" s="11"/>
      <c r="F1118" s="11"/>
    </row>
    <row r="1119" spans="1:6" ht="12.75" x14ac:dyDescent="0.2">
      <c r="A1119" s="8"/>
      <c r="B1119" s="37"/>
      <c r="C1119" s="37"/>
      <c r="D1119" s="37"/>
      <c r="E1119" s="11"/>
      <c r="F1119" s="11"/>
    </row>
    <row r="1120" spans="1:6" ht="12.75" x14ac:dyDescent="0.2">
      <c r="A1120" s="8"/>
      <c r="B1120" s="37"/>
      <c r="C1120" s="37"/>
      <c r="D1120" s="37"/>
      <c r="E1120" s="11"/>
      <c r="F1120" s="11"/>
    </row>
    <row r="1121" spans="1:6" ht="12.75" x14ac:dyDescent="0.2">
      <c r="A1121" s="8"/>
      <c r="B1121" s="37"/>
      <c r="C1121" s="37"/>
      <c r="D1121" s="37"/>
      <c r="E1121" s="11"/>
      <c r="F1121" s="11"/>
    </row>
    <row r="1122" spans="1:6" ht="12.75" x14ac:dyDescent="0.2">
      <c r="A1122" s="8"/>
      <c r="B1122" s="37"/>
      <c r="C1122" s="37"/>
      <c r="D1122" s="37"/>
      <c r="E1122" s="11"/>
      <c r="F1122" s="11"/>
    </row>
    <row r="1123" spans="1:6" ht="12.75" x14ac:dyDescent="0.2">
      <c r="A1123" s="8"/>
      <c r="B1123" s="37"/>
      <c r="C1123" s="37"/>
      <c r="D1123" s="37"/>
      <c r="E1123" s="11"/>
      <c r="F1123" s="11"/>
    </row>
    <row r="1124" spans="1:6" ht="12.75" x14ac:dyDescent="0.2">
      <c r="A1124" s="8"/>
      <c r="B1124" s="37"/>
      <c r="C1124" s="37"/>
      <c r="D1124" s="37"/>
      <c r="E1124" s="11"/>
      <c r="F1124" s="11"/>
    </row>
    <row r="1125" spans="1:6" ht="12.75" x14ac:dyDescent="0.2">
      <c r="A1125" s="8"/>
      <c r="B1125" s="37"/>
      <c r="C1125" s="37"/>
      <c r="D1125" s="37"/>
      <c r="E1125" s="11"/>
      <c r="F1125" s="11"/>
    </row>
    <row r="1126" spans="1:6" ht="12.75" x14ac:dyDescent="0.2">
      <c r="A1126" s="8"/>
      <c r="B1126" s="37"/>
      <c r="C1126" s="37"/>
      <c r="D1126" s="37"/>
      <c r="E1126" s="11"/>
      <c r="F1126" s="11"/>
    </row>
    <row r="1127" spans="1:6" ht="12.75" x14ac:dyDescent="0.2">
      <c r="A1127" s="8"/>
      <c r="B1127" s="37"/>
      <c r="C1127" s="37"/>
      <c r="D1127" s="37"/>
      <c r="E1127" s="11"/>
      <c r="F1127" s="11"/>
    </row>
    <row r="1128" spans="1:6" ht="12.75" x14ac:dyDescent="0.2">
      <c r="A1128" s="8"/>
      <c r="B1128" s="37"/>
      <c r="C1128" s="37"/>
      <c r="D1128" s="37"/>
      <c r="E1128" s="11"/>
      <c r="F1128" s="11"/>
    </row>
    <row r="1129" spans="1:6" ht="12.75" x14ac:dyDescent="0.2">
      <c r="A1129" s="8"/>
      <c r="B1129" s="37"/>
      <c r="C1129" s="37"/>
      <c r="D1129" s="37"/>
      <c r="E1129" s="11"/>
      <c r="F1129" s="11"/>
    </row>
    <row r="1130" spans="1:6" ht="12.75" x14ac:dyDescent="0.2">
      <c r="A1130" s="8"/>
      <c r="B1130" s="37"/>
      <c r="C1130" s="37"/>
      <c r="D1130" s="37"/>
      <c r="E1130" s="11"/>
      <c r="F1130" s="11"/>
    </row>
    <row r="1131" spans="1:6" ht="12.75" x14ac:dyDescent="0.2">
      <c r="A1131" s="8"/>
      <c r="B1131" s="37"/>
      <c r="C1131" s="37"/>
      <c r="D1131" s="37"/>
      <c r="E1131" s="11"/>
      <c r="F1131" s="11"/>
    </row>
    <row r="1132" spans="1:6" ht="12.75" x14ac:dyDescent="0.2">
      <c r="A1132" s="8"/>
      <c r="B1132" s="37"/>
      <c r="C1132" s="37"/>
      <c r="D1132" s="37"/>
      <c r="E1132" s="11"/>
      <c r="F1132" s="11"/>
    </row>
    <row r="1133" spans="1:6" ht="12.75" x14ac:dyDescent="0.2">
      <c r="A1133" s="8"/>
      <c r="B1133" s="37"/>
      <c r="C1133" s="37"/>
      <c r="D1133" s="37"/>
      <c r="E1133" s="11"/>
      <c r="F1133" s="11"/>
    </row>
    <row r="1134" spans="1:6" ht="12.75" x14ac:dyDescent="0.2">
      <c r="A1134" s="8"/>
      <c r="B1134" s="37"/>
      <c r="C1134" s="37"/>
      <c r="D1134" s="37"/>
      <c r="E1134" s="11"/>
      <c r="F1134" s="11"/>
    </row>
    <row r="1135" spans="1:6" ht="12.75" x14ac:dyDescent="0.2">
      <c r="A1135" s="8"/>
      <c r="B1135" s="37"/>
      <c r="C1135" s="37"/>
      <c r="D1135" s="37"/>
      <c r="E1135" s="11"/>
      <c r="F1135" s="11"/>
    </row>
    <row r="1136" spans="1:6" ht="12.75" x14ac:dyDescent="0.2">
      <c r="A1136" s="8"/>
      <c r="B1136" s="37"/>
      <c r="C1136" s="37"/>
      <c r="D1136" s="37"/>
      <c r="E1136" s="11"/>
      <c r="F1136" s="11"/>
    </row>
    <row r="1137" spans="1:6" ht="12.75" x14ac:dyDescent="0.2">
      <c r="A1137" s="8"/>
      <c r="B1137" s="37"/>
      <c r="C1137" s="37"/>
      <c r="D1137" s="37"/>
      <c r="E1137" s="11"/>
      <c r="F1137" s="11"/>
    </row>
    <row r="1138" spans="1:6" ht="12.75" x14ac:dyDescent="0.2">
      <c r="A1138" s="8"/>
      <c r="B1138" s="37"/>
      <c r="C1138" s="37"/>
      <c r="D1138" s="37"/>
      <c r="E1138" s="11"/>
      <c r="F1138" s="11"/>
    </row>
    <row r="1139" spans="1:6" ht="12.75" x14ac:dyDescent="0.2">
      <c r="A1139" s="8"/>
      <c r="B1139" s="37"/>
      <c r="C1139" s="37"/>
      <c r="D1139" s="37"/>
      <c r="E1139" s="11"/>
      <c r="F1139" s="11"/>
    </row>
    <row r="1140" spans="1:6" ht="12.75" x14ac:dyDescent="0.2">
      <c r="A1140" s="8"/>
      <c r="B1140" s="37"/>
      <c r="C1140" s="37"/>
      <c r="D1140" s="37"/>
      <c r="E1140" s="11"/>
      <c r="F1140" s="11"/>
    </row>
    <row r="1141" spans="1:6" ht="12.75" x14ac:dyDescent="0.2">
      <c r="A1141" s="8"/>
      <c r="B1141" s="37"/>
      <c r="C1141" s="37"/>
      <c r="D1141" s="37"/>
      <c r="E1141" s="11"/>
      <c r="F1141" s="11"/>
    </row>
    <row r="1142" spans="1:6" ht="12.75" x14ac:dyDescent="0.2">
      <c r="A1142" s="8"/>
      <c r="B1142" s="37"/>
      <c r="C1142" s="37"/>
      <c r="D1142" s="37"/>
      <c r="E1142" s="11"/>
      <c r="F1142" s="11"/>
    </row>
    <row r="1143" spans="1:6" ht="12.75" x14ac:dyDescent="0.2">
      <c r="A1143" s="8"/>
      <c r="B1143" s="37"/>
      <c r="C1143" s="37"/>
      <c r="D1143" s="37"/>
      <c r="E1143" s="11"/>
      <c r="F1143" s="11"/>
    </row>
    <row r="1144" spans="1:6" ht="12.75" x14ac:dyDescent="0.2">
      <c r="A1144" s="8"/>
      <c r="B1144" s="37"/>
      <c r="C1144" s="37"/>
      <c r="D1144" s="37"/>
      <c r="E1144" s="11"/>
      <c r="F1144" s="11"/>
    </row>
    <row r="1145" spans="1:6" ht="12.75" x14ac:dyDescent="0.2">
      <c r="A1145" s="8"/>
      <c r="B1145" s="37"/>
      <c r="C1145" s="37"/>
      <c r="D1145" s="37"/>
      <c r="E1145" s="11"/>
      <c r="F1145" s="11"/>
    </row>
    <row r="1146" spans="1:6" ht="12.75" x14ac:dyDescent="0.2">
      <c r="A1146" s="8"/>
      <c r="B1146" s="37"/>
      <c r="C1146" s="37"/>
      <c r="D1146" s="37"/>
      <c r="E1146" s="11"/>
      <c r="F1146" s="11"/>
    </row>
    <row r="1147" spans="1:6" ht="12.75" x14ac:dyDescent="0.2">
      <c r="A1147" s="8"/>
      <c r="B1147" s="37"/>
      <c r="C1147" s="37"/>
      <c r="D1147" s="37"/>
      <c r="E1147" s="11"/>
      <c r="F1147" s="11"/>
    </row>
    <row r="1148" spans="1:6" ht="12.75" x14ac:dyDescent="0.2">
      <c r="A1148" s="8"/>
      <c r="B1148" s="37"/>
      <c r="C1148" s="37"/>
      <c r="D1148" s="37"/>
      <c r="E1148" s="11"/>
      <c r="F1148" s="11"/>
    </row>
    <row r="1149" spans="1:6" ht="12.75" x14ac:dyDescent="0.2">
      <c r="A1149" s="8"/>
      <c r="B1149" s="37"/>
      <c r="C1149" s="37"/>
      <c r="D1149" s="37"/>
      <c r="E1149" s="11"/>
      <c r="F1149" s="11"/>
    </row>
    <row r="1150" spans="1:6" ht="12.75" x14ac:dyDescent="0.2">
      <c r="A1150" s="8"/>
      <c r="B1150" s="37"/>
      <c r="C1150" s="37"/>
      <c r="D1150" s="37"/>
      <c r="E1150" s="11"/>
      <c r="F1150" s="11"/>
    </row>
    <row r="1151" spans="1:6" ht="12.75" x14ac:dyDescent="0.2">
      <c r="A1151" s="8"/>
      <c r="B1151" s="37"/>
      <c r="C1151" s="37"/>
      <c r="D1151" s="37"/>
      <c r="E1151" s="11"/>
      <c r="F1151" s="11"/>
    </row>
    <row r="1152" spans="1:6" ht="12.75" x14ac:dyDescent="0.2">
      <c r="A1152" s="8"/>
      <c r="B1152" s="37"/>
      <c r="C1152" s="37"/>
      <c r="D1152" s="37"/>
      <c r="E1152" s="11"/>
      <c r="F1152" s="11"/>
    </row>
    <row r="1153" spans="1:6" ht="12.75" x14ac:dyDescent="0.2">
      <c r="A1153" s="8"/>
      <c r="B1153" s="37"/>
      <c r="C1153" s="37"/>
      <c r="D1153" s="37"/>
      <c r="E1153" s="11"/>
      <c r="F1153" s="11"/>
    </row>
    <row r="1154" spans="1:6" ht="12.75" x14ac:dyDescent="0.2">
      <c r="A1154" s="8"/>
      <c r="B1154" s="37"/>
      <c r="C1154" s="37"/>
      <c r="D1154" s="37"/>
      <c r="E1154" s="11"/>
      <c r="F1154" s="11"/>
    </row>
    <row r="1155" spans="1:6" ht="12.75" x14ac:dyDescent="0.2">
      <c r="A1155" s="8"/>
      <c r="B1155" s="37"/>
      <c r="C1155" s="37"/>
      <c r="D1155" s="37"/>
      <c r="E1155" s="11"/>
      <c r="F1155" s="11"/>
    </row>
    <row r="1156" spans="1:6" ht="12.75" x14ac:dyDescent="0.2">
      <c r="A1156" s="8"/>
      <c r="B1156" s="37"/>
      <c r="C1156" s="37"/>
      <c r="D1156" s="37"/>
      <c r="E1156" s="11"/>
      <c r="F1156" s="11"/>
    </row>
    <row r="1157" spans="1:6" ht="12.75" x14ac:dyDescent="0.2">
      <c r="A1157" s="8"/>
      <c r="B1157" s="37"/>
      <c r="C1157" s="37"/>
      <c r="D1157" s="37"/>
      <c r="E1157" s="11"/>
      <c r="F1157" s="11"/>
    </row>
    <row r="1158" spans="1:6" ht="12.75" x14ac:dyDescent="0.2">
      <c r="A1158" s="8"/>
      <c r="B1158" s="37"/>
      <c r="C1158" s="37"/>
      <c r="D1158" s="37"/>
      <c r="E1158" s="11"/>
      <c r="F1158" s="11"/>
    </row>
    <row r="1159" spans="1:6" ht="12.75" x14ac:dyDescent="0.2">
      <c r="A1159" s="8"/>
      <c r="B1159" s="37"/>
      <c r="C1159" s="37"/>
      <c r="D1159" s="37"/>
      <c r="E1159" s="11"/>
      <c r="F1159" s="11"/>
    </row>
    <row r="1160" spans="1:6" ht="12.75" x14ac:dyDescent="0.2">
      <c r="A1160" s="8"/>
      <c r="B1160" s="37"/>
      <c r="C1160" s="37"/>
      <c r="D1160" s="37"/>
      <c r="E1160" s="11"/>
      <c r="F1160" s="11"/>
    </row>
    <row r="1161" spans="1:6" ht="12.75" x14ac:dyDescent="0.2">
      <c r="A1161" s="8"/>
      <c r="B1161" s="37"/>
      <c r="C1161" s="37"/>
      <c r="D1161" s="37"/>
      <c r="E1161" s="11"/>
      <c r="F1161" s="11"/>
    </row>
    <row r="1162" spans="1:6" ht="12.75" x14ac:dyDescent="0.2">
      <c r="A1162" s="8"/>
      <c r="B1162" s="37"/>
      <c r="C1162" s="37"/>
      <c r="D1162" s="37"/>
      <c r="E1162" s="11"/>
      <c r="F1162" s="11"/>
    </row>
    <row r="1163" spans="1:6" ht="12.75" x14ac:dyDescent="0.2">
      <c r="A1163" s="8"/>
      <c r="B1163" s="37"/>
      <c r="C1163" s="37"/>
      <c r="D1163" s="37"/>
      <c r="E1163" s="11"/>
      <c r="F1163" s="11"/>
    </row>
    <row r="1164" spans="1:6" ht="12.75" x14ac:dyDescent="0.2">
      <c r="A1164" s="8"/>
      <c r="B1164" s="37"/>
      <c r="C1164" s="37"/>
      <c r="D1164" s="37"/>
      <c r="E1164" s="11"/>
      <c r="F1164" s="11"/>
    </row>
    <row r="1165" spans="1:6" ht="12.75" x14ac:dyDescent="0.2">
      <c r="A1165" s="8"/>
      <c r="B1165" s="37"/>
      <c r="C1165" s="37"/>
      <c r="D1165" s="37"/>
      <c r="E1165" s="11"/>
      <c r="F1165" s="11"/>
    </row>
    <row r="1166" spans="1:6" ht="12.75" x14ac:dyDescent="0.2">
      <c r="A1166" s="8"/>
      <c r="B1166" s="37"/>
      <c r="C1166" s="37"/>
      <c r="D1166" s="37"/>
      <c r="E1166" s="11"/>
      <c r="F1166" s="11"/>
    </row>
    <row r="1167" spans="1:6" ht="12.75" x14ac:dyDescent="0.2">
      <c r="A1167" s="8"/>
      <c r="B1167" s="37"/>
      <c r="C1167" s="37"/>
      <c r="D1167" s="37"/>
      <c r="E1167" s="11"/>
      <c r="F1167" s="11"/>
    </row>
    <row r="1168" spans="1:6" ht="12.75" x14ac:dyDescent="0.2">
      <c r="A1168" s="8"/>
      <c r="B1168" s="37"/>
      <c r="C1168" s="37"/>
      <c r="D1168" s="37"/>
      <c r="E1168" s="11"/>
      <c r="F1168" s="11"/>
    </row>
    <row r="1169" spans="1:6" ht="12.75" x14ac:dyDescent="0.2">
      <c r="A1169" s="8"/>
      <c r="B1169" s="37"/>
      <c r="C1169" s="37"/>
      <c r="D1169" s="37"/>
      <c r="E1169" s="11"/>
      <c r="F1169" s="11"/>
    </row>
    <row r="1170" spans="1:6" ht="12.75" x14ac:dyDescent="0.2">
      <c r="A1170" s="8"/>
      <c r="B1170" s="37"/>
      <c r="C1170" s="37"/>
      <c r="D1170" s="37"/>
      <c r="E1170" s="11"/>
      <c r="F1170" s="11"/>
    </row>
    <row r="1171" spans="1:6" ht="12.75" x14ac:dyDescent="0.2">
      <c r="A1171" s="8"/>
      <c r="B1171" s="37"/>
      <c r="C1171" s="37"/>
      <c r="D1171" s="37"/>
      <c r="E1171" s="11"/>
      <c r="F1171" s="11"/>
    </row>
    <row r="1172" spans="1:6" ht="12.75" x14ac:dyDescent="0.2">
      <c r="A1172" s="8"/>
      <c r="B1172" s="37"/>
      <c r="C1172" s="37"/>
      <c r="D1172" s="37"/>
      <c r="E1172" s="11"/>
      <c r="F1172" s="11"/>
    </row>
    <row r="1173" spans="1:6" ht="12.75" x14ac:dyDescent="0.2">
      <c r="A1173" s="8"/>
      <c r="B1173" s="37"/>
      <c r="C1173" s="37"/>
      <c r="D1173" s="37"/>
      <c r="E1173" s="11"/>
      <c r="F1173" s="11"/>
    </row>
    <row r="1174" spans="1:6" ht="12.75" x14ac:dyDescent="0.2">
      <c r="A1174" s="8"/>
      <c r="B1174" s="37"/>
      <c r="C1174" s="37"/>
      <c r="D1174" s="37"/>
      <c r="E1174" s="11"/>
      <c r="F1174" s="11"/>
    </row>
    <row r="1175" spans="1:6" ht="12.75" x14ac:dyDescent="0.2">
      <c r="A1175" s="8"/>
      <c r="B1175" s="37"/>
      <c r="C1175" s="37"/>
      <c r="D1175" s="37"/>
      <c r="E1175" s="11"/>
      <c r="F1175" s="11"/>
    </row>
    <row r="1176" spans="1:6" ht="12.75" x14ac:dyDescent="0.2">
      <c r="A1176" s="8"/>
      <c r="B1176" s="37"/>
      <c r="C1176" s="37"/>
      <c r="D1176" s="37"/>
      <c r="E1176" s="11"/>
      <c r="F1176" s="11"/>
    </row>
    <row r="1177" spans="1:6" ht="12.75" x14ac:dyDescent="0.2">
      <c r="A1177" s="8"/>
      <c r="B1177" s="37"/>
      <c r="C1177" s="37"/>
      <c r="D1177" s="37"/>
      <c r="E1177" s="11"/>
      <c r="F1177" s="11"/>
    </row>
    <row r="1178" spans="1:6" ht="12.75" x14ac:dyDescent="0.2">
      <c r="A1178" s="8"/>
      <c r="B1178" s="37"/>
      <c r="C1178" s="37"/>
      <c r="D1178" s="37"/>
      <c r="E1178" s="11"/>
      <c r="F1178" s="11"/>
    </row>
    <row r="1179" spans="1:6" ht="12.75" x14ac:dyDescent="0.2">
      <c r="A1179" s="8"/>
      <c r="B1179" s="37"/>
      <c r="C1179" s="37"/>
      <c r="D1179" s="37"/>
      <c r="E1179" s="11"/>
      <c r="F1179" s="11"/>
    </row>
    <row r="1180" spans="1:6" ht="12.75" x14ac:dyDescent="0.2">
      <c r="A1180" s="8"/>
      <c r="B1180" s="37"/>
      <c r="C1180" s="37"/>
      <c r="D1180" s="37"/>
      <c r="E1180" s="11"/>
      <c r="F1180" s="11"/>
    </row>
    <row r="1181" spans="1:6" ht="12.75" x14ac:dyDescent="0.2">
      <c r="A1181" s="8"/>
      <c r="B1181" s="37"/>
      <c r="C1181" s="37"/>
      <c r="D1181" s="37"/>
      <c r="E1181" s="11"/>
      <c r="F1181" s="11"/>
    </row>
    <row r="1182" spans="1:6" ht="12.75" x14ac:dyDescent="0.2">
      <c r="A1182" s="8"/>
      <c r="B1182" s="37"/>
      <c r="C1182" s="37"/>
      <c r="D1182" s="37"/>
      <c r="E1182" s="11"/>
      <c r="F1182" s="11"/>
    </row>
    <row r="1183" spans="1:6" ht="12.75" x14ac:dyDescent="0.2">
      <c r="A1183" s="8"/>
      <c r="B1183" s="37"/>
      <c r="C1183" s="37"/>
      <c r="D1183" s="37"/>
      <c r="E1183" s="11"/>
      <c r="F1183" s="11"/>
    </row>
    <row r="1184" spans="1:6" ht="12.75" x14ac:dyDescent="0.2">
      <c r="A1184" s="8"/>
      <c r="B1184" s="37"/>
      <c r="C1184" s="37"/>
      <c r="D1184" s="37"/>
      <c r="E1184" s="11"/>
      <c r="F1184" s="11"/>
    </row>
    <row r="1185" spans="1:6" ht="12.75" x14ac:dyDescent="0.2">
      <c r="A1185" s="8"/>
      <c r="B1185" s="37"/>
      <c r="C1185" s="37"/>
      <c r="D1185" s="37"/>
      <c r="E1185" s="11"/>
      <c r="F1185" s="11"/>
    </row>
    <row r="1186" spans="1:6" ht="12.75" x14ac:dyDescent="0.2">
      <c r="A1186" s="8"/>
      <c r="B1186" s="37"/>
      <c r="C1186" s="37"/>
      <c r="D1186" s="37"/>
      <c r="E1186" s="11"/>
      <c r="F1186" s="11"/>
    </row>
    <row r="1187" spans="1:6" ht="12.75" x14ac:dyDescent="0.2">
      <c r="A1187" s="8"/>
      <c r="B1187" s="37"/>
      <c r="C1187" s="37"/>
      <c r="D1187" s="37"/>
      <c r="E1187" s="11"/>
      <c r="F1187" s="11"/>
    </row>
    <row r="1188" spans="1:6" ht="12.75" x14ac:dyDescent="0.2">
      <c r="A1188" s="8"/>
      <c r="B1188" s="37"/>
      <c r="C1188" s="37"/>
      <c r="D1188" s="37"/>
      <c r="E1188" s="11"/>
      <c r="F1188" s="11"/>
    </row>
    <row r="1189" spans="1:6" ht="12.75" x14ac:dyDescent="0.2">
      <c r="A1189" s="8"/>
      <c r="B1189" s="37"/>
      <c r="C1189" s="37"/>
      <c r="D1189" s="37"/>
      <c r="E1189" s="11"/>
      <c r="F1189" s="11"/>
    </row>
    <row r="1190" spans="1:6" ht="12.75" x14ac:dyDescent="0.2">
      <c r="A1190" s="8"/>
      <c r="B1190" s="37"/>
      <c r="C1190" s="37"/>
      <c r="D1190" s="37"/>
      <c r="E1190" s="11"/>
      <c r="F1190" s="11"/>
    </row>
    <row r="1191" spans="1:6" ht="12.75" x14ac:dyDescent="0.2">
      <c r="A1191" s="8"/>
      <c r="B1191" s="37"/>
      <c r="C1191" s="37"/>
      <c r="D1191" s="37"/>
      <c r="E1191" s="11"/>
      <c r="F1191" s="11"/>
    </row>
    <row r="1192" spans="1:6" ht="12.75" x14ac:dyDescent="0.2">
      <c r="A1192" s="8"/>
      <c r="B1192" s="37"/>
      <c r="C1192" s="37"/>
      <c r="D1192" s="37"/>
      <c r="E1192" s="11"/>
      <c r="F1192" s="11"/>
    </row>
    <row r="1193" spans="1:6" ht="12.75" x14ac:dyDescent="0.2">
      <c r="A1193" s="8"/>
      <c r="B1193" s="37"/>
      <c r="C1193" s="37"/>
      <c r="D1193" s="37"/>
      <c r="E1193" s="11"/>
      <c r="F1193" s="11"/>
    </row>
    <row r="1194" spans="1:6" ht="12.75" x14ac:dyDescent="0.2">
      <c r="A1194" s="8"/>
      <c r="B1194" s="37"/>
      <c r="C1194" s="37"/>
      <c r="D1194" s="37"/>
      <c r="E1194" s="11"/>
      <c r="F1194" s="11"/>
    </row>
    <row r="1195" spans="1:6" ht="12.75" x14ac:dyDescent="0.2">
      <c r="A1195" s="8"/>
      <c r="B1195" s="37"/>
      <c r="C1195" s="37"/>
      <c r="D1195" s="37"/>
      <c r="E1195" s="11"/>
      <c r="F1195" s="11"/>
    </row>
    <row r="1196" spans="1:6" ht="12.75" x14ac:dyDescent="0.2">
      <c r="A1196" s="8"/>
      <c r="B1196" s="37"/>
      <c r="C1196" s="37"/>
      <c r="D1196" s="37"/>
      <c r="E1196" s="11"/>
      <c r="F1196" s="11"/>
    </row>
    <row r="1197" spans="1:6" ht="12.75" x14ac:dyDescent="0.2">
      <c r="A1197" s="8"/>
      <c r="B1197" s="37"/>
      <c r="C1197" s="37"/>
      <c r="D1197" s="37"/>
      <c r="E1197" s="11"/>
      <c r="F1197" s="11"/>
    </row>
    <row r="1198" spans="1:6" ht="12.75" x14ac:dyDescent="0.2">
      <c r="A1198" s="8"/>
      <c r="B1198" s="37"/>
      <c r="C1198" s="37"/>
      <c r="D1198" s="37"/>
      <c r="E1198" s="11"/>
      <c r="F1198" s="11"/>
    </row>
    <row r="1199" spans="1:6" ht="12.75" x14ac:dyDescent="0.2">
      <c r="A1199" s="8"/>
      <c r="B1199" s="37"/>
      <c r="C1199" s="37"/>
      <c r="D1199" s="37"/>
      <c r="E1199" s="11"/>
      <c r="F1199" s="11"/>
    </row>
    <row r="1200" spans="1:6" ht="12.75" x14ac:dyDescent="0.2">
      <c r="A1200" s="8"/>
      <c r="B1200" s="37"/>
      <c r="C1200" s="37"/>
      <c r="D1200" s="37"/>
      <c r="E1200" s="11"/>
      <c r="F1200" s="11"/>
    </row>
    <row r="1201" spans="1:6" ht="12.75" x14ac:dyDescent="0.2">
      <c r="A1201" s="8"/>
      <c r="B1201" s="37"/>
      <c r="C1201" s="37"/>
      <c r="D1201" s="37"/>
      <c r="E1201" s="11"/>
      <c r="F1201" s="11"/>
    </row>
    <row r="1202" spans="1:6" ht="12.75" x14ac:dyDescent="0.2">
      <c r="A1202" s="8"/>
      <c r="B1202" s="37"/>
      <c r="C1202" s="37"/>
      <c r="D1202" s="37"/>
      <c r="E1202" s="11"/>
      <c r="F1202" s="11"/>
    </row>
    <row r="1203" spans="1:6" ht="12.75" x14ac:dyDescent="0.2">
      <c r="A1203" s="8"/>
      <c r="B1203" s="37"/>
      <c r="C1203" s="37"/>
      <c r="D1203" s="37"/>
      <c r="E1203" s="11"/>
      <c r="F1203" s="11"/>
    </row>
    <row r="1204" spans="1:6" ht="12.75" x14ac:dyDescent="0.2">
      <c r="A1204" s="8"/>
      <c r="B1204" s="37"/>
      <c r="C1204" s="37"/>
      <c r="D1204" s="37"/>
      <c r="E1204" s="11"/>
      <c r="F1204" s="11"/>
    </row>
    <row r="1205" spans="1:6" ht="12.75" x14ac:dyDescent="0.2">
      <c r="A1205" s="8"/>
      <c r="B1205" s="37"/>
      <c r="C1205" s="37"/>
      <c r="D1205" s="37"/>
      <c r="E1205" s="11"/>
      <c r="F1205" s="11"/>
    </row>
    <row r="1206" spans="1:6" ht="12.75" x14ac:dyDescent="0.2">
      <c r="A1206" s="8"/>
      <c r="B1206" s="37"/>
      <c r="C1206" s="37"/>
      <c r="D1206" s="37"/>
      <c r="E1206" s="11"/>
      <c r="F1206" s="11"/>
    </row>
    <row r="1207" spans="1:6" ht="12.75" x14ac:dyDescent="0.2">
      <c r="A1207" s="8"/>
      <c r="B1207" s="37"/>
      <c r="C1207" s="37"/>
      <c r="D1207" s="37"/>
      <c r="E1207" s="11"/>
      <c r="F1207" s="11"/>
    </row>
    <row r="1208" spans="1:6" ht="12.75" x14ac:dyDescent="0.2">
      <c r="A1208" s="8"/>
      <c r="B1208" s="37"/>
      <c r="C1208" s="37"/>
      <c r="D1208" s="37"/>
      <c r="E1208" s="11"/>
      <c r="F1208" s="11"/>
    </row>
    <row r="1209" spans="1:6" ht="12.75" x14ac:dyDescent="0.2">
      <c r="A1209" s="8"/>
      <c r="B1209" s="37"/>
      <c r="C1209" s="37"/>
      <c r="D1209" s="37"/>
      <c r="E1209" s="11"/>
      <c r="F1209" s="11"/>
    </row>
    <row r="1210" spans="1:6" ht="12.75" x14ac:dyDescent="0.2">
      <c r="A1210" s="8"/>
      <c r="B1210" s="37"/>
      <c r="C1210" s="37"/>
      <c r="D1210" s="37"/>
      <c r="E1210" s="11"/>
      <c r="F1210" s="11"/>
    </row>
    <row r="1211" spans="1:6" ht="12.75" x14ac:dyDescent="0.2">
      <c r="A1211" s="8"/>
      <c r="B1211" s="37"/>
      <c r="C1211" s="37"/>
      <c r="D1211" s="37"/>
      <c r="E1211" s="11"/>
      <c r="F1211" s="11"/>
    </row>
    <row r="1212" spans="1:6" ht="12.75" x14ac:dyDescent="0.2">
      <c r="A1212" s="8"/>
      <c r="B1212" s="37"/>
      <c r="C1212" s="37"/>
      <c r="D1212" s="37"/>
      <c r="E1212" s="11"/>
      <c r="F1212" s="11"/>
    </row>
    <row r="1213" spans="1:6" ht="12.75" x14ac:dyDescent="0.2">
      <c r="A1213" s="8"/>
      <c r="B1213" s="37"/>
      <c r="C1213" s="37"/>
      <c r="D1213" s="37"/>
      <c r="E1213" s="11"/>
      <c r="F1213" s="11"/>
    </row>
    <row r="1214" spans="1:6" ht="12.75" x14ac:dyDescent="0.2">
      <c r="A1214" s="8"/>
      <c r="B1214" s="37"/>
      <c r="C1214" s="37"/>
      <c r="D1214" s="37"/>
      <c r="E1214" s="11"/>
      <c r="F1214" s="11"/>
    </row>
    <row r="1215" spans="1:6" ht="12.75" x14ac:dyDescent="0.2">
      <c r="A1215" s="8"/>
      <c r="B1215" s="37"/>
      <c r="C1215" s="37"/>
      <c r="D1215" s="37"/>
      <c r="E1215" s="11"/>
      <c r="F1215" s="11"/>
    </row>
    <row r="1216" spans="1:6" ht="12.75" x14ac:dyDescent="0.2">
      <c r="A1216" s="8"/>
      <c r="B1216" s="37"/>
      <c r="C1216" s="37"/>
      <c r="D1216" s="37"/>
      <c r="E1216" s="11"/>
      <c r="F1216" s="11"/>
    </row>
    <row r="1217" spans="1:6" ht="12.75" x14ac:dyDescent="0.2">
      <c r="A1217" s="8"/>
      <c r="B1217" s="37"/>
      <c r="C1217" s="37"/>
      <c r="D1217" s="37"/>
      <c r="E1217" s="11"/>
      <c r="F1217" s="11"/>
    </row>
    <row r="1218" spans="1:6" ht="12.75" x14ac:dyDescent="0.2">
      <c r="A1218" s="8"/>
      <c r="B1218" s="37"/>
      <c r="C1218" s="37"/>
      <c r="D1218" s="37"/>
      <c r="E1218" s="11"/>
      <c r="F1218" s="11"/>
    </row>
    <row r="1219" spans="1:6" ht="12.75" x14ac:dyDescent="0.2">
      <c r="A1219" s="8"/>
      <c r="B1219" s="37"/>
      <c r="C1219" s="37"/>
      <c r="D1219" s="37"/>
      <c r="E1219" s="11"/>
      <c r="F1219" s="11"/>
    </row>
    <row r="1220" spans="1:6" ht="12.75" x14ac:dyDescent="0.2">
      <c r="A1220" s="8"/>
      <c r="B1220" s="37"/>
      <c r="C1220" s="37"/>
      <c r="D1220" s="37"/>
      <c r="E1220" s="11"/>
      <c r="F1220" s="11"/>
    </row>
    <row r="1221" spans="1:6" ht="12.75" x14ac:dyDescent="0.2">
      <c r="A1221" s="8"/>
      <c r="B1221" s="37"/>
      <c r="C1221" s="37"/>
      <c r="D1221" s="37"/>
      <c r="E1221" s="11"/>
      <c r="F1221" s="11"/>
    </row>
    <row r="1222" spans="1:6" ht="12.75" x14ac:dyDescent="0.2">
      <c r="A1222" s="8"/>
      <c r="B1222" s="37"/>
      <c r="C1222" s="37"/>
      <c r="D1222" s="37"/>
      <c r="E1222" s="11"/>
      <c r="F1222" s="11"/>
    </row>
    <row r="1223" spans="1:6" ht="12.75" x14ac:dyDescent="0.2">
      <c r="A1223" s="8"/>
      <c r="B1223" s="37"/>
      <c r="C1223" s="37"/>
      <c r="D1223" s="37"/>
      <c r="E1223" s="11"/>
      <c r="F1223" s="11"/>
    </row>
    <row r="1224" spans="1:6" ht="12.75" x14ac:dyDescent="0.2">
      <c r="A1224" s="8"/>
      <c r="B1224" s="37"/>
      <c r="C1224" s="37"/>
      <c r="D1224" s="37"/>
      <c r="E1224" s="11"/>
      <c r="F1224" s="11"/>
    </row>
    <row r="1225" spans="1:6" ht="12.75" x14ac:dyDescent="0.2">
      <c r="A1225" s="8"/>
      <c r="B1225" s="37"/>
      <c r="C1225" s="37"/>
      <c r="D1225" s="37"/>
      <c r="E1225" s="11"/>
      <c r="F1225" s="11"/>
    </row>
    <row r="1226" spans="1:6" ht="12.75" x14ac:dyDescent="0.2">
      <c r="A1226" s="8"/>
      <c r="B1226" s="37"/>
      <c r="C1226" s="37"/>
      <c r="D1226" s="37"/>
      <c r="E1226" s="11"/>
      <c r="F1226" s="11"/>
    </row>
    <row r="1227" spans="1:6" ht="12.75" x14ac:dyDescent="0.2">
      <c r="A1227" s="8"/>
      <c r="B1227" s="37"/>
      <c r="C1227" s="37"/>
      <c r="D1227" s="37"/>
      <c r="E1227" s="11"/>
      <c r="F1227" s="11"/>
    </row>
    <row r="1228" spans="1:6" ht="12.75" x14ac:dyDescent="0.2">
      <c r="A1228" s="8"/>
      <c r="B1228" s="37"/>
      <c r="C1228" s="37"/>
      <c r="D1228" s="37"/>
      <c r="E1228" s="11"/>
      <c r="F1228" s="11"/>
    </row>
    <row r="1229" spans="1:6" ht="12.75" x14ac:dyDescent="0.2">
      <c r="A1229" s="8"/>
      <c r="B1229" s="37"/>
      <c r="C1229" s="37"/>
      <c r="D1229" s="37"/>
      <c r="E1229" s="11"/>
      <c r="F1229" s="11"/>
    </row>
    <row r="1230" spans="1:6" ht="12.75" x14ac:dyDescent="0.2">
      <c r="A1230" s="8"/>
      <c r="B1230" s="37"/>
      <c r="C1230" s="37"/>
      <c r="D1230" s="37"/>
      <c r="E1230" s="11"/>
      <c r="F1230" s="11"/>
    </row>
    <row r="1231" spans="1:6" ht="12.75" x14ac:dyDescent="0.2">
      <c r="A1231" s="8"/>
      <c r="B1231" s="37"/>
      <c r="C1231" s="37"/>
      <c r="D1231" s="37"/>
      <c r="E1231" s="11"/>
      <c r="F1231" s="11"/>
    </row>
    <row r="1232" spans="1:6" ht="12.75" x14ac:dyDescent="0.2">
      <c r="A1232" s="8"/>
      <c r="B1232" s="37"/>
      <c r="C1232" s="37"/>
      <c r="D1232" s="37"/>
      <c r="E1232" s="11"/>
      <c r="F1232" s="11"/>
    </row>
    <row r="1233" spans="1:6" ht="12.75" x14ac:dyDescent="0.2">
      <c r="A1233" s="8"/>
      <c r="B1233" s="37"/>
      <c r="C1233" s="37"/>
      <c r="D1233" s="37"/>
      <c r="E1233" s="11"/>
      <c r="F1233" s="11"/>
    </row>
    <row r="1234" spans="1:6" ht="12.75" x14ac:dyDescent="0.2">
      <c r="A1234" s="8"/>
      <c r="B1234" s="37"/>
      <c r="C1234" s="37"/>
      <c r="D1234" s="37"/>
      <c r="E1234" s="11"/>
      <c r="F1234" s="11"/>
    </row>
    <row r="1235" spans="1:6" ht="12.75" x14ac:dyDescent="0.2">
      <c r="A1235" s="8"/>
      <c r="B1235" s="37"/>
      <c r="C1235" s="37"/>
      <c r="D1235" s="37"/>
      <c r="E1235" s="11"/>
      <c r="F1235" s="11"/>
    </row>
    <row r="1236" spans="1:6" ht="12.75" x14ac:dyDescent="0.2">
      <c r="A1236" s="8"/>
      <c r="B1236" s="37"/>
      <c r="C1236" s="37"/>
      <c r="D1236" s="37"/>
      <c r="E1236" s="11"/>
      <c r="F1236" s="11"/>
    </row>
    <row r="1237" spans="1:6" ht="12.75" x14ac:dyDescent="0.2">
      <c r="A1237" s="8"/>
      <c r="B1237" s="37"/>
      <c r="C1237" s="37"/>
      <c r="D1237" s="37"/>
      <c r="E1237" s="11"/>
      <c r="F1237" s="11"/>
    </row>
    <row r="1238" spans="1:6" ht="12.75" x14ac:dyDescent="0.2">
      <c r="A1238" s="8"/>
      <c r="B1238" s="37"/>
      <c r="C1238" s="37"/>
      <c r="D1238" s="37"/>
      <c r="E1238" s="11"/>
      <c r="F1238" s="11"/>
    </row>
    <row r="1239" spans="1:6" ht="12.75" x14ac:dyDescent="0.2">
      <c r="A1239" s="8"/>
      <c r="B1239" s="37"/>
      <c r="C1239" s="37"/>
      <c r="D1239" s="37"/>
      <c r="E1239" s="11"/>
      <c r="F1239" s="11"/>
    </row>
    <row r="1240" spans="1:6" ht="12.75" x14ac:dyDescent="0.2">
      <c r="A1240" s="8"/>
      <c r="B1240" s="37"/>
      <c r="C1240" s="37"/>
      <c r="D1240" s="37"/>
      <c r="E1240" s="11"/>
      <c r="F1240" s="11"/>
    </row>
    <row r="1241" spans="1:6" ht="12.75" x14ac:dyDescent="0.2">
      <c r="A1241" s="8"/>
      <c r="B1241" s="37"/>
      <c r="C1241" s="37"/>
      <c r="D1241" s="37"/>
      <c r="E1241" s="11"/>
      <c r="F1241" s="11"/>
    </row>
    <row r="1242" spans="1:6" ht="12.75" x14ac:dyDescent="0.2">
      <c r="A1242" s="8"/>
      <c r="B1242" s="37"/>
      <c r="C1242" s="37"/>
      <c r="D1242" s="37"/>
      <c r="E1242" s="11"/>
      <c r="F1242" s="11"/>
    </row>
    <row r="1243" spans="1:6" ht="12.75" x14ac:dyDescent="0.2">
      <c r="A1243" s="8"/>
      <c r="B1243" s="37"/>
      <c r="C1243" s="37"/>
      <c r="D1243" s="37"/>
      <c r="E1243" s="11"/>
      <c r="F1243" s="11"/>
    </row>
    <row r="1244" spans="1:6" ht="12.75" x14ac:dyDescent="0.2">
      <c r="A1244" s="8"/>
      <c r="B1244" s="37"/>
      <c r="C1244" s="37"/>
      <c r="D1244" s="37"/>
      <c r="E1244" s="11"/>
      <c r="F1244" s="11"/>
    </row>
    <row r="1245" spans="1:6" ht="12.75" x14ac:dyDescent="0.2">
      <c r="A1245" s="8"/>
      <c r="B1245" s="37"/>
      <c r="C1245" s="37"/>
      <c r="D1245" s="37"/>
      <c r="E1245" s="11"/>
      <c r="F1245" s="11"/>
    </row>
    <row r="1246" spans="1:6" ht="12.75" x14ac:dyDescent="0.2">
      <c r="A1246" s="8"/>
      <c r="B1246" s="37"/>
      <c r="C1246" s="37"/>
      <c r="D1246" s="37"/>
      <c r="E1246" s="11"/>
      <c r="F1246" s="11"/>
    </row>
    <row r="1247" spans="1:6" ht="12.75" x14ac:dyDescent="0.2">
      <c r="A1247" s="8"/>
      <c r="B1247" s="37"/>
      <c r="C1247" s="37"/>
      <c r="D1247" s="37"/>
      <c r="E1247" s="11"/>
      <c r="F1247" s="11"/>
    </row>
    <row r="1248" spans="1:6" ht="12.75" x14ac:dyDescent="0.2">
      <c r="A1248" s="8"/>
      <c r="B1248" s="37"/>
      <c r="C1248" s="37"/>
      <c r="D1248" s="37"/>
      <c r="E1248" s="11"/>
      <c r="F1248" s="11"/>
    </row>
    <row r="1249" spans="1:6" ht="12.75" x14ac:dyDescent="0.2">
      <c r="A1249" s="8"/>
      <c r="B1249" s="37"/>
      <c r="C1249" s="37"/>
      <c r="D1249" s="37"/>
      <c r="E1249" s="11"/>
      <c r="F1249" s="11"/>
    </row>
    <row r="1250" spans="1:6" ht="12.75" x14ac:dyDescent="0.2">
      <c r="A1250" s="8"/>
      <c r="B1250" s="37"/>
      <c r="C1250" s="37"/>
      <c r="D1250" s="37"/>
      <c r="E1250" s="11"/>
      <c r="F1250" s="11"/>
    </row>
    <row r="1251" spans="1:6" ht="12.75" x14ac:dyDescent="0.2">
      <c r="A1251" s="8"/>
      <c r="B1251" s="37"/>
      <c r="C1251" s="37"/>
      <c r="D1251" s="37"/>
      <c r="E1251" s="11"/>
      <c r="F1251" s="11"/>
    </row>
    <row r="1252" spans="1:6" ht="12.75" x14ac:dyDescent="0.2">
      <c r="A1252" s="8"/>
      <c r="B1252" s="37"/>
      <c r="C1252" s="37"/>
      <c r="D1252" s="37"/>
      <c r="E1252" s="11"/>
      <c r="F1252" s="11"/>
    </row>
    <row r="1253" spans="1:6" ht="12.75" x14ac:dyDescent="0.2">
      <c r="A1253" s="8"/>
      <c r="B1253" s="37"/>
      <c r="C1253" s="37"/>
      <c r="D1253" s="37"/>
      <c r="E1253" s="11"/>
      <c r="F1253" s="11"/>
    </row>
    <row r="1254" spans="1:6" ht="12.75" x14ac:dyDescent="0.2">
      <c r="A1254" s="8"/>
      <c r="B1254" s="37"/>
      <c r="C1254" s="37"/>
      <c r="D1254" s="37"/>
      <c r="E1254" s="11"/>
      <c r="F1254" s="11"/>
    </row>
    <row r="1255" spans="1:6" ht="12.75" x14ac:dyDescent="0.2">
      <c r="A1255" s="8"/>
      <c r="B1255" s="37"/>
      <c r="C1255" s="37"/>
      <c r="D1255" s="37"/>
      <c r="E1255" s="11"/>
      <c r="F1255" s="11"/>
    </row>
    <row r="1256" spans="1:6" ht="12.75" x14ac:dyDescent="0.2">
      <c r="A1256" s="8"/>
      <c r="B1256" s="37"/>
      <c r="C1256" s="37"/>
      <c r="D1256" s="37"/>
      <c r="E1256" s="11"/>
      <c r="F1256" s="11"/>
    </row>
    <row r="1257" spans="1:6" ht="12.75" x14ac:dyDescent="0.2">
      <c r="A1257" s="8"/>
      <c r="B1257" s="37"/>
      <c r="C1257" s="37"/>
      <c r="D1257" s="37"/>
      <c r="E1257" s="11"/>
      <c r="F1257" s="11"/>
    </row>
    <row r="1258" spans="1:6" ht="12.75" x14ac:dyDescent="0.2">
      <c r="A1258" s="8"/>
      <c r="B1258" s="37"/>
      <c r="C1258" s="37"/>
      <c r="D1258" s="37"/>
      <c r="E1258" s="11"/>
      <c r="F1258" s="11"/>
    </row>
    <row r="1259" spans="1:6" ht="12.75" x14ac:dyDescent="0.2">
      <c r="A1259" s="8"/>
      <c r="B1259" s="37"/>
      <c r="C1259" s="37"/>
      <c r="D1259" s="37"/>
      <c r="E1259" s="11"/>
      <c r="F1259" s="11"/>
    </row>
    <row r="1260" spans="1:6" ht="12.75" x14ac:dyDescent="0.2">
      <c r="A1260" s="8"/>
      <c r="B1260" s="37"/>
      <c r="C1260" s="37"/>
      <c r="D1260" s="37"/>
      <c r="E1260" s="11"/>
      <c r="F1260" s="11"/>
    </row>
    <row r="1261" spans="1:6" ht="12.75" x14ac:dyDescent="0.2">
      <c r="A1261" s="8"/>
      <c r="B1261" s="37"/>
      <c r="C1261" s="37"/>
      <c r="D1261" s="37"/>
      <c r="E1261" s="11"/>
      <c r="F1261" s="11"/>
    </row>
    <row r="1262" spans="1:6" ht="12.75" x14ac:dyDescent="0.2">
      <c r="A1262" s="8"/>
      <c r="B1262" s="37"/>
      <c r="C1262" s="37"/>
      <c r="D1262" s="37"/>
      <c r="E1262" s="11"/>
      <c r="F1262" s="11"/>
    </row>
    <row r="1263" spans="1:6" ht="12.75" x14ac:dyDescent="0.2">
      <c r="A1263" s="8"/>
      <c r="B1263" s="37"/>
      <c r="C1263" s="37"/>
      <c r="D1263" s="37"/>
      <c r="E1263" s="11"/>
      <c r="F1263" s="11"/>
    </row>
    <row r="1264" spans="1:6" ht="12.75" x14ac:dyDescent="0.2">
      <c r="A1264" s="8"/>
      <c r="B1264" s="37"/>
      <c r="C1264" s="37"/>
      <c r="D1264" s="37"/>
      <c r="E1264" s="11"/>
      <c r="F1264" s="11"/>
    </row>
    <row r="1265" spans="1:6" ht="12.75" x14ac:dyDescent="0.2">
      <c r="A1265" s="8"/>
      <c r="B1265" s="37"/>
      <c r="C1265" s="37"/>
      <c r="D1265" s="37"/>
      <c r="E1265" s="11"/>
      <c r="F1265" s="11"/>
    </row>
    <row r="1266" spans="1:6" ht="12.75" x14ac:dyDescent="0.2">
      <c r="A1266" s="8"/>
      <c r="B1266" s="37"/>
      <c r="C1266" s="37"/>
      <c r="D1266" s="37"/>
      <c r="E1266" s="11"/>
      <c r="F1266" s="11"/>
    </row>
    <row r="1267" spans="1:6" ht="12.75" x14ac:dyDescent="0.2">
      <c r="A1267" s="8"/>
      <c r="B1267" s="37"/>
      <c r="C1267" s="37"/>
      <c r="D1267" s="37"/>
      <c r="E1267" s="11"/>
      <c r="F1267" s="11"/>
    </row>
    <row r="1268" spans="1:6" ht="12.75" x14ac:dyDescent="0.2">
      <c r="A1268" s="8"/>
      <c r="B1268" s="37"/>
      <c r="C1268" s="37"/>
      <c r="D1268" s="37"/>
      <c r="E1268" s="11"/>
      <c r="F1268" s="11"/>
    </row>
    <row r="1269" spans="1:6" ht="12.75" x14ac:dyDescent="0.2">
      <c r="A1269" s="8"/>
      <c r="B1269" s="37"/>
      <c r="C1269" s="37"/>
      <c r="D1269" s="37"/>
      <c r="E1269" s="11"/>
      <c r="F1269" s="11"/>
    </row>
    <row r="1270" spans="1:6" ht="12.75" x14ac:dyDescent="0.2">
      <c r="A1270" s="8"/>
      <c r="B1270" s="37"/>
      <c r="C1270" s="37"/>
      <c r="D1270" s="37"/>
      <c r="E1270" s="11"/>
      <c r="F1270" s="11"/>
    </row>
    <row r="1271" spans="1:6" ht="12.75" x14ac:dyDescent="0.2">
      <c r="A1271" s="8"/>
      <c r="B1271" s="37"/>
      <c r="C1271" s="37"/>
      <c r="D1271" s="37"/>
      <c r="E1271" s="11"/>
      <c r="F1271" s="11"/>
    </row>
    <row r="1272" spans="1:6" ht="12.75" x14ac:dyDescent="0.2">
      <c r="A1272" s="8"/>
      <c r="B1272" s="37"/>
      <c r="C1272" s="37"/>
      <c r="D1272" s="37"/>
      <c r="E1272" s="11"/>
      <c r="F1272" s="11"/>
    </row>
    <row r="1273" spans="1:6" ht="12.75" x14ac:dyDescent="0.2">
      <c r="A1273" s="8"/>
      <c r="B1273" s="37"/>
      <c r="C1273" s="37"/>
      <c r="D1273" s="37"/>
      <c r="E1273" s="11"/>
      <c r="F1273" s="11"/>
    </row>
    <row r="1274" spans="1:6" ht="12.75" x14ac:dyDescent="0.2">
      <c r="A1274" s="8"/>
      <c r="B1274" s="37"/>
      <c r="C1274" s="37"/>
      <c r="D1274" s="37"/>
      <c r="E1274" s="11"/>
      <c r="F1274" s="11"/>
    </row>
    <row r="1275" spans="1:6" ht="12.75" x14ac:dyDescent="0.2">
      <c r="A1275" s="8"/>
      <c r="B1275" s="37"/>
      <c r="C1275" s="37"/>
      <c r="D1275" s="37"/>
      <c r="E1275" s="11"/>
      <c r="F1275" s="11"/>
    </row>
    <row r="1276" spans="1:6" ht="12.75" x14ac:dyDescent="0.2">
      <c r="A1276" s="8"/>
      <c r="B1276" s="37"/>
      <c r="C1276" s="37"/>
      <c r="D1276" s="37"/>
      <c r="E1276" s="11"/>
      <c r="F1276" s="11"/>
    </row>
    <row r="1277" spans="1:6" ht="12.75" x14ac:dyDescent="0.2">
      <c r="A1277" s="8"/>
      <c r="B1277" s="37"/>
      <c r="C1277" s="37"/>
      <c r="D1277" s="37"/>
      <c r="E1277" s="11"/>
      <c r="F1277" s="11"/>
    </row>
    <row r="1278" spans="1:6" ht="12.75" x14ac:dyDescent="0.2">
      <c r="A1278" s="8"/>
      <c r="B1278" s="37"/>
      <c r="C1278" s="37"/>
      <c r="D1278" s="37"/>
      <c r="E1278" s="11"/>
      <c r="F1278" s="11"/>
    </row>
    <row r="1279" spans="1:6" ht="12.75" x14ac:dyDescent="0.2">
      <c r="A1279" s="8"/>
      <c r="B1279" s="37"/>
      <c r="C1279" s="37"/>
      <c r="D1279" s="37"/>
      <c r="E1279" s="11"/>
      <c r="F1279" s="11"/>
    </row>
    <row r="1280" spans="1:6" ht="12.75" x14ac:dyDescent="0.2">
      <c r="A1280" s="8"/>
      <c r="B1280" s="37"/>
      <c r="C1280" s="37"/>
      <c r="D1280" s="37"/>
      <c r="E1280" s="11"/>
      <c r="F1280" s="11"/>
    </row>
    <row r="1281" spans="1:6" ht="12.75" x14ac:dyDescent="0.2">
      <c r="A1281" s="8"/>
      <c r="B1281" s="37"/>
      <c r="C1281" s="37"/>
      <c r="D1281" s="37"/>
      <c r="E1281" s="11"/>
      <c r="F1281" s="11"/>
    </row>
    <row r="1282" spans="1:6" ht="12.75" x14ac:dyDescent="0.2">
      <c r="A1282" s="8"/>
      <c r="B1282" s="37"/>
      <c r="C1282" s="37"/>
      <c r="D1282" s="37"/>
      <c r="E1282" s="11"/>
      <c r="F1282" s="11"/>
    </row>
    <row r="1283" spans="1:6" ht="12.75" x14ac:dyDescent="0.2">
      <c r="A1283" s="8"/>
      <c r="B1283" s="37"/>
      <c r="C1283" s="37"/>
      <c r="D1283" s="37"/>
      <c r="E1283" s="11"/>
      <c r="F1283" s="11"/>
    </row>
    <row r="1284" spans="1:6" ht="12.75" x14ac:dyDescent="0.2">
      <c r="A1284" s="8"/>
      <c r="B1284" s="37"/>
      <c r="C1284" s="37"/>
      <c r="D1284" s="37"/>
      <c r="E1284" s="11"/>
      <c r="F1284" s="11"/>
    </row>
    <row r="1285" spans="1:6" ht="12.75" x14ac:dyDescent="0.2">
      <c r="A1285" s="8"/>
      <c r="B1285" s="37"/>
      <c r="C1285" s="37"/>
      <c r="D1285" s="37"/>
      <c r="E1285" s="11"/>
      <c r="F1285" s="11"/>
    </row>
    <row r="1286" spans="1:6" ht="12.75" x14ac:dyDescent="0.2">
      <c r="A1286" s="8"/>
      <c r="B1286" s="37"/>
      <c r="C1286" s="37"/>
      <c r="D1286" s="37"/>
      <c r="E1286" s="11"/>
      <c r="F1286" s="11"/>
    </row>
    <row r="1287" spans="1:6" ht="12.75" x14ac:dyDescent="0.2">
      <c r="A1287" s="8"/>
      <c r="B1287" s="37"/>
      <c r="C1287" s="37"/>
      <c r="D1287" s="37"/>
      <c r="E1287" s="11"/>
      <c r="F1287" s="11"/>
    </row>
    <row r="1288" spans="1:6" ht="12.75" x14ac:dyDescent="0.2">
      <c r="A1288" s="8"/>
      <c r="B1288" s="37"/>
      <c r="C1288" s="37"/>
      <c r="D1288" s="37"/>
      <c r="E1288" s="11"/>
      <c r="F1288" s="11"/>
    </row>
    <row r="1289" spans="1:6" ht="12.75" x14ac:dyDescent="0.2">
      <c r="A1289" s="8"/>
      <c r="B1289" s="37"/>
      <c r="C1289" s="37"/>
      <c r="D1289" s="37"/>
      <c r="E1289" s="11"/>
      <c r="F1289" s="11"/>
    </row>
    <row r="1290" spans="1:6" ht="12.75" x14ac:dyDescent="0.2">
      <c r="A1290" s="8"/>
      <c r="B1290" s="37"/>
      <c r="C1290" s="37"/>
      <c r="D1290" s="37"/>
      <c r="E1290" s="11"/>
      <c r="F1290" s="11"/>
    </row>
    <row r="1291" spans="1:6" ht="12.75" x14ac:dyDescent="0.2">
      <c r="A1291" s="8"/>
      <c r="B1291" s="37"/>
      <c r="C1291" s="37"/>
      <c r="D1291" s="37"/>
      <c r="E1291" s="11"/>
      <c r="F1291" s="11"/>
    </row>
    <row r="1292" spans="1:6" ht="12.75" x14ac:dyDescent="0.2">
      <c r="A1292" s="8"/>
      <c r="B1292" s="37"/>
      <c r="C1292" s="37"/>
      <c r="D1292" s="37"/>
      <c r="E1292" s="11"/>
      <c r="F1292" s="11"/>
    </row>
    <row r="1293" spans="1:6" ht="12.75" x14ac:dyDescent="0.2">
      <c r="A1293" s="8"/>
      <c r="B1293" s="37"/>
      <c r="C1293" s="37"/>
      <c r="D1293" s="37"/>
      <c r="E1293" s="11"/>
      <c r="F1293" s="11"/>
    </row>
    <row r="1294" spans="1:6" ht="12.75" x14ac:dyDescent="0.2">
      <c r="A1294" s="8"/>
      <c r="B1294" s="37"/>
      <c r="C1294" s="37"/>
      <c r="D1294" s="37"/>
      <c r="E1294" s="11"/>
      <c r="F1294" s="11"/>
    </row>
    <row r="1295" spans="1:6" ht="12.75" x14ac:dyDescent="0.2">
      <c r="A1295" s="8"/>
      <c r="B1295" s="37"/>
      <c r="C1295" s="37"/>
      <c r="D1295" s="37"/>
      <c r="E1295" s="11"/>
      <c r="F1295" s="11"/>
    </row>
    <row r="1296" spans="1:6" ht="12.75" x14ac:dyDescent="0.2">
      <c r="A1296" s="8"/>
      <c r="B1296" s="37"/>
      <c r="C1296" s="37"/>
      <c r="D1296" s="37"/>
      <c r="E1296" s="11"/>
      <c r="F1296" s="11"/>
    </row>
    <row r="1297" spans="1:6" ht="12.75" x14ac:dyDescent="0.2">
      <c r="A1297" s="8"/>
      <c r="B1297" s="37"/>
      <c r="C1297" s="37"/>
      <c r="D1297" s="37"/>
      <c r="E1297" s="11"/>
      <c r="F1297" s="11"/>
    </row>
    <row r="1298" spans="1:6" ht="12.75" x14ac:dyDescent="0.2">
      <c r="A1298" s="8"/>
      <c r="B1298" s="37"/>
      <c r="C1298" s="37"/>
      <c r="D1298" s="37"/>
      <c r="E1298" s="11"/>
      <c r="F1298" s="11"/>
    </row>
    <row r="1299" spans="1:6" ht="12.75" x14ac:dyDescent="0.2">
      <c r="A1299" s="8"/>
      <c r="B1299" s="37"/>
      <c r="C1299" s="37"/>
      <c r="D1299" s="37"/>
      <c r="E1299" s="11"/>
      <c r="F1299" s="11"/>
    </row>
    <row r="1300" spans="1:6" ht="12.75" x14ac:dyDescent="0.2">
      <c r="A1300" s="8"/>
      <c r="B1300" s="37"/>
      <c r="C1300" s="37"/>
      <c r="D1300" s="37"/>
      <c r="E1300" s="11"/>
      <c r="F1300" s="11"/>
    </row>
    <row r="1301" spans="1:6" ht="12.75" x14ac:dyDescent="0.2">
      <c r="A1301" s="8"/>
      <c r="B1301" s="37"/>
      <c r="C1301" s="37"/>
      <c r="D1301" s="37"/>
      <c r="E1301" s="11"/>
      <c r="F1301" s="11"/>
    </row>
    <row r="1302" spans="1:6" ht="12.75" x14ac:dyDescent="0.2">
      <c r="A1302" s="8"/>
      <c r="B1302" s="37"/>
      <c r="C1302" s="37"/>
      <c r="D1302" s="37"/>
      <c r="E1302" s="11"/>
      <c r="F1302" s="11"/>
    </row>
    <row r="1303" spans="1:6" ht="12.75" x14ac:dyDescent="0.2">
      <c r="A1303" s="8"/>
      <c r="B1303" s="37"/>
      <c r="C1303" s="37"/>
      <c r="D1303" s="37"/>
      <c r="E1303" s="11"/>
      <c r="F1303" s="11"/>
    </row>
    <row r="1304" spans="1:6" ht="12.75" x14ac:dyDescent="0.2">
      <c r="A1304" s="8"/>
      <c r="B1304" s="37"/>
      <c r="C1304" s="37"/>
      <c r="D1304" s="37"/>
      <c r="E1304" s="11"/>
      <c r="F1304" s="11"/>
    </row>
    <row r="1305" spans="1:6" ht="12.75" x14ac:dyDescent="0.2">
      <c r="A1305" s="8"/>
      <c r="B1305" s="37"/>
      <c r="C1305" s="37"/>
      <c r="D1305" s="37"/>
      <c r="E1305" s="11"/>
      <c r="F1305" s="11"/>
    </row>
    <row r="1306" spans="1:6" ht="12.75" x14ac:dyDescent="0.2">
      <c r="A1306" s="8"/>
      <c r="B1306" s="37"/>
      <c r="C1306" s="37"/>
      <c r="D1306" s="37"/>
      <c r="E1306" s="11"/>
      <c r="F1306" s="11"/>
    </row>
    <row r="1307" spans="1:6" ht="12.75" x14ac:dyDescent="0.2">
      <c r="A1307" s="8"/>
      <c r="B1307" s="37"/>
      <c r="C1307" s="37"/>
      <c r="D1307" s="37"/>
      <c r="E1307" s="11"/>
      <c r="F1307" s="11"/>
    </row>
    <row r="1308" spans="1:6" ht="12.75" x14ac:dyDescent="0.2">
      <c r="A1308" s="8"/>
      <c r="B1308" s="37"/>
      <c r="C1308" s="37"/>
      <c r="D1308" s="37"/>
      <c r="E1308" s="11"/>
      <c r="F1308" s="11"/>
    </row>
    <row r="1309" spans="1:6" ht="12.75" x14ac:dyDescent="0.2">
      <c r="A1309" s="8"/>
      <c r="B1309" s="37"/>
      <c r="C1309" s="37"/>
      <c r="D1309" s="37"/>
      <c r="E1309" s="11"/>
      <c r="F1309" s="11"/>
    </row>
    <row r="1310" spans="1:6" ht="12.75" x14ac:dyDescent="0.2">
      <c r="A1310" s="8"/>
      <c r="B1310" s="37"/>
      <c r="C1310" s="37"/>
      <c r="D1310" s="37"/>
      <c r="E1310" s="11"/>
      <c r="F1310" s="11"/>
    </row>
    <row r="1311" spans="1:6" ht="12.75" x14ac:dyDescent="0.2">
      <c r="A1311" s="8"/>
      <c r="B1311" s="37"/>
      <c r="C1311" s="37"/>
      <c r="D1311" s="37"/>
      <c r="E1311" s="11"/>
      <c r="F1311" s="11"/>
    </row>
    <row r="1312" spans="1:6" ht="12.75" x14ac:dyDescent="0.2">
      <c r="A1312" s="8"/>
      <c r="B1312" s="37"/>
      <c r="C1312" s="37"/>
      <c r="D1312" s="37"/>
      <c r="E1312" s="11"/>
      <c r="F1312" s="11"/>
    </row>
    <row r="1313" spans="1:6" ht="12.75" x14ac:dyDescent="0.2">
      <c r="A1313" s="8"/>
      <c r="B1313" s="37"/>
      <c r="C1313" s="37"/>
      <c r="D1313" s="37"/>
      <c r="E1313" s="11"/>
      <c r="F1313" s="11"/>
    </row>
    <row r="1314" spans="1:6" ht="12.75" x14ac:dyDescent="0.2">
      <c r="A1314" s="8"/>
      <c r="B1314" s="37"/>
      <c r="C1314" s="37"/>
      <c r="D1314" s="37"/>
      <c r="E1314" s="11"/>
      <c r="F1314" s="11"/>
    </row>
    <row r="1315" spans="1:6" ht="12.75" x14ac:dyDescent="0.2">
      <c r="A1315" s="8"/>
      <c r="B1315" s="37"/>
      <c r="C1315" s="37"/>
      <c r="D1315" s="37"/>
      <c r="E1315" s="11"/>
      <c r="F1315" s="11"/>
    </row>
    <row r="1316" spans="1:6" ht="12.75" x14ac:dyDescent="0.2">
      <c r="A1316" s="8"/>
      <c r="B1316" s="37"/>
      <c r="C1316" s="37"/>
      <c r="D1316" s="37"/>
      <c r="E1316" s="11"/>
      <c r="F1316" s="11"/>
    </row>
    <row r="1317" spans="1:6" ht="12.75" x14ac:dyDescent="0.2">
      <c r="A1317" s="8"/>
      <c r="B1317" s="37"/>
      <c r="C1317" s="37"/>
      <c r="D1317" s="37"/>
      <c r="E1317" s="11"/>
      <c r="F1317" s="11"/>
    </row>
    <row r="1318" spans="1:6" ht="12.75" x14ac:dyDescent="0.2">
      <c r="A1318" s="8"/>
      <c r="B1318" s="37"/>
      <c r="C1318" s="37"/>
      <c r="D1318" s="37"/>
      <c r="E1318" s="11"/>
      <c r="F1318" s="11"/>
    </row>
    <row r="1319" spans="1:6" ht="12.75" x14ac:dyDescent="0.2">
      <c r="A1319" s="8"/>
      <c r="B1319" s="37"/>
      <c r="C1319" s="37"/>
      <c r="D1319" s="37"/>
      <c r="E1319" s="11"/>
      <c r="F1319" s="11"/>
    </row>
    <row r="1320" spans="1:6" ht="12.75" x14ac:dyDescent="0.2">
      <c r="A1320" s="8"/>
      <c r="B1320" s="37"/>
      <c r="C1320" s="37"/>
      <c r="D1320" s="37"/>
      <c r="E1320" s="11"/>
      <c r="F1320" s="11"/>
    </row>
    <row r="1321" spans="1:6" ht="12.75" x14ac:dyDescent="0.2">
      <c r="A1321" s="8"/>
      <c r="B1321" s="37"/>
      <c r="C1321" s="37"/>
      <c r="D1321" s="37"/>
      <c r="E1321" s="11"/>
      <c r="F1321" s="11"/>
    </row>
    <row r="1322" spans="1:6" ht="12.75" x14ac:dyDescent="0.2">
      <c r="A1322" s="8"/>
      <c r="B1322" s="37"/>
      <c r="C1322" s="37"/>
      <c r="D1322" s="37"/>
      <c r="E1322" s="11"/>
      <c r="F1322" s="11"/>
    </row>
    <row r="1323" spans="1:6" ht="12.75" x14ac:dyDescent="0.2">
      <c r="A1323" s="8"/>
      <c r="B1323" s="37"/>
      <c r="C1323" s="37"/>
      <c r="D1323" s="37"/>
      <c r="E1323" s="11"/>
      <c r="F1323" s="11"/>
    </row>
    <row r="1324" spans="1:6" ht="12.75" x14ac:dyDescent="0.2">
      <c r="A1324" s="8"/>
      <c r="B1324" s="37"/>
      <c r="C1324" s="37"/>
      <c r="D1324" s="37"/>
      <c r="E1324" s="11"/>
      <c r="F1324" s="11"/>
    </row>
    <row r="1325" spans="1:6" ht="12.75" x14ac:dyDescent="0.2">
      <c r="A1325" s="8"/>
      <c r="B1325" s="37"/>
      <c r="C1325" s="37"/>
      <c r="D1325" s="37"/>
      <c r="E1325" s="11"/>
      <c r="F1325" s="11"/>
    </row>
    <row r="1326" spans="1:6" ht="12.75" x14ac:dyDescent="0.2">
      <c r="A1326" s="8"/>
      <c r="B1326" s="37"/>
      <c r="C1326" s="37"/>
      <c r="D1326" s="37"/>
      <c r="E1326" s="11"/>
      <c r="F1326" s="11"/>
    </row>
    <row r="1327" spans="1:6" ht="12.75" x14ac:dyDescent="0.2">
      <c r="A1327" s="8"/>
      <c r="B1327" s="37"/>
      <c r="C1327" s="37"/>
      <c r="D1327" s="37"/>
      <c r="E1327" s="11"/>
      <c r="F1327" s="11"/>
    </row>
    <row r="1328" spans="1:6" ht="12.75" x14ac:dyDescent="0.2">
      <c r="A1328" s="8"/>
      <c r="B1328" s="37"/>
      <c r="C1328" s="37"/>
      <c r="D1328" s="37"/>
      <c r="E1328" s="11"/>
      <c r="F1328" s="11"/>
    </row>
    <row r="1329" spans="1:6" ht="12.75" x14ac:dyDescent="0.2">
      <c r="A1329" s="8"/>
      <c r="B1329" s="37"/>
      <c r="C1329" s="37"/>
      <c r="D1329" s="37"/>
      <c r="E1329" s="11"/>
      <c r="F1329" s="11"/>
    </row>
    <row r="1330" spans="1:6" ht="12.75" x14ac:dyDescent="0.2">
      <c r="A1330" s="8"/>
      <c r="B1330" s="37"/>
      <c r="C1330" s="37"/>
      <c r="D1330" s="37"/>
      <c r="E1330" s="11"/>
      <c r="F1330" s="11"/>
    </row>
    <row r="1331" spans="1:6" ht="12.75" x14ac:dyDescent="0.2">
      <c r="A1331" s="8"/>
      <c r="B1331" s="37"/>
      <c r="C1331" s="37"/>
      <c r="D1331" s="37"/>
      <c r="E1331" s="11"/>
      <c r="F1331" s="11"/>
    </row>
    <row r="1332" spans="1:6" ht="12.75" x14ac:dyDescent="0.2">
      <c r="A1332" s="8"/>
      <c r="B1332" s="37"/>
      <c r="C1332" s="37"/>
      <c r="D1332" s="37"/>
      <c r="E1332" s="11"/>
      <c r="F1332" s="11"/>
    </row>
    <row r="1333" spans="1:6" ht="12.75" x14ac:dyDescent="0.2">
      <c r="A1333" s="8"/>
      <c r="B1333" s="37"/>
      <c r="C1333" s="37"/>
      <c r="D1333" s="37"/>
      <c r="E1333" s="11"/>
      <c r="F1333" s="11"/>
    </row>
    <row r="1334" spans="1:6" ht="12.75" x14ac:dyDescent="0.2">
      <c r="A1334" s="8"/>
      <c r="B1334" s="37"/>
      <c r="C1334" s="37"/>
      <c r="D1334" s="37"/>
      <c r="E1334" s="11"/>
      <c r="F1334" s="11"/>
    </row>
    <row r="1335" spans="1:6" ht="12.75" x14ac:dyDescent="0.2">
      <c r="A1335" s="8"/>
      <c r="B1335" s="37"/>
      <c r="C1335" s="37"/>
      <c r="D1335" s="37"/>
      <c r="E1335" s="11"/>
      <c r="F1335" s="11"/>
    </row>
    <row r="1336" spans="1:6" ht="12.75" x14ac:dyDescent="0.2">
      <c r="A1336" s="8"/>
      <c r="B1336" s="37"/>
      <c r="C1336" s="37"/>
      <c r="D1336" s="37"/>
      <c r="E1336" s="11"/>
      <c r="F1336" s="11"/>
    </row>
    <row r="1337" spans="1:6" ht="12.75" x14ac:dyDescent="0.2">
      <c r="A1337" s="8"/>
      <c r="B1337" s="37"/>
      <c r="C1337" s="37"/>
      <c r="D1337" s="37"/>
      <c r="E1337" s="11"/>
      <c r="F1337" s="11"/>
    </row>
    <row r="1338" spans="1:6" ht="12.75" x14ac:dyDescent="0.2">
      <c r="A1338" s="8"/>
      <c r="B1338" s="37"/>
      <c r="C1338" s="37"/>
      <c r="D1338" s="37"/>
      <c r="E1338" s="11"/>
      <c r="F1338" s="11"/>
    </row>
    <row r="1339" spans="1:6" ht="12.75" x14ac:dyDescent="0.2">
      <c r="A1339" s="8"/>
      <c r="B1339" s="37"/>
      <c r="C1339" s="37"/>
      <c r="D1339" s="37"/>
      <c r="E1339" s="11"/>
      <c r="F1339" s="11"/>
    </row>
    <row r="1340" spans="1:6" ht="12.75" x14ac:dyDescent="0.2">
      <c r="A1340" s="8"/>
      <c r="B1340" s="37"/>
      <c r="C1340" s="37"/>
      <c r="D1340" s="37"/>
      <c r="E1340" s="11"/>
      <c r="F1340" s="11"/>
    </row>
    <row r="1341" spans="1:6" ht="12.75" x14ac:dyDescent="0.2">
      <c r="A1341" s="8"/>
      <c r="B1341" s="37"/>
      <c r="C1341" s="37"/>
      <c r="D1341" s="37"/>
      <c r="E1341" s="11"/>
      <c r="F1341" s="11"/>
    </row>
    <row r="1342" spans="1:6" ht="12.75" x14ac:dyDescent="0.2">
      <c r="A1342" s="8"/>
      <c r="B1342" s="37"/>
      <c r="C1342" s="37"/>
      <c r="D1342" s="37"/>
      <c r="E1342" s="11"/>
      <c r="F1342" s="11"/>
    </row>
    <row r="1343" spans="1:6" ht="12.75" x14ac:dyDescent="0.2">
      <c r="A1343" s="8"/>
      <c r="B1343" s="37"/>
      <c r="C1343" s="37"/>
      <c r="D1343" s="37"/>
      <c r="E1343" s="11"/>
      <c r="F1343" s="11"/>
    </row>
    <row r="1344" spans="1:6" ht="12.75" x14ac:dyDescent="0.2">
      <c r="A1344" s="8"/>
      <c r="B1344" s="37"/>
      <c r="C1344" s="37"/>
      <c r="D1344" s="37"/>
      <c r="E1344" s="11"/>
      <c r="F1344" s="11"/>
    </row>
    <row r="1345" spans="1:6" ht="12.75" x14ac:dyDescent="0.2">
      <c r="A1345" s="8"/>
      <c r="B1345" s="37"/>
      <c r="C1345" s="37"/>
      <c r="D1345" s="37"/>
      <c r="E1345" s="11"/>
      <c r="F1345" s="11"/>
    </row>
    <row r="1346" spans="1:6" ht="12.75" x14ac:dyDescent="0.2">
      <c r="A1346" s="8"/>
      <c r="B1346" s="37"/>
      <c r="C1346" s="37"/>
      <c r="D1346" s="37"/>
      <c r="E1346" s="11"/>
      <c r="F1346" s="11"/>
    </row>
    <row r="1347" spans="1:6" ht="12.75" x14ac:dyDescent="0.2">
      <c r="A1347" s="8"/>
      <c r="B1347" s="37"/>
      <c r="C1347" s="37"/>
      <c r="D1347" s="37"/>
      <c r="E1347" s="11"/>
      <c r="F1347" s="11"/>
    </row>
    <row r="1348" spans="1:6" ht="12.75" x14ac:dyDescent="0.2">
      <c r="A1348" s="8"/>
      <c r="B1348" s="37"/>
      <c r="C1348" s="37"/>
      <c r="D1348" s="37"/>
      <c r="E1348" s="11"/>
      <c r="F1348" s="11"/>
    </row>
    <row r="1349" spans="1:6" ht="12.75" x14ac:dyDescent="0.2">
      <c r="A1349" s="8"/>
      <c r="B1349" s="37"/>
      <c r="C1349" s="37"/>
      <c r="D1349" s="37"/>
      <c r="E1349" s="11"/>
      <c r="F1349" s="11"/>
    </row>
    <row r="1350" spans="1:6" ht="12.75" x14ac:dyDescent="0.2">
      <c r="A1350" s="8"/>
      <c r="B1350" s="37"/>
      <c r="C1350" s="37"/>
      <c r="D1350" s="37"/>
      <c r="E1350" s="11"/>
      <c r="F1350" s="11"/>
    </row>
    <row r="1351" spans="1:6" ht="12.75" x14ac:dyDescent="0.2">
      <c r="A1351" s="8"/>
      <c r="B1351" s="37"/>
      <c r="C1351" s="37"/>
      <c r="D1351" s="37"/>
      <c r="E1351" s="11"/>
      <c r="F1351" s="11"/>
    </row>
    <row r="1352" spans="1:6" ht="12.75" x14ac:dyDescent="0.2">
      <c r="A1352" s="8"/>
      <c r="B1352" s="37"/>
      <c r="C1352" s="37"/>
      <c r="D1352" s="37"/>
      <c r="E1352" s="11"/>
      <c r="F1352" s="11"/>
    </row>
    <row r="1353" spans="1:6" ht="12.75" x14ac:dyDescent="0.2">
      <c r="A1353" s="8"/>
      <c r="B1353" s="37"/>
      <c r="C1353" s="37"/>
      <c r="D1353" s="37"/>
      <c r="E1353" s="11"/>
      <c r="F1353" s="11"/>
    </row>
    <row r="1354" spans="1:6" ht="12.75" x14ac:dyDescent="0.2">
      <c r="A1354" s="8"/>
      <c r="B1354" s="37"/>
      <c r="C1354" s="37"/>
      <c r="D1354" s="37"/>
      <c r="E1354" s="11"/>
      <c r="F1354" s="11"/>
    </row>
    <row r="1355" spans="1:6" ht="12.75" x14ac:dyDescent="0.2">
      <c r="A1355" s="8"/>
      <c r="B1355" s="37"/>
      <c r="C1355" s="37"/>
      <c r="D1355" s="37"/>
      <c r="E1355" s="11"/>
      <c r="F1355" s="11"/>
    </row>
    <row r="1356" spans="1:6" ht="12.75" x14ac:dyDescent="0.2">
      <c r="A1356" s="8"/>
      <c r="B1356" s="37"/>
      <c r="C1356" s="37"/>
      <c r="D1356" s="37"/>
      <c r="E1356" s="11"/>
      <c r="F1356" s="11"/>
    </row>
    <row r="1357" spans="1:6" ht="12.75" x14ac:dyDescent="0.2">
      <c r="A1357" s="8"/>
      <c r="B1357" s="37"/>
      <c r="C1357" s="37"/>
      <c r="D1357" s="37"/>
      <c r="E1357" s="11"/>
      <c r="F1357" s="11"/>
    </row>
    <row r="1358" spans="1:6" ht="12.75" x14ac:dyDescent="0.2">
      <c r="A1358" s="8"/>
      <c r="B1358" s="37"/>
      <c r="C1358" s="37"/>
      <c r="D1358" s="37"/>
      <c r="E1358" s="11"/>
      <c r="F1358" s="11"/>
    </row>
    <row r="1359" spans="1:6" ht="12.75" x14ac:dyDescent="0.2">
      <c r="A1359" s="8"/>
      <c r="B1359" s="37"/>
      <c r="C1359" s="37"/>
      <c r="D1359" s="37"/>
      <c r="E1359" s="11"/>
      <c r="F1359" s="11"/>
    </row>
    <row r="1360" spans="1:6" ht="12.75" x14ac:dyDescent="0.2">
      <c r="A1360" s="8"/>
      <c r="B1360" s="37"/>
      <c r="C1360" s="37"/>
      <c r="D1360" s="37"/>
      <c r="E1360" s="11"/>
      <c r="F1360" s="11"/>
    </row>
    <row r="1361" spans="1:6" ht="12.75" x14ac:dyDescent="0.2">
      <c r="A1361" s="8"/>
      <c r="B1361" s="37"/>
      <c r="C1361" s="37"/>
      <c r="D1361" s="37"/>
      <c r="E1361" s="11"/>
      <c r="F1361" s="11"/>
    </row>
    <row r="1362" spans="1:6" ht="12.75" x14ac:dyDescent="0.2">
      <c r="A1362" s="8"/>
      <c r="B1362" s="37"/>
      <c r="C1362" s="37"/>
      <c r="D1362" s="37"/>
      <c r="E1362" s="11"/>
      <c r="F1362" s="11"/>
    </row>
    <row r="1363" spans="1:6" ht="12.75" x14ac:dyDescent="0.2">
      <c r="A1363" s="8"/>
      <c r="B1363" s="37"/>
      <c r="C1363" s="37"/>
      <c r="D1363" s="37"/>
      <c r="E1363" s="11"/>
      <c r="F1363" s="11"/>
    </row>
    <row r="1364" spans="1:6" ht="12.75" x14ac:dyDescent="0.2">
      <c r="A1364" s="8"/>
      <c r="B1364" s="37"/>
      <c r="C1364" s="37"/>
      <c r="D1364" s="37"/>
      <c r="E1364" s="11"/>
      <c r="F1364" s="11"/>
    </row>
    <row r="1365" spans="1:6" ht="12.75" x14ac:dyDescent="0.2">
      <c r="A1365" s="8"/>
      <c r="B1365" s="37"/>
      <c r="C1365" s="37"/>
      <c r="D1365" s="37"/>
      <c r="E1365" s="11"/>
      <c r="F1365" s="11"/>
    </row>
    <row r="1366" spans="1:6" ht="12.75" x14ac:dyDescent="0.2">
      <c r="A1366" s="8"/>
      <c r="B1366" s="37"/>
      <c r="C1366" s="37"/>
      <c r="D1366" s="37"/>
      <c r="E1366" s="11"/>
      <c r="F1366" s="11"/>
    </row>
    <row r="1367" spans="1:6" ht="12.75" x14ac:dyDescent="0.2">
      <c r="A1367" s="8"/>
      <c r="B1367" s="37"/>
      <c r="C1367" s="37"/>
      <c r="D1367" s="37"/>
      <c r="E1367" s="11"/>
      <c r="F1367" s="11"/>
    </row>
    <row r="1368" spans="1:6" ht="12.75" x14ac:dyDescent="0.2">
      <c r="A1368" s="8"/>
      <c r="B1368" s="37"/>
      <c r="C1368" s="37"/>
      <c r="D1368" s="37"/>
      <c r="E1368" s="11"/>
      <c r="F1368" s="11"/>
    </row>
    <row r="1369" spans="1:6" ht="12.75" x14ac:dyDescent="0.2">
      <c r="A1369" s="8"/>
      <c r="B1369" s="37"/>
      <c r="C1369" s="37"/>
      <c r="D1369" s="37"/>
      <c r="E1369" s="11"/>
      <c r="F1369" s="11"/>
    </row>
    <row r="1370" spans="1:6" ht="12.75" x14ac:dyDescent="0.2">
      <c r="A1370" s="8"/>
      <c r="B1370" s="37"/>
      <c r="C1370" s="37"/>
      <c r="D1370" s="37"/>
      <c r="E1370" s="11"/>
      <c r="F1370" s="11"/>
    </row>
    <row r="1371" spans="1:6" ht="12.75" x14ac:dyDescent="0.2">
      <c r="A1371" s="8"/>
      <c r="B1371" s="37"/>
      <c r="C1371" s="37"/>
      <c r="D1371" s="37"/>
      <c r="E1371" s="11"/>
      <c r="F1371" s="11"/>
    </row>
    <row r="1372" spans="1:6" ht="12.75" x14ac:dyDescent="0.2">
      <c r="A1372" s="8"/>
      <c r="B1372" s="37"/>
      <c r="C1372" s="37"/>
      <c r="D1372" s="37"/>
      <c r="E1372" s="11"/>
      <c r="F1372" s="11"/>
    </row>
    <row r="1373" spans="1:6" ht="12.75" x14ac:dyDescent="0.2">
      <c r="A1373" s="8"/>
      <c r="B1373" s="37"/>
      <c r="C1373" s="37"/>
      <c r="D1373" s="37"/>
      <c r="E1373" s="11"/>
      <c r="F1373" s="11"/>
    </row>
    <row r="1374" spans="1:6" ht="12.75" x14ac:dyDescent="0.2">
      <c r="A1374" s="8"/>
      <c r="B1374" s="37"/>
      <c r="C1374" s="37"/>
      <c r="D1374" s="37"/>
      <c r="E1374" s="11"/>
      <c r="F1374" s="11"/>
    </row>
    <row r="1375" spans="1:6" ht="12.75" x14ac:dyDescent="0.2">
      <c r="A1375" s="8"/>
      <c r="B1375" s="37"/>
      <c r="C1375" s="37"/>
      <c r="D1375" s="37"/>
      <c r="E1375" s="11"/>
      <c r="F1375" s="11"/>
    </row>
    <row r="1376" spans="1:6" ht="12.75" x14ac:dyDescent="0.2">
      <c r="A1376" s="8"/>
      <c r="B1376" s="37"/>
      <c r="C1376" s="37"/>
      <c r="D1376" s="37"/>
      <c r="E1376" s="11"/>
      <c r="F1376" s="11"/>
    </row>
    <row r="1377" spans="1:6" ht="12.75" x14ac:dyDescent="0.2">
      <c r="A1377" s="8"/>
      <c r="B1377" s="37"/>
      <c r="C1377" s="37"/>
      <c r="D1377" s="37"/>
      <c r="E1377" s="11"/>
      <c r="F1377" s="11"/>
    </row>
    <row r="1378" spans="1:6" ht="12.75" x14ac:dyDescent="0.2">
      <c r="A1378" s="8"/>
      <c r="B1378" s="37"/>
      <c r="C1378" s="37"/>
      <c r="D1378" s="37"/>
      <c r="E1378" s="11"/>
      <c r="F1378" s="11"/>
    </row>
    <row r="1379" spans="1:6" ht="12.75" x14ac:dyDescent="0.2">
      <c r="A1379" s="8"/>
      <c r="B1379" s="37"/>
      <c r="C1379" s="37"/>
      <c r="D1379" s="37"/>
      <c r="E1379" s="11"/>
      <c r="F1379" s="11"/>
    </row>
    <row r="1380" spans="1:6" ht="12.75" x14ac:dyDescent="0.2">
      <c r="A1380" s="8"/>
      <c r="B1380" s="37"/>
      <c r="C1380" s="37"/>
      <c r="D1380" s="37"/>
      <c r="E1380" s="11"/>
      <c r="F1380" s="11"/>
    </row>
    <row r="1381" spans="1:6" ht="12.75" x14ac:dyDescent="0.2">
      <c r="A1381" s="8"/>
      <c r="B1381" s="37"/>
      <c r="C1381" s="37"/>
      <c r="D1381" s="37"/>
      <c r="E1381" s="11"/>
      <c r="F1381" s="11"/>
    </row>
    <row r="1382" spans="1:6" ht="12.75" x14ac:dyDescent="0.2">
      <c r="A1382" s="8"/>
      <c r="B1382" s="37"/>
      <c r="C1382" s="37"/>
      <c r="D1382" s="37"/>
      <c r="E1382" s="11"/>
      <c r="F1382" s="11"/>
    </row>
    <row r="1383" spans="1:6" ht="12.75" x14ac:dyDescent="0.2">
      <c r="A1383" s="8"/>
      <c r="B1383" s="37"/>
      <c r="C1383" s="37"/>
      <c r="D1383" s="37"/>
      <c r="E1383" s="11"/>
      <c r="F1383" s="11"/>
    </row>
    <row r="1384" spans="1:6" ht="12.75" x14ac:dyDescent="0.2">
      <c r="A1384" s="8"/>
      <c r="B1384" s="37"/>
      <c r="C1384" s="37"/>
      <c r="D1384" s="37"/>
      <c r="E1384" s="11"/>
      <c r="F1384" s="11"/>
    </row>
    <row r="1385" spans="1:6" ht="12.75" x14ac:dyDescent="0.2">
      <c r="A1385" s="8"/>
      <c r="B1385" s="37"/>
      <c r="C1385" s="37"/>
      <c r="D1385" s="37"/>
      <c r="E1385" s="11"/>
      <c r="F1385" s="11"/>
    </row>
    <row r="1386" spans="1:6" ht="12.75" x14ac:dyDescent="0.2">
      <c r="A1386" s="8"/>
      <c r="B1386" s="37"/>
      <c r="C1386" s="37"/>
      <c r="D1386" s="37"/>
      <c r="E1386" s="11"/>
      <c r="F1386" s="11"/>
    </row>
    <row r="1387" spans="1:6" ht="12.75" x14ac:dyDescent="0.2">
      <c r="A1387" s="8"/>
      <c r="B1387" s="37"/>
      <c r="C1387" s="37"/>
      <c r="D1387" s="37"/>
      <c r="E1387" s="11"/>
      <c r="F1387" s="11"/>
    </row>
    <row r="1388" spans="1:6" ht="12.75" x14ac:dyDescent="0.2">
      <c r="A1388" s="8"/>
      <c r="B1388" s="37"/>
      <c r="C1388" s="37"/>
      <c r="D1388" s="37"/>
      <c r="E1388" s="11"/>
      <c r="F1388" s="11"/>
    </row>
    <row r="1389" spans="1:6" ht="12.75" x14ac:dyDescent="0.2">
      <c r="A1389" s="8"/>
      <c r="B1389" s="37"/>
      <c r="C1389" s="37"/>
      <c r="D1389" s="37"/>
      <c r="E1389" s="11"/>
      <c r="F1389" s="11"/>
    </row>
    <row r="1390" spans="1:6" ht="12.75" x14ac:dyDescent="0.2">
      <c r="A1390" s="8"/>
      <c r="B1390" s="37"/>
      <c r="C1390" s="37"/>
      <c r="D1390" s="37"/>
      <c r="E1390" s="11"/>
      <c r="F1390" s="11"/>
    </row>
    <row r="1391" spans="1:6" ht="12.75" x14ac:dyDescent="0.2">
      <c r="A1391" s="8"/>
      <c r="B1391" s="37"/>
      <c r="C1391" s="37"/>
      <c r="D1391" s="37"/>
      <c r="E1391" s="11"/>
      <c r="F1391" s="11"/>
    </row>
    <row r="1392" spans="1:6" ht="12.75" x14ac:dyDescent="0.2">
      <c r="A1392" s="8"/>
      <c r="B1392" s="37"/>
      <c r="C1392" s="37"/>
      <c r="D1392" s="37"/>
      <c r="E1392" s="11"/>
      <c r="F1392" s="11"/>
    </row>
    <row r="1393" spans="1:6" ht="12.75" x14ac:dyDescent="0.2">
      <c r="A1393" s="8"/>
      <c r="B1393" s="37"/>
      <c r="C1393" s="37"/>
      <c r="D1393" s="37"/>
      <c r="E1393" s="11"/>
      <c r="F1393" s="11"/>
    </row>
    <row r="1394" spans="1:6" ht="12.75" x14ac:dyDescent="0.2">
      <c r="A1394" s="8"/>
      <c r="B1394" s="37"/>
      <c r="C1394" s="37"/>
      <c r="D1394" s="37"/>
      <c r="E1394" s="11"/>
      <c r="F1394" s="11"/>
    </row>
    <row r="1395" spans="1:6" ht="12.75" x14ac:dyDescent="0.2">
      <c r="A1395" s="8"/>
      <c r="B1395" s="37"/>
      <c r="C1395" s="37"/>
      <c r="D1395" s="37"/>
      <c r="E1395" s="11"/>
      <c r="F1395" s="11"/>
    </row>
    <row r="1396" spans="1:6" ht="12.75" x14ac:dyDescent="0.2">
      <c r="A1396" s="8"/>
      <c r="B1396" s="37"/>
      <c r="C1396" s="37"/>
      <c r="D1396" s="37"/>
      <c r="E1396" s="11"/>
      <c r="F1396" s="11"/>
    </row>
    <row r="1397" spans="1:6" ht="12.75" x14ac:dyDescent="0.2">
      <c r="A1397" s="8"/>
      <c r="B1397" s="37"/>
      <c r="C1397" s="37"/>
      <c r="D1397" s="37"/>
      <c r="E1397" s="11"/>
      <c r="F1397" s="11"/>
    </row>
    <row r="1398" spans="1:6" ht="12.75" x14ac:dyDescent="0.2">
      <c r="A1398" s="8"/>
      <c r="B1398" s="37"/>
      <c r="C1398" s="37"/>
      <c r="D1398" s="37"/>
      <c r="E1398" s="11"/>
      <c r="F1398" s="11"/>
    </row>
    <row r="1399" spans="1:6" ht="12.75" x14ac:dyDescent="0.2">
      <c r="A1399" s="8"/>
      <c r="B1399" s="37"/>
      <c r="C1399" s="37"/>
      <c r="D1399" s="37"/>
      <c r="E1399" s="11"/>
      <c r="F1399" s="11"/>
    </row>
    <row r="1400" spans="1:6" ht="12.75" x14ac:dyDescent="0.2">
      <c r="A1400" s="8"/>
      <c r="B1400" s="37"/>
      <c r="C1400" s="37"/>
      <c r="D1400" s="37"/>
      <c r="E1400" s="11"/>
      <c r="F1400" s="11"/>
    </row>
    <row r="1401" spans="1:6" ht="12.75" x14ac:dyDescent="0.2">
      <c r="A1401" s="8"/>
      <c r="B1401" s="37"/>
      <c r="C1401" s="37"/>
      <c r="D1401" s="37"/>
      <c r="E1401" s="11"/>
      <c r="F1401" s="11"/>
    </row>
    <row r="1402" spans="1:6" ht="12.75" x14ac:dyDescent="0.2">
      <c r="A1402" s="8"/>
      <c r="B1402" s="37"/>
      <c r="C1402" s="37"/>
      <c r="D1402" s="37"/>
      <c r="E1402" s="11"/>
      <c r="F1402" s="11"/>
    </row>
    <row r="1403" spans="1:6" ht="12.75" x14ac:dyDescent="0.2">
      <c r="A1403" s="8"/>
      <c r="B1403" s="37"/>
      <c r="C1403" s="37"/>
      <c r="D1403" s="37"/>
      <c r="E1403" s="11"/>
      <c r="F1403" s="11"/>
    </row>
    <row r="1404" spans="1:6" ht="12.75" x14ac:dyDescent="0.2">
      <c r="A1404" s="8"/>
      <c r="B1404" s="37"/>
      <c r="C1404" s="37"/>
      <c r="D1404" s="37"/>
      <c r="E1404" s="11"/>
      <c r="F1404" s="11"/>
    </row>
    <row r="1405" spans="1:6" ht="12.75" x14ac:dyDescent="0.2">
      <c r="A1405" s="8"/>
      <c r="B1405" s="37"/>
      <c r="C1405" s="37"/>
      <c r="D1405" s="37"/>
      <c r="E1405" s="11"/>
      <c r="F1405" s="11"/>
    </row>
    <row r="1406" spans="1:6" ht="12.75" x14ac:dyDescent="0.2">
      <c r="A1406" s="8"/>
      <c r="B1406" s="37"/>
      <c r="C1406" s="37"/>
      <c r="D1406" s="37"/>
      <c r="E1406" s="11"/>
      <c r="F1406" s="11"/>
    </row>
    <row r="1407" spans="1:6" ht="12.75" x14ac:dyDescent="0.2">
      <c r="A1407" s="8"/>
      <c r="B1407" s="37"/>
      <c r="C1407" s="37"/>
      <c r="D1407" s="37"/>
      <c r="E1407" s="11"/>
      <c r="F1407" s="11"/>
    </row>
    <row r="1408" spans="1:6" ht="12.75" x14ac:dyDescent="0.2">
      <c r="A1408" s="8"/>
      <c r="B1408" s="37"/>
      <c r="C1408" s="37"/>
      <c r="D1408" s="37"/>
      <c r="E1408" s="11"/>
      <c r="F1408" s="11"/>
    </row>
    <row r="1409" spans="1:6" ht="12.75" x14ac:dyDescent="0.2">
      <c r="A1409" s="8"/>
      <c r="B1409" s="37"/>
      <c r="C1409" s="37"/>
      <c r="D1409" s="37"/>
      <c r="E1409" s="11"/>
      <c r="F1409" s="11"/>
    </row>
    <row r="1410" spans="1:6" ht="12.75" x14ac:dyDescent="0.2">
      <c r="A1410" s="8"/>
      <c r="B1410" s="37"/>
      <c r="C1410" s="37"/>
      <c r="D1410" s="37"/>
      <c r="E1410" s="11"/>
      <c r="F1410" s="11"/>
    </row>
    <row r="1411" spans="1:6" ht="12.75" x14ac:dyDescent="0.2">
      <c r="A1411" s="8"/>
      <c r="B1411" s="37"/>
      <c r="C1411" s="37"/>
      <c r="D1411" s="37"/>
      <c r="E1411" s="11"/>
      <c r="F1411" s="11"/>
    </row>
    <row r="1412" spans="1:6" ht="12.75" x14ac:dyDescent="0.2">
      <c r="A1412" s="8"/>
      <c r="B1412" s="37"/>
      <c r="C1412" s="37"/>
      <c r="D1412" s="37"/>
      <c r="E1412" s="11"/>
      <c r="F1412" s="11"/>
    </row>
    <row r="1413" spans="1:6" ht="12.75" x14ac:dyDescent="0.2">
      <c r="A1413" s="8"/>
      <c r="B1413" s="37"/>
      <c r="C1413" s="37"/>
      <c r="D1413" s="37"/>
      <c r="E1413" s="11"/>
      <c r="F1413" s="11"/>
    </row>
    <row r="1414" spans="1:6" ht="12.75" x14ac:dyDescent="0.2">
      <c r="A1414" s="8"/>
      <c r="B1414" s="37"/>
      <c r="C1414" s="37"/>
      <c r="D1414" s="37"/>
      <c r="E1414" s="11"/>
      <c r="F1414" s="11"/>
    </row>
    <row r="1415" spans="1:6" ht="12.75" x14ac:dyDescent="0.2">
      <c r="A1415" s="8"/>
      <c r="B1415" s="37"/>
      <c r="C1415" s="37"/>
      <c r="D1415" s="37"/>
      <c r="E1415" s="11"/>
      <c r="F1415" s="11"/>
    </row>
    <row r="1416" spans="1:6" ht="12.75" x14ac:dyDescent="0.2">
      <c r="A1416" s="8"/>
      <c r="B1416" s="37"/>
      <c r="C1416" s="37"/>
      <c r="D1416" s="37"/>
      <c r="E1416" s="11"/>
      <c r="F1416" s="11"/>
    </row>
    <row r="1417" spans="1:6" ht="12.75" x14ac:dyDescent="0.2">
      <c r="A1417" s="8"/>
      <c r="B1417" s="37"/>
      <c r="C1417" s="37"/>
      <c r="D1417" s="37"/>
      <c r="E1417" s="11"/>
      <c r="F1417" s="11"/>
    </row>
    <row r="1418" spans="1:6" ht="12.75" x14ac:dyDescent="0.2">
      <c r="A1418" s="8"/>
      <c r="B1418" s="37"/>
      <c r="C1418" s="37"/>
      <c r="D1418" s="37"/>
      <c r="E1418" s="11"/>
      <c r="F1418" s="11"/>
    </row>
    <row r="1419" spans="1:6" ht="12.75" x14ac:dyDescent="0.2">
      <c r="A1419" s="8"/>
      <c r="B1419" s="37"/>
      <c r="C1419" s="37"/>
      <c r="D1419" s="37"/>
      <c r="E1419" s="11"/>
      <c r="F1419" s="11"/>
    </row>
    <row r="1420" spans="1:6" ht="12.75" x14ac:dyDescent="0.2">
      <c r="A1420" s="8"/>
      <c r="B1420" s="37"/>
      <c r="C1420" s="37"/>
      <c r="D1420" s="37"/>
      <c r="E1420" s="11"/>
      <c r="F1420" s="11"/>
    </row>
    <row r="1421" spans="1:6" ht="12.75" x14ac:dyDescent="0.2">
      <c r="A1421" s="8"/>
      <c r="B1421" s="37"/>
      <c r="C1421" s="37"/>
      <c r="D1421" s="37"/>
      <c r="E1421" s="11"/>
      <c r="F1421" s="11"/>
    </row>
    <row r="1422" spans="1:6" ht="12.75" x14ac:dyDescent="0.2">
      <c r="A1422" s="8"/>
      <c r="B1422" s="37"/>
      <c r="C1422" s="37"/>
      <c r="D1422" s="37"/>
      <c r="E1422" s="11"/>
      <c r="F1422" s="11"/>
    </row>
    <row r="1423" spans="1:6" ht="12.75" x14ac:dyDescent="0.2">
      <c r="A1423" s="8"/>
      <c r="B1423" s="37"/>
      <c r="C1423" s="37"/>
      <c r="D1423" s="37"/>
      <c r="E1423" s="11"/>
      <c r="F1423" s="11"/>
    </row>
    <row r="1424" spans="1:6" ht="12.75" x14ac:dyDescent="0.2">
      <c r="A1424" s="8"/>
      <c r="B1424" s="37"/>
      <c r="C1424" s="37"/>
      <c r="D1424" s="37"/>
      <c r="E1424" s="11"/>
      <c r="F1424" s="11"/>
    </row>
    <row r="1425" spans="1:6" ht="12.75" x14ac:dyDescent="0.2">
      <c r="A1425" s="8"/>
      <c r="B1425" s="37"/>
      <c r="C1425" s="37"/>
      <c r="D1425" s="37"/>
      <c r="E1425" s="11"/>
      <c r="F1425" s="11"/>
    </row>
    <row r="1426" spans="1:6" ht="12.75" x14ac:dyDescent="0.2">
      <c r="A1426" s="8"/>
      <c r="B1426" s="37"/>
      <c r="C1426" s="37"/>
      <c r="D1426" s="37"/>
      <c r="E1426" s="11"/>
      <c r="F1426" s="11"/>
    </row>
    <row r="1427" spans="1:6" ht="12.75" x14ac:dyDescent="0.2">
      <c r="A1427" s="8"/>
      <c r="B1427" s="37"/>
      <c r="C1427" s="37"/>
      <c r="D1427" s="37"/>
      <c r="E1427" s="11"/>
      <c r="F1427" s="11"/>
    </row>
    <row r="1428" spans="1:6" ht="12.75" x14ac:dyDescent="0.2">
      <c r="A1428" s="8"/>
      <c r="B1428" s="37"/>
      <c r="C1428" s="37"/>
      <c r="D1428" s="37"/>
      <c r="E1428" s="11"/>
      <c r="F1428" s="11"/>
    </row>
    <row r="1429" spans="1:6" ht="12.75" x14ac:dyDescent="0.2">
      <c r="A1429" s="8"/>
      <c r="B1429" s="37"/>
      <c r="C1429" s="37"/>
      <c r="D1429" s="37"/>
      <c r="E1429" s="11"/>
      <c r="F1429" s="11"/>
    </row>
    <row r="1430" spans="1:6" ht="12.75" x14ac:dyDescent="0.2">
      <c r="A1430" s="8"/>
      <c r="B1430" s="37"/>
      <c r="C1430" s="37"/>
      <c r="D1430" s="37"/>
      <c r="E1430" s="11"/>
      <c r="F1430" s="11"/>
    </row>
    <row r="1431" spans="1:6" ht="12.75" x14ac:dyDescent="0.2">
      <c r="A1431" s="8"/>
      <c r="B1431" s="37"/>
      <c r="C1431" s="37"/>
      <c r="D1431" s="37"/>
      <c r="E1431" s="11"/>
      <c r="F1431" s="11"/>
    </row>
    <row r="1432" spans="1:6" ht="12.75" x14ac:dyDescent="0.2">
      <c r="A1432" s="8"/>
      <c r="B1432" s="37"/>
      <c r="C1432" s="37"/>
      <c r="D1432" s="37"/>
      <c r="E1432" s="11"/>
      <c r="F1432" s="11"/>
    </row>
    <row r="1433" spans="1:6" ht="12.75" x14ac:dyDescent="0.2">
      <c r="A1433" s="8"/>
      <c r="B1433" s="37"/>
      <c r="C1433" s="37"/>
      <c r="D1433" s="37"/>
      <c r="E1433" s="11"/>
      <c r="F1433" s="11"/>
    </row>
    <row r="1434" spans="1:6" ht="12.75" x14ac:dyDescent="0.2">
      <c r="A1434" s="8"/>
      <c r="B1434" s="37"/>
      <c r="C1434" s="37"/>
      <c r="D1434" s="37"/>
      <c r="E1434" s="11"/>
      <c r="F1434" s="11"/>
    </row>
    <row r="1435" spans="1:6" ht="12.75" x14ac:dyDescent="0.2">
      <c r="A1435" s="8"/>
      <c r="B1435" s="37"/>
      <c r="C1435" s="37"/>
      <c r="D1435" s="37"/>
      <c r="E1435" s="11"/>
      <c r="F1435" s="11"/>
    </row>
    <row r="1436" spans="1:6" ht="12.75" x14ac:dyDescent="0.2">
      <c r="A1436" s="8"/>
      <c r="B1436" s="37"/>
      <c r="C1436" s="37"/>
      <c r="D1436" s="37"/>
      <c r="E1436" s="11"/>
      <c r="F1436" s="11"/>
    </row>
    <row r="1437" spans="1:6" ht="12.75" x14ac:dyDescent="0.2">
      <c r="A1437" s="8"/>
      <c r="B1437" s="37"/>
      <c r="C1437" s="37"/>
      <c r="D1437" s="37"/>
      <c r="E1437" s="11"/>
      <c r="F1437" s="11"/>
    </row>
    <row r="1438" spans="1:6" ht="12.75" x14ac:dyDescent="0.2">
      <c r="A1438" s="8"/>
      <c r="B1438" s="37"/>
      <c r="C1438" s="37"/>
      <c r="D1438" s="37"/>
      <c r="E1438" s="11"/>
      <c r="F1438" s="11"/>
    </row>
    <row r="1439" spans="1:6" ht="12.75" x14ac:dyDescent="0.2">
      <c r="A1439" s="8"/>
      <c r="B1439" s="37"/>
      <c r="C1439" s="37"/>
      <c r="D1439" s="37"/>
      <c r="E1439" s="11"/>
      <c r="F1439" s="11"/>
    </row>
    <row r="1440" spans="1:6" ht="12.75" x14ac:dyDescent="0.2">
      <c r="A1440" s="8"/>
      <c r="B1440" s="37"/>
      <c r="C1440" s="37"/>
      <c r="D1440" s="37"/>
      <c r="E1440" s="11"/>
      <c r="F1440" s="11"/>
    </row>
    <row r="1441" spans="1:6" ht="12.75" x14ac:dyDescent="0.2">
      <c r="A1441" s="8"/>
      <c r="B1441" s="37"/>
      <c r="C1441" s="37"/>
      <c r="D1441" s="37"/>
      <c r="E1441" s="11"/>
      <c r="F1441" s="11"/>
    </row>
    <row r="1442" spans="1:6" ht="12.75" x14ac:dyDescent="0.2">
      <c r="A1442" s="8"/>
      <c r="B1442" s="37"/>
      <c r="C1442" s="37"/>
      <c r="D1442" s="37"/>
      <c r="E1442" s="11"/>
      <c r="F1442" s="11"/>
    </row>
    <row r="1443" spans="1:6" ht="12.75" x14ac:dyDescent="0.2">
      <c r="A1443" s="8"/>
      <c r="B1443" s="37"/>
      <c r="C1443" s="37"/>
      <c r="D1443" s="37"/>
      <c r="E1443" s="11"/>
      <c r="F1443" s="11"/>
    </row>
    <row r="1444" spans="1:6" ht="12.75" x14ac:dyDescent="0.2">
      <c r="A1444" s="8"/>
      <c r="B1444" s="37"/>
      <c r="C1444" s="37"/>
      <c r="D1444" s="37"/>
      <c r="E1444" s="11"/>
      <c r="F1444" s="11"/>
    </row>
    <row r="1445" spans="1:6" ht="12.75" x14ac:dyDescent="0.2">
      <c r="A1445" s="8"/>
      <c r="B1445" s="37"/>
      <c r="C1445" s="37"/>
      <c r="D1445" s="37"/>
      <c r="E1445" s="11"/>
      <c r="F1445" s="11"/>
    </row>
    <row r="1446" spans="1:6" ht="12.75" x14ac:dyDescent="0.2">
      <c r="A1446" s="8"/>
      <c r="B1446" s="37"/>
      <c r="C1446" s="37"/>
      <c r="D1446" s="37"/>
      <c r="E1446" s="11"/>
      <c r="F1446" s="11"/>
    </row>
    <row r="1447" spans="1:6" ht="12.75" x14ac:dyDescent="0.2">
      <c r="A1447" s="8"/>
      <c r="B1447" s="37"/>
      <c r="C1447" s="37"/>
      <c r="D1447" s="37"/>
      <c r="E1447" s="11"/>
      <c r="F1447" s="11"/>
    </row>
    <row r="1448" spans="1:6" ht="12.75" x14ac:dyDescent="0.2">
      <c r="A1448" s="8"/>
      <c r="B1448" s="37"/>
      <c r="C1448" s="37"/>
      <c r="D1448" s="37"/>
      <c r="E1448" s="11"/>
      <c r="F1448" s="11"/>
    </row>
    <row r="1449" spans="1:6" ht="12.75" x14ac:dyDescent="0.2">
      <c r="A1449" s="8"/>
      <c r="B1449" s="37"/>
      <c r="C1449" s="37"/>
      <c r="D1449" s="37"/>
      <c r="E1449" s="11"/>
      <c r="F1449" s="11"/>
    </row>
    <row r="1450" spans="1:6" ht="12.75" x14ac:dyDescent="0.2">
      <c r="A1450" s="8"/>
      <c r="B1450" s="37"/>
      <c r="C1450" s="37"/>
      <c r="D1450" s="37"/>
      <c r="E1450" s="11"/>
      <c r="F1450" s="11"/>
    </row>
    <row r="1451" spans="1:6" ht="12.75" x14ac:dyDescent="0.2">
      <c r="A1451" s="8"/>
      <c r="B1451" s="37"/>
      <c r="C1451" s="37"/>
      <c r="D1451" s="37"/>
      <c r="E1451" s="11"/>
      <c r="F1451" s="11"/>
    </row>
    <row r="1452" spans="1:6" ht="12.75" x14ac:dyDescent="0.2">
      <c r="A1452" s="8"/>
      <c r="B1452" s="37"/>
      <c r="C1452" s="37"/>
      <c r="D1452" s="37"/>
      <c r="E1452" s="11"/>
      <c r="F1452" s="11"/>
    </row>
    <row r="1453" spans="1:6" ht="12.75" x14ac:dyDescent="0.2">
      <c r="A1453" s="8"/>
      <c r="B1453" s="37"/>
      <c r="C1453" s="37"/>
      <c r="D1453" s="37"/>
      <c r="E1453" s="11"/>
      <c r="F1453" s="11"/>
    </row>
    <row r="1454" spans="1:6" ht="12.75" x14ac:dyDescent="0.2">
      <c r="A1454" s="8"/>
      <c r="B1454" s="37"/>
      <c r="C1454" s="37"/>
      <c r="D1454" s="37"/>
      <c r="E1454" s="11"/>
      <c r="F1454" s="11"/>
    </row>
    <row r="1455" spans="1:6" ht="12.75" x14ac:dyDescent="0.2">
      <c r="A1455" s="8"/>
      <c r="B1455" s="37"/>
      <c r="C1455" s="37"/>
      <c r="D1455" s="37"/>
      <c r="E1455" s="11"/>
      <c r="F1455" s="11"/>
    </row>
    <row r="1456" spans="1:6" ht="12.75" x14ac:dyDescent="0.2">
      <c r="A1456" s="8"/>
      <c r="B1456" s="37"/>
      <c r="C1456" s="37"/>
      <c r="D1456" s="37"/>
      <c r="E1456" s="11"/>
      <c r="F1456" s="11"/>
    </row>
    <row r="1457" spans="1:6" ht="12.75" x14ac:dyDescent="0.2">
      <c r="A1457" s="8"/>
      <c r="B1457" s="37"/>
      <c r="C1457" s="37"/>
      <c r="D1457" s="37"/>
      <c r="E1457" s="11"/>
      <c r="F1457" s="11"/>
    </row>
    <row r="1458" spans="1:6" ht="12.75" x14ac:dyDescent="0.2">
      <c r="A1458" s="8"/>
      <c r="B1458" s="37"/>
      <c r="C1458" s="37"/>
      <c r="D1458" s="37"/>
      <c r="E1458" s="11"/>
      <c r="F1458" s="11"/>
    </row>
    <row r="1459" spans="1:6" ht="12.75" x14ac:dyDescent="0.2">
      <c r="A1459" s="8"/>
      <c r="B1459" s="37"/>
      <c r="C1459" s="37"/>
      <c r="D1459" s="37"/>
      <c r="E1459" s="11"/>
      <c r="F1459" s="11"/>
    </row>
    <row r="1460" spans="1:6" ht="12.75" x14ac:dyDescent="0.2">
      <c r="A1460" s="8"/>
      <c r="B1460" s="37"/>
      <c r="C1460" s="37"/>
      <c r="D1460" s="37"/>
      <c r="E1460" s="11"/>
      <c r="F1460" s="11"/>
    </row>
    <row r="1461" spans="1:6" ht="12.75" x14ac:dyDescent="0.2">
      <c r="A1461" s="8"/>
      <c r="B1461" s="37"/>
      <c r="C1461" s="37"/>
      <c r="D1461" s="37"/>
      <c r="E1461" s="11"/>
      <c r="F1461" s="11"/>
    </row>
    <row r="1462" spans="1:6" ht="12.75" x14ac:dyDescent="0.2">
      <c r="A1462" s="8"/>
      <c r="B1462" s="37"/>
      <c r="C1462" s="37"/>
      <c r="D1462" s="37"/>
      <c r="E1462" s="11"/>
      <c r="F1462" s="11"/>
    </row>
    <row r="1463" spans="1:6" ht="12.75" x14ac:dyDescent="0.2">
      <c r="A1463" s="8"/>
      <c r="B1463" s="37"/>
      <c r="C1463" s="37"/>
      <c r="D1463" s="37"/>
      <c r="E1463" s="11"/>
      <c r="F1463" s="11"/>
    </row>
    <row r="1464" spans="1:6" ht="12.75" x14ac:dyDescent="0.2">
      <c r="A1464" s="8"/>
      <c r="B1464" s="37"/>
      <c r="C1464" s="37"/>
      <c r="D1464" s="37"/>
      <c r="E1464" s="11"/>
      <c r="F1464" s="11"/>
    </row>
    <row r="1465" spans="1:6" ht="12.75" x14ac:dyDescent="0.2">
      <c r="A1465" s="8"/>
      <c r="B1465" s="37"/>
      <c r="C1465" s="37"/>
      <c r="D1465" s="37"/>
      <c r="E1465" s="11"/>
      <c r="F1465" s="11"/>
    </row>
    <row r="1466" spans="1:6" ht="12.75" x14ac:dyDescent="0.2">
      <c r="A1466" s="8"/>
      <c r="B1466" s="37"/>
      <c r="C1466" s="37"/>
      <c r="D1466" s="37"/>
      <c r="E1466" s="11"/>
      <c r="F1466" s="11"/>
    </row>
    <row r="1467" spans="1:6" ht="12.75" x14ac:dyDescent="0.2">
      <c r="A1467" s="8"/>
      <c r="B1467" s="37"/>
      <c r="C1467" s="37"/>
      <c r="D1467" s="37"/>
      <c r="E1467" s="11"/>
      <c r="F1467" s="11"/>
    </row>
    <row r="1468" spans="1:6" ht="12.75" x14ac:dyDescent="0.2">
      <c r="A1468" s="8"/>
      <c r="B1468" s="37"/>
      <c r="C1468" s="37"/>
      <c r="D1468" s="37"/>
      <c r="E1468" s="11"/>
      <c r="F1468" s="11"/>
    </row>
    <row r="1469" spans="1:6" ht="12.75" x14ac:dyDescent="0.2">
      <c r="A1469" s="8"/>
      <c r="B1469" s="37"/>
      <c r="C1469" s="37"/>
      <c r="D1469" s="37"/>
      <c r="E1469" s="11"/>
      <c r="F1469" s="11"/>
    </row>
    <row r="1470" spans="1:6" ht="12.75" x14ac:dyDescent="0.2">
      <c r="A1470" s="8"/>
      <c r="B1470" s="37"/>
      <c r="C1470" s="37"/>
      <c r="D1470" s="37"/>
      <c r="E1470" s="11"/>
      <c r="F1470" s="11"/>
    </row>
    <row r="1471" spans="1:6" ht="12.75" x14ac:dyDescent="0.2">
      <c r="A1471" s="8"/>
      <c r="B1471" s="37"/>
      <c r="C1471" s="37"/>
      <c r="D1471" s="37"/>
      <c r="E1471" s="11"/>
      <c r="F1471" s="11"/>
    </row>
    <row r="1472" spans="1:6" ht="12.75" x14ac:dyDescent="0.2">
      <c r="A1472" s="8"/>
      <c r="B1472" s="37"/>
      <c r="C1472" s="37"/>
      <c r="D1472" s="37"/>
      <c r="E1472" s="11"/>
      <c r="F1472" s="11"/>
    </row>
    <row r="1473" spans="1:6" ht="12.75" x14ac:dyDescent="0.2">
      <c r="A1473" s="8"/>
      <c r="B1473" s="37"/>
      <c r="C1473" s="37"/>
      <c r="D1473" s="37"/>
      <c r="E1473" s="11"/>
      <c r="F1473" s="11"/>
    </row>
    <row r="1474" spans="1:6" ht="12.75" x14ac:dyDescent="0.2">
      <c r="A1474" s="8"/>
      <c r="B1474" s="37"/>
      <c r="C1474" s="37"/>
      <c r="D1474" s="37"/>
      <c r="E1474" s="11"/>
      <c r="F1474" s="11"/>
    </row>
    <row r="1475" spans="1:6" ht="12.75" x14ac:dyDescent="0.2">
      <c r="A1475" s="8"/>
      <c r="B1475" s="37"/>
      <c r="C1475" s="37"/>
      <c r="D1475" s="37"/>
      <c r="E1475" s="11"/>
      <c r="F1475" s="11"/>
    </row>
    <row r="1476" spans="1:6" ht="12.75" x14ac:dyDescent="0.2">
      <c r="A1476" s="8"/>
      <c r="B1476" s="37"/>
      <c r="C1476" s="37"/>
      <c r="D1476" s="37"/>
      <c r="E1476" s="11"/>
      <c r="F1476" s="11"/>
    </row>
    <row r="1477" spans="1:6" ht="12.75" x14ac:dyDescent="0.2">
      <c r="A1477" s="8"/>
      <c r="B1477" s="37"/>
      <c r="C1477" s="37"/>
      <c r="D1477" s="37"/>
      <c r="E1477" s="11"/>
      <c r="F1477" s="11"/>
    </row>
    <row r="1478" spans="1:6" ht="12.75" x14ac:dyDescent="0.2">
      <c r="A1478" s="8"/>
      <c r="B1478" s="37"/>
      <c r="C1478" s="37"/>
      <c r="D1478" s="37"/>
      <c r="E1478" s="11"/>
      <c r="F1478" s="11"/>
    </row>
    <row r="1479" spans="1:6" ht="12.75" x14ac:dyDescent="0.2">
      <c r="A1479" s="8"/>
      <c r="B1479" s="37"/>
      <c r="C1479" s="37"/>
      <c r="D1479" s="37"/>
      <c r="E1479" s="11"/>
      <c r="F1479" s="11"/>
    </row>
    <row r="1480" spans="1:6" ht="12.75" x14ac:dyDescent="0.2">
      <c r="A1480" s="8"/>
      <c r="B1480" s="37"/>
      <c r="C1480" s="37"/>
      <c r="D1480" s="37"/>
      <c r="E1480" s="11"/>
      <c r="F1480" s="11"/>
    </row>
    <row r="1481" spans="1:6" ht="12.75" x14ac:dyDescent="0.2">
      <c r="A1481" s="8"/>
      <c r="B1481" s="37"/>
      <c r="C1481" s="37"/>
      <c r="D1481" s="37"/>
      <c r="E1481" s="11"/>
      <c r="F1481" s="11"/>
    </row>
    <row r="1482" spans="1:6" ht="12.75" x14ac:dyDescent="0.2">
      <c r="A1482" s="8"/>
      <c r="B1482" s="37"/>
      <c r="C1482" s="37"/>
      <c r="D1482" s="37"/>
      <c r="E1482" s="11"/>
      <c r="F1482" s="11"/>
    </row>
    <row r="1483" spans="1:6" ht="12.75" x14ac:dyDescent="0.2">
      <c r="A1483" s="8"/>
      <c r="B1483" s="37"/>
      <c r="C1483" s="37"/>
      <c r="D1483" s="37"/>
      <c r="E1483" s="11"/>
      <c r="F1483" s="11"/>
    </row>
    <row r="1484" spans="1:6" ht="12.75" x14ac:dyDescent="0.2">
      <c r="A1484" s="8"/>
      <c r="B1484" s="37"/>
      <c r="C1484" s="37"/>
      <c r="D1484" s="37"/>
      <c r="E1484" s="11"/>
      <c r="F1484" s="11"/>
    </row>
    <row r="1485" spans="1:6" ht="12.75" x14ac:dyDescent="0.2">
      <c r="A1485" s="8"/>
      <c r="B1485" s="37"/>
      <c r="C1485" s="37"/>
      <c r="D1485" s="37"/>
      <c r="E1485" s="11"/>
      <c r="F1485" s="11"/>
    </row>
    <row r="1486" spans="1:6" ht="12.75" x14ac:dyDescent="0.2">
      <c r="A1486" s="8"/>
      <c r="B1486" s="37"/>
      <c r="C1486" s="37"/>
      <c r="D1486" s="37"/>
      <c r="E1486" s="11"/>
      <c r="F1486" s="11"/>
    </row>
    <row r="1487" spans="1:6" ht="12.75" x14ac:dyDescent="0.2">
      <c r="A1487" s="8"/>
      <c r="B1487" s="37"/>
      <c r="C1487" s="37"/>
      <c r="D1487" s="37"/>
      <c r="E1487" s="11"/>
      <c r="F1487" s="11"/>
    </row>
    <row r="1488" spans="1:6" ht="12.75" x14ac:dyDescent="0.2">
      <c r="A1488" s="8"/>
      <c r="B1488" s="37"/>
      <c r="C1488" s="37"/>
      <c r="D1488" s="37"/>
      <c r="E1488" s="11"/>
      <c r="F1488" s="11"/>
    </row>
    <row r="1489" spans="1:6" ht="12.75" x14ac:dyDescent="0.2">
      <c r="A1489" s="8"/>
      <c r="B1489" s="37"/>
      <c r="C1489" s="37"/>
      <c r="D1489" s="37"/>
      <c r="E1489" s="11"/>
      <c r="F1489" s="11"/>
    </row>
    <row r="1490" spans="1:6" ht="12.75" x14ac:dyDescent="0.2">
      <c r="A1490" s="8"/>
      <c r="B1490" s="37"/>
      <c r="C1490" s="37"/>
      <c r="D1490" s="37"/>
      <c r="E1490" s="11"/>
      <c r="F1490" s="11"/>
    </row>
    <row r="1491" spans="1:6" ht="12.75" x14ac:dyDescent="0.2">
      <c r="A1491" s="8"/>
      <c r="B1491" s="37"/>
      <c r="C1491" s="37"/>
      <c r="D1491" s="37"/>
      <c r="E1491" s="11"/>
      <c r="F1491" s="11"/>
    </row>
    <row r="1492" spans="1:6" ht="12.75" x14ac:dyDescent="0.2">
      <c r="A1492" s="8"/>
      <c r="B1492" s="37"/>
      <c r="C1492" s="37"/>
      <c r="D1492" s="37"/>
      <c r="E1492" s="11"/>
      <c r="F1492" s="11"/>
    </row>
    <row r="1493" spans="1:6" ht="12.75" x14ac:dyDescent="0.2">
      <c r="A1493" s="8"/>
      <c r="B1493" s="37"/>
      <c r="C1493" s="37"/>
      <c r="D1493" s="37"/>
      <c r="E1493" s="11"/>
      <c r="F1493" s="11"/>
    </row>
    <row r="1494" spans="1:6" ht="12.75" x14ac:dyDescent="0.2">
      <c r="A1494" s="8"/>
      <c r="B1494" s="37"/>
      <c r="C1494" s="37"/>
      <c r="D1494" s="37"/>
      <c r="E1494" s="11"/>
      <c r="F1494" s="11"/>
    </row>
    <row r="1495" spans="1:6" ht="12.75" x14ac:dyDescent="0.2">
      <c r="A1495" s="8"/>
      <c r="B1495" s="37"/>
      <c r="C1495" s="37"/>
      <c r="D1495" s="37"/>
      <c r="E1495" s="11"/>
      <c r="F1495" s="11"/>
    </row>
    <row r="1496" spans="1:6" ht="12.75" x14ac:dyDescent="0.2">
      <c r="A1496" s="8"/>
      <c r="B1496" s="37"/>
      <c r="C1496" s="37"/>
      <c r="D1496" s="37"/>
      <c r="E1496" s="11"/>
      <c r="F1496" s="11"/>
    </row>
    <row r="1497" spans="1:6" ht="12.75" x14ac:dyDescent="0.2">
      <c r="A1497" s="8"/>
      <c r="B1497" s="37"/>
      <c r="C1497" s="37"/>
      <c r="D1497" s="37"/>
      <c r="E1497" s="11"/>
      <c r="F1497" s="11"/>
    </row>
    <row r="1498" spans="1:6" ht="12.75" x14ac:dyDescent="0.2">
      <c r="A1498" s="8"/>
      <c r="B1498" s="37"/>
      <c r="C1498" s="37"/>
      <c r="D1498" s="37"/>
      <c r="E1498" s="11"/>
      <c r="F1498" s="11"/>
    </row>
    <row r="1499" spans="1:6" ht="12.75" x14ac:dyDescent="0.2">
      <c r="A1499" s="8"/>
      <c r="B1499" s="37"/>
      <c r="C1499" s="37"/>
      <c r="D1499" s="37"/>
      <c r="E1499" s="11"/>
      <c r="F1499" s="11"/>
    </row>
    <row r="1500" spans="1:6" ht="12.75" x14ac:dyDescent="0.2">
      <c r="A1500" s="8"/>
      <c r="B1500" s="37"/>
      <c r="C1500" s="37"/>
      <c r="D1500" s="37"/>
      <c r="E1500" s="11"/>
      <c r="F1500" s="11"/>
    </row>
    <row r="1501" spans="1:6" ht="12.75" x14ac:dyDescent="0.2">
      <c r="A1501" s="8"/>
      <c r="B1501" s="37"/>
      <c r="C1501" s="37"/>
      <c r="D1501" s="37"/>
      <c r="E1501" s="11"/>
      <c r="F1501" s="11"/>
    </row>
    <row r="1502" spans="1:6" ht="12.75" x14ac:dyDescent="0.2">
      <c r="A1502" s="8"/>
      <c r="B1502" s="37"/>
      <c r="C1502" s="37"/>
      <c r="D1502" s="37"/>
      <c r="E1502" s="11"/>
      <c r="F1502" s="11"/>
    </row>
    <row r="1503" spans="1:6" ht="12.75" x14ac:dyDescent="0.2">
      <c r="A1503" s="8"/>
      <c r="B1503" s="37"/>
      <c r="C1503" s="37"/>
      <c r="D1503" s="37"/>
      <c r="E1503" s="11"/>
      <c r="F1503" s="11"/>
    </row>
    <row r="1504" spans="1:6" ht="12.75" x14ac:dyDescent="0.2">
      <c r="A1504" s="8"/>
      <c r="B1504" s="37"/>
      <c r="C1504" s="37"/>
      <c r="D1504" s="37"/>
      <c r="E1504" s="11"/>
      <c r="F1504" s="11"/>
    </row>
    <row r="1505" spans="1:6" ht="12.75" x14ac:dyDescent="0.2">
      <c r="A1505" s="8"/>
      <c r="B1505" s="37"/>
      <c r="C1505" s="37"/>
      <c r="D1505" s="37"/>
      <c r="E1505" s="11"/>
      <c r="F1505" s="11"/>
    </row>
    <row r="1506" spans="1:6" ht="12.75" x14ac:dyDescent="0.2">
      <c r="A1506" s="8"/>
      <c r="B1506" s="37"/>
      <c r="C1506" s="37"/>
      <c r="D1506" s="37"/>
      <c r="E1506" s="11"/>
      <c r="F1506" s="11"/>
    </row>
    <row r="1507" spans="1:6" ht="12.75" x14ac:dyDescent="0.2">
      <c r="A1507" s="8"/>
      <c r="B1507" s="37"/>
      <c r="C1507" s="37"/>
      <c r="D1507" s="37"/>
      <c r="E1507" s="11"/>
      <c r="F1507" s="11"/>
    </row>
    <row r="1508" spans="1:6" ht="12.75" x14ac:dyDescent="0.2">
      <c r="A1508" s="8"/>
      <c r="B1508" s="37"/>
      <c r="C1508" s="37"/>
      <c r="D1508" s="37"/>
      <c r="E1508" s="11"/>
      <c r="F1508" s="11"/>
    </row>
    <row r="1509" spans="1:6" ht="12.75" x14ac:dyDescent="0.2">
      <c r="A1509" s="8"/>
      <c r="B1509" s="37"/>
      <c r="C1509" s="37"/>
      <c r="D1509" s="37"/>
      <c r="E1509" s="11"/>
      <c r="F1509" s="11"/>
    </row>
    <row r="1510" spans="1:6" ht="12.75" x14ac:dyDescent="0.2">
      <c r="A1510" s="8"/>
      <c r="B1510" s="37"/>
      <c r="C1510" s="37"/>
      <c r="D1510" s="37"/>
      <c r="E1510" s="11"/>
      <c r="F1510" s="11"/>
    </row>
    <row r="1511" spans="1:6" ht="12.75" x14ac:dyDescent="0.2">
      <c r="A1511" s="8"/>
      <c r="B1511" s="37"/>
      <c r="C1511" s="37"/>
      <c r="D1511" s="37"/>
      <c r="E1511" s="11"/>
      <c r="F1511" s="11"/>
    </row>
    <row r="1512" spans="1:6" ht="12.75" x14ac:dyDescent="0.2">
      <c r="A1512" s="8"/>
      <c r="B1512" s="37"/>
      <c r="C1512" s="37"/>
      <c r="D1512" s="37"/>
      <c r="E1512" s="11"/>
      <c r="F1512" s="11"/>
    </row>
    <row r="1513" spans="1:6" ht="12.75" x14ac:dyDescent="0.2">
      <c r="A1513" s="8"/>
      <c r="B1513" s="37"/>
      <c r="C1513" s="37"/>
      <c r="D1513" s="37"/>
      <c r="E1513" s="11"/>
      <c r="F1513" s="11"/>
    </row>
    <row r="1514" spans="1:6" ht="12.75" x14ac:dyDescent="0.2">
      <c r="A1514" s="8"/>
      <c r="B1514" s="37"/>
      <c r="C1514" s="37"/>
      <c r="D1514" s="37"/>
      <c r="E1514" s="11"/>
      <c r="F1514" s="11"/>
    </row>
    <row r="1515" spans="1:6" ht="12.75" x14ac:dyDescent="0.2">
      <c r="A1515" s="8"/>
      <c r="B1515" s="37"/>
      <c r="C1515" s="37"/>
      <c r="D1515" s="37"/>
      <c r="E1515" s="11"/>
      <c r="F1515" s="11"/>
    </row>
    <row r="1516" spans="1:6" ht="12.75" x14ac:dyDescent="0.2">
      <c r="A1516" s="8"/>
      <c r="B1516" s="37"/>
      <c r="C1516" s="37"/>
      <c r="D1516" s="37"/>
      <c r="E1516" s="11"/>
      <c r="F1516" s="11"/>
    </row>
    <row r="1517" spans="1:6" ht="12.75" x14ac:dyDescent="0.2">
      <c r="A1517" s="8"/>
      <c r="B1517" s="37"/>
      <c r="C1517" s="37"/>
      <c r="D1517" s="37"/>
      <c r="E1517" s="11"/>
      <c r="F1517" s="11"/>
    </row>
    <row r="1518" spans="1:6" ht="12.75" x14ac:dyDescent="0.2">
      <c r="A1518" s="8"/>
      <c r="B1518" s="37"/>
      <c r="C1518" s="37"/>
      <c r="D1518" s="37"/>
      <c r="E1518" s="11"/>
      <c r="F1518" s="11"/>
    </row>
    <row r="1519" spans="1:6" ht="12.75" x14ac:dyDescent="0.2">
      <c r="E1519" s="11"/>
      <c r="F1519" s="11"/>
    </row>
  </sheetData>
  <mergeCells count="1">
    <mergeCell ref="F2:F207"/>
  </mergeCells>
  <dataValidations count="1">
    <dataValidation type="list" allowBlank="1" showErrorMessage="1" sqref="F1" xr:uid="{00000000-0002-0000-0000-000000000000}">
      <formula1>ClassNames</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39319-0A4C-4B94-8C0F-D2EFAFE71006}">
  <dimension ref="B3:C8"/>
  <sheetViews>
    <sheetView workbookViewId="0">
      <selection activeCell="C8" sqref="C8"/>
    </sheetView>
  </sheetViews>
  <sheetFormatPr defaultRowHeight="12.75" x14ac:dyDescent="0.2"/>
  <sheetData>
    <row r="3" spans="2:3" ht="25.5" x14ac:dyDescent="0.2">
      <c r="B3" s="55" t="s">
        <v>1052</v>
      </c>
      <c r="C3" s="55" t="s">
        <v>1053</v>
      </c>
    </row>
    <row r="4" spans="2:3" x14ac:dyDescent="0.2">
      <c r="B4" s="54" t="s">
        <v>1050</v>
      </c>
      <c r="C4" s="54" t="s">
        <v>1051</v>
      </c>
    </row>
    <row r="5" spans="2:3" x14ac:dyDescent="0.2">
      <c r="B5" s="54" t="s">
        <v>1054</v>
      </c>
      <c r="C5" s="54" t="s">
        <v>1055</v>
      </c>
    </row>
    <row r="6" spans="2:3" x14ac:dyDescent="0.2">
      <c r="B6" s="54" t="s">
        <v>1056</v>
      </c>
      <c r="C6" s="54" t="s">
        <v>1057</v>
      </c>
    </row>
    <row r="7" spans="2:3" x14ac:dyDescent="0.2">
      <c r="B7" s="54" t="s">
        <v>1058</v>
      </c>
      <c r="C7" s="54" t="s">
        <v>1059</v>
      </c>
    </row>
    <row r="8" spans="2:3" x14ac:dyDescent="0.2">
      <c r="B8" s="54" t="s">
        <v>1061</v>
      </c>
      <c r="C8" t="s">
        <v>1060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EADB-5B48-4176-96F2-86F9555E1D22}">
  <dimension ref="B5:D5"/>
  <sheetViews>
    <sheetView workbookViewId="0">
      <selection activeCell="C6" sqref="C6"/>
    </sheetView>
  </sheetViews>
  <sheetFormatPr defaultRowHeight="12.75" x14ac:dyDescent="0.2"/>
  <sheetData>
    <row r="5" spans="2:4" x14ac:dyDescent="0.2">
      <c r="B5" s="9" t="s">
        <v>773</v>
      </c>
      <c r="C5" s="9" t="s">
        <v>774</v>
      </c>
      <c r="D5" s="9" t="s">
        <v>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76619-81D1-4BD0-8F88-31C718A35FA1}">
  <dimension ref="B3:D20"/>
  <sheetViews>
    <sheetView topLeftCell="B7" zoomScaleNormal="100" workbookViewId="0">
      <selection activeCell="B22" sqref="B22:D26"/>
    </sheetView>
  </sheetViews>
  <sheetFormatPr defaultRowHeight="12.75" x14ac:dyDescent="0.2"/>
  <sheetData>
    <row r="3" spans="2:4" x14ac:dyDescent="0.2">
      <c r="B3" s="17"/>
      <c r="C3" s="17" t="s">
        <v>628</v>
      </c>
      <c r="D3" s="18" t="str">
        <f>IF(AND(B3="",C3=""),"}}",IF(AND(B3="",C3&lt;&gt;""),IF(LEFT(C3,1)="[",C3&amp;'Class Features'!creturn,'Class Features'!creturn&amp;"**"&amp;C3&amp;"**"&amp;'Class Features'!creturn),IF(AND(C3="",B3&lt;&gt;""),TOpen&amp;B3&amp;TClose,"["&amp;B3&amp;"]("&amp;'Class Features'!Code_1&amp;RIGHT(B3,(LEN(B3)-SEARCH(" ",B3)))&amp;'Class Features'!Code_2&amp;SUBSTITUTE(SUBSTITUTE(SUBSTITUTE(C3,"
","\n"),"(","&amp;#40;"),")","&amp;#41;")&amp;'Class Features'!Code_3&amp;Code_4&amp;")"&amp;'Class Features'!creturn)))</f>
        <v xml:space="preserve">
**College of Glamour**
</v>
      </c>
    </row>
    <row r="4" spans="2:4" x14ac:dyDescent="0.2">
      <c r="B4" s="10" t="s">
        <v>630</v>
      </c>
      <c r="C4" s="10" t="s">
        <v>631</v>
      </c>
      <c r="D4" s="12" t="str">
        <f>IF(AND(B4="",C4=""),"}}",IF(AND(B4="",C4&lt;&gt;""),IF(LEFT(C4,1)="[",C4&amp;'Class Features'!creturn,'Class Features'!creturn&amp;"**"&amp;C4&amp;"**"&amp;'Class Features'!creturn),IF(AND(C4="",B4&lt;&gt;""),TOpen&amp;B4&amp;TClose,"["&amp;B4&amp;"]("&amp;'Class Features'!Code_1&amp;RIGHT(B4,(LEN(B4)-SEARCH(" ",B4)))&amp;'Class Features'!Code_2&amp;SUBSTITUTE(SUBSTITUTE(SUBSTITUTE(C4,"
","\n"),"(","&amp;#40;"),")","&amp;#41;")&amp;'Class Features'!Code_3&amp;Code_4&amp;")"&amp;'Class Features'!creturn)))</f>
        <v xml:space="preserve">[3 Mantle of Inspiration](!setattr {{
--sel
--replace
--repeating_classfeature_-create_name|Mantle of Inspiration
--repeating_classfeature_-create_content|When you join the College of Glamour at 3rd level, you gain the ability to weave a song of fey magic that imbues your allies with vigor and speed.\n\nAs a bonus action, you can expend one use of your Bardic Inspiration to grant yourself a wondrous appearance. When you do so, choose a number of creatures you can see and that can see you within 60 feet of you, up to a number equal to your Charisma modifier &amp;#40;minimum of one&amp;#41;. Each of them gains 5 temporary hit points. When a creature gains these temporary hit points, it can immediately use its reaction to move up to its speed, without provoking opportunity attacks.\n\nThe number of temporary hit points increases when you reach certain levels in this class, increasing to 8 at 5th level, 11 at 10th level, and 14 at 15th level.
--repeating_classfeature_-create_content_toggle|1
&amp;#125;&amp;#125;)
</v>
      </c>
    </row>
    <row r="5" spans="2:4" x14ac:dyDescent="0.2">
      <c r="B5" s="10" t="s">
        <v>632</v>
      </c>
      <c r="C5" s="10" t="s">
        <v>633</v>
      </c>
      <c r="D5" s="12" t="str">
        <f>IF(AND(B5="",C5=""),"}}",IF(AND(B5="",C5&lt;&gt;""),IF(LEFT(C5,1)="[",C5&amp;'Class Features'!creturn,'Class Features'!creturn&amp;"**"&amp;C5&amp;"**"&amp;'Class Features'!creturn),IF(AND(C5="",B5&lt;&gt;""),TOpen&amp;B5&amp;TClose,"["&amp;B5&amp;"]("&amp;'Class Features'!Code_1&amp;RIGHT(B5,(LEN(B5)-SEARCH(" ",B5)))&amp;'Class Features'!Code_2&amp;SUBSTITUTE(SUBSTITUTE(SUBSTITUTE(C5,"
","\n"),"(","&amp;#40;"),")","&amp;#41;")&amp;'Class Features'!Code_3&amp;Code_4&amp;")"&amp;'Class Features'!creturn)))</f>
        <v xml:space="preserve">[3 Enthralling Performance](!setattr {{
--sel
--replace
--repeating_classfeature_-create_name|Enthralling Performance
--repeating_classfeature_-create_content|Starting at 3rd level, you can charge your performance with seductive, fey magic.\n\nIf you perform for at least 1 minute, you can attempt to inspire wonder in your audience by singing, reciting a poem, or dancing. At the end of the performance, choose a number of humanoids within 60 feet of you who watched and listened to all of it, up to a number equal to your Charisma modifier &amp;#40;minimum of one&amp;#41;. Each target must succeed on a Wisdom saving throw against your spell save DC or be charmed by you. While charmed in this way, the target idolizes you, it speaks glowingly of you to anyone who talks to it, and it hinders anyone who opposes you, although it avoids violence unless it was already inclined to fight on your behalf. This effect ends on a target after 1 hour, if it takes any damage, if you attack it, or if it witnesses you attacking or damaging any of its allies.\n\nIf a target succeeds on its saving throw, the target has no hint that you tried to charm it.\n\nOnce you use this feature, you can't use it again until you finish a short or long rest.
--repeating_classfeature_-create_content_toggle|1
&amp;#125;&amp;#125;)
</v>
      </c>
    </row>
    <row r="6" spans="2:4" x14ac:dyDescent="0.2">
      <c r="B6" s="10" t="s">
        <v>634</v>
      </c>
      <c r="C6" s="10" t="s">
        <v>635</v>
      </c>
      <c r="D6" s="12" t="str">
        <f>IF(AND(B6="",C6=""),"}}",IF(AND(B6="",C6&lt;&gt;""),IF(LEFT(C6,1)="[",C6&amp;'Class Features'!creturn,'Class Features'!creturn&amp;"**"&amp;C6&amp;"**"&amp;'Class Features'!creturn),IF(AND(C6="",B6&lt;&gt;""),TOpen&amp;B6&amp;TClose,"["&amp;B6&amp;"]("&amp;'Class Features'!Code_1&amp;RIGHT(B6,(LEN(B6)-SEARCH(" ",B6)))&amp;'Class Features'!Code_2&amp;SUBSTITUTE(SUBSTITUTE(SUBSTITUTE(C6,"
","\n"),"(","&amp;#40;"),")","&amp;#41;")&amp;'Class Features'!Code_3&amp;Code_4&amp;")"&amp;'Class Features'!creturn)))</f>
        <v xml:space="preserve">[6 Mantle of Majesty
](!setattr {{
--sel
--replace
--repeating_classfeature_-create_name|Mantle of Majesty
--repeating_classfeature_-create_content|At 6th level, you gain the ability to cloak yourself in a fey magic that makes others want to serve you. As a bonus action, you cast command, without expending a spell slot, and you take on an appearance of unearthly beauty for 1 minute or until your concentration ends &amp;#40;as if you were concentrating on a spell&amp;#41;. During this time, you can cast command as a bonus action on each of your turns, without expending a spell slot.\n\nAny creature charmed by you automatically fails its saving throw against the command you cast with this feature.\n\nOnce you use this feature, you can't use it again until you finish a long rest.
--repeating_classfeature_-create_content_toggle|1
&amp;#125;&amp;#125;)
</v>
      </c>
    </row>
    <row r="7" spans="2:4" x14ac:dyDescent="0.2">
      <c r="B7" s="10" t="s">
        <v>637</v>
      </c>
      <c r="C7" s="10" t="s">
        <v>636</v>
      </c>
      <c r="D7" s="12" t="str">
        <f>IF(AND(B7="",C7=""),"}}",IF(AND(B7="",C7&lt;&gt;""),IF(LEFT(C7,1)="[",C7&amp;'Class Features'!creturn,'Class Features'!creturn&amp;"**"&amp;C7&amp;"**"&amp;'Class Features'!creturn),IF(AND(C7="",B7&lt;&gt;""),TOpen&amp;B7&amp;TClose,"["&amp;B7&amp;"]("&amp;'Class Features'!Code_1&amp;RIGHT(B7,(LEN(B7)-SEARCH(" ",B7)))&amp;'Class Features'!Code_2&amp;SUBSTITUTE(SUBSTITUTE(SUBSTITUTE(C7,"
","\n"),"(","&amp;#40;"),")","&amp;#41;")&amp;'Class Features'!Code_3&amp;Code_4&amp;")"&amp;'Class Features'!creturn)))</f>
        <v xml:space="preserve">[14 Unbreakable Majesty](!setattr {{
--sel
--replace
--repeating_classfeature_-create_name|Unbreakable Majesty
--repeating_classfeature_-create_content|At 14th level, your appearance permanently gains an otherworldly aspect that makes you look more lovely and fierce.\n\nIn addition, as a bonus action, you can assume a magically majestic presence for 1 minute or until you are incapacitated. For the duration, whenever any creature tries to attack you for the first time on a turn, the attacker must make a Charisma saving throw against your spell save DC. On a failed save, it can't attack you on this turn, and it must choose a new target for its attack or the attack is wasted. On a successful save, it can attack you on this turn, but it has disadvantage on any saving throw it makes against your spells on your next turn.\n\nOnce you assume this majestic presence, you can't do so again until you finish a short or long rest.
--repeating_classfeature_-create_content_toggle|1
&amp;#125;&amp;#125;)
</v>
      </c>
    </row>
    <row r="8" spans="2:4" x14ac:dyDescent="0.2">
      <c r="B8" s="13"/>
      <c r="C8" s="13" t="s">
        <v>70</v>
      </c>
      <c r="D8" s="12" t="str">
        <f>IF(AND(B8="",C8=""),"}}",IF(AND(B8="",C8&lt;&gt;""),IF(LEFT(C8,1)="[",C8&amp;'Class Features'!creturn,'Class Features'!creturn&amp;"**"&amp;C8&amp;"**"&amp;'Class Features'!creturn),IF(AND(C8="",B8&lt;&gt;""),TOpen&amp;B8&amp;TClose,"["&amp;B8&amp;"]("&amp;'Class Features'!Code_1&amp;RIGHT(B8,(LEN(B8)-SEARCH(" ",B8)))&amp;'Class Features'!Code_2&amp;SUBSTITUTE(SUBSTITUTE(SUBSTITUTE(C8,"
","\n"),"(","&amp;#40;"),")","&amp;#41;")&amp;'Class Features'!Code_3&amp;Code_4&amp;")"&amp;'Class Features'!creturn)))</f>
        <v xml:space="preserve">
**College of Lore**
</v>
      </c>
    </row>
    <row r="9" spans="2:4" x14ac:dyDescent="0.2">
      <c r="B9" s="13" t="s">
        <v>71</v>
      </c>
      <c r="C9" s="13" t="s">
        <v>72</v>
      </c>
      <c r="D9" s="12" t="str">
        <f>IF(AND(B9="",C9=""),"}}",IF(AND(B9="",C9&lt;&gt;""),IF(LEFT(C9,1)="[",C9&amp;'Class Features'!creturn,'Class Features'!creturn&amp;"**"&amp;C9&amp;"**"&amp;'Class Features'!creturn),IF(AND(C9="",B9&lt;&gt;""),TOpen&amp;B9&amp;TClose,"["&amp;B9&amp;"]("&amp;'Class Features'!Code_1&amp;RIGHT(B9,(LEN(B9)-SEARCH(" ",B9)))&amp;'Class Features'!Code_2&amp;SUBSTITUTE(SUBSTITUTE(SUBSTITUTE(C9,"
","\n"),"(","&amp;#40;"),")","&amp;#41;")&amp;'Class Features'!Code_3&amp;Code_4&amp;")"&amp;'Class Features'!creturn)))</f>
        <v xml:space="preserve">[3 Bonus Proficiences](!setattr {{
--sel
--replace
--repeating_classfeature_-create_name|Bonus Proficiences
--repeating_classfeature_-create_content|When you join the College of Lore at 3rd level, you gain proficiency with three skills of your choice.
--repeating_classfeature_-create_content_toggle|1
&amp;#125;&amp;#125;)
</v>
      </c>
    </row>
    <row r="10" spans="2:4" x14ac:dyDescent="0.2">
      <c r="B10" s="13" t="s">
        <v>73</v>
      </c>
      <c r="C10" s="13" t="s">
        <v>74</v>
      </c>
      <c r="D10" s="12" t="str">
        <f>IF(AND(B10="",C10=""),"}}",IF(AND(B10="",C10&lt;&gt;""),IF(LEFT(C10,1)="[",C10&amp;'Class Features'!creturn,'Class Features'!creturn&amp;"**"&amp;C10&amp;"**"&amp;'Class Features'!creturn),IF(AND(C10="",B10&lt;&gt;""),TOpen&amp;B10&amp;TClose,"["&amp;B10&amp;"]("&amp;'Class Features'!Code_1&amp;RIGHT(B10,(LEN(B10)-SEARCH(" ",B10)))&amp;'Class Features'!Code_2&amp;SUBSTITUTE(SUBSTITUTE(SUBSTITUTE(C10,"
","\n"),"(","&amp;#40;"),")","&amp;#41;")&amp;'Class Features'!Code_3&amp;Code_4&amp;")"&amp;'Class Features'!creturn)))</f>
        <v xml:space="preserve">[3 Cutting Words](!setattr {{
--sel
--replace
--repeating_classfeature_-create_name|Cutting Words
--repeating_classfeature_-create_content|Also at 3rd level, you learn how to use your wit to distract, confuse, and otherwise sap the confidence and competence of others. When a creature that you can see within 60 feet of you makes an attack roll, an ability check, ora damage roll, you can use your reaction to expend one of your uses of Bardic Inspiration, rolling a Bardic Inspiration die and subtracting the number rolled from the creature’s roll. You can choose to use this feature after the creature makes its roll, but before the DM determines whether the attack roll or ability check succeeds or fails, or before the creature deals its damage. The creature is immune if it can ’t hear you or if it’s immune to being charmed.
--repeating_classfeature_-create_content_toggle|1
&amp;#125;&amp;#125;)
</v>
      </c>
    </row>
    <row r="11" spans="2:4" x14ac:dyDescent="0.2">
      <c r="B11" s="13" t="s">
        <v>75</v>
      </c>
      <c r="C11" s="13" t="s">
        <v>76</v>
      </c>
      <c r="D11" s="12" t="str">
        <f>IF(AND(B11="",C11=""),"}}",IF(AND(B11="",C11&lt;&gt;""),IF(LEFT(C11,1)="[",C11&amp;'Class Features'!creturn,'Class Features'!creturn&amp;"**"&amp;C11&amp;"**"&amp;'Class Features'!creturn),IF(AND(C11="",B11&lt;&gt;""),TOpen&amp;B11&amp;TClose,"["&amp;B11&amp;"]("&amp;'Class Features'!Code_1&amp;RIGHT(B11,(LEN(B11)-SEARCH(" ",B11)))&amp;'Class Features'!Code_2&amp;SUBSTITUTE(SUBSTITUTE(SUBSTITUTE(C11,"
","\n"),"(","&amp;#40;"),")","&amp;#41;")&amp;'Class Features'!Code_3&amp;Code_4&amp;")"&amp;'Class Features'!creturn)))</f>
        <v xml:space="preserve">[6 Additional Magical Secrets](!setattr {{
--sel
--replace
--repeating_classfeature_-create_name|Additional Magical Secrets
--repeating_classfeature_-create_content|At 6th level, you learn two spells of your choice from any class. Aspell you choose must be of a level you can cast, as show non the Bard table, ora cantrip. The chosen spells count as bard spells for you but don ’t count against the number of bard spells you know.
--repeating_classfeature_-create_content_toggle|1
&amp;#125;&amp;#125;)
</v>
      </c>
    </row>
    <row r="12" spans="2:4" x14ac:dyDescent="0.2">
      <c r="B12" s="13" t="s">
        <v>77</v>
      </c>
      <c r="C12" s="13" t="s">
        <v>78</v>
      </c>
      <c r="D12" s="12" t="str">
        <f>IF(AND(B12="",C12=""),"}}",IF(AND(B12="",C12&lt;&gt;""),IF(LEFT(C12,1)="[",C12&amp;'Class Features'!creturn,'Class Features'!creturn&amp;"**"&amp;C12&amp;"**"&amp;'Class Features'!creturn),IF(AND(C12="",B12&lt;&gt;""),TOpen&amp;B12&amp;TClose,"["&amp;B12&amp;"]("&amp;'Class Features'!Code_1&amp;RIGHT(B12,(LEN(B12)-SEARCH(" ",B12)))&amp;'Class Features'!Code_2&amp;SUBSTITUTE(SUBSTITUTE(SUBSTITUTE(C12,"
","\n"),"(","&amp;#40;"),")","&amp;#41;")&amp;'Class Features'!Code_3&amp;Code_4&amp;")"&amp;'Class Features'!creturn)))</f>
        <v xml:space="preserve">[14 Peerless Skill](!setattr {{
--sel
--replace
--repeating_classfeature_-create_name|Peerless Skill
--repeating_classfeature_-create_content|Starting at 14th level, when you make an ability check, you can expend one use of Bardic Inspiration. Roll a Bardic Inspiration die and add the number rolled to your ability check. You can choose to do so after you roil the die for the ability check, but before the DM tells you whether you succeed or fail.
--repeating_classfeature_-create_content_toggle|1
&amp;#125;&amp;#125;)
</v>
      </c>
    </row>
    <row r="13" spans="2:4" x14ac:dyDescent="0.2">
      <c r="B13" s="13"/>
      <c r="C13" s="13"/>
      <c r="D13" s="12" t="str">
        <f>IF(AND(B13="",C13=""),"}}",IF(AND(B13="",C13&lt;&gt;""),IF(LEFT(C13,1)="[",C13&amp;'Class Features'!creturn,'Class Features'!creturn&amp;"**"&amp;C13&amp;"**"&amp;'Class Features'!creturn),IF(AND(C13="",B13&lt;&gt;""),TOpen&amp;B13&amp;TClose,"["&amp;B13&amp;"]("&amp;'Class Features'!Code_1&amp;RIGHT(B13,(LEN(B13)-SEARCH(" ",B13)))&amp;'Class Features'!Code_2&amp;SUBSTITUTE(SUBSTITUTE(SUBSTITUTE(C13,"
","\n"),"(","&amp;#40;"),")","&amp;#41;")&amp;'Class Features'!Code_3&amp;Code_4&amp;")"&amp;'Class Features'!creturn)))</f>
        <v>}}</v>
      </c>
    </row>
    <row r="14" spans="2:4" x14ac:dyDescent="0.2">
      <c r="B14" s="17"/>
      <c r="C14" s="20" t="s">
        <v>629</v>
      </c>
      <c r="D14" s="12" t="str">
        <f>IF(AND(B14="",C14=""),"}}",IF(AND(B14="",C14&lt;&gt;""),IF(LEFT(C14,1)="[",C14&amp;'Class Features'!creturn,'Class Features'!creturn&amp;"**"&amp;C14&amp;"**"&amp;'Class Features'!creturn),IF(AND(C14="",B14&lt;&gt;""),TOpen&amp;B14&amp;TClose,"["&amp;B14&amp;"]("&amp;'Class Features'!Code_1&amp;RIGHT(B14,(LEN(B14)-SEARCH(" ",B14)))&amp;'Class Features'!Code_2&amp;SUBSTITUTE(SUBSTITUTE(SUBSTITUTE(C14,"
","\n"),"(","&amp;#40;"),")","&amp;#41;")&amp;'Class Features'!Code_3&amp;Code_4&amp;")"&amp;'Class Features'!creturn)))</f>
        <v xml:space="preserve">
**College of Swords**
</v>
      </c>
    </row>
    <row r="15" spans="2:4" x14ac:dyDescent="0.2">
      <c r="B15" s="10" t="s">
        <v>71</v>
      </c>
      <c r="C15" s="10" t="s">
        <v>639</v>
      </c>
      <c r="D15" s="12" t="str">
        <f>IF(AND(B15="",C15=""),"}}",IF(AND(B15="",C15&lt;&gt;""),IF(LEFT(C15,1)="[",C15&amp;'Class Features'!creturn,'Class Features'!creturn&amp;"**"&amp;C15&amp;"**"&amp;'Class Features'!creturn),IF(AND(C15="",B15&lt;&gt;""),TOpen&amp;B15&amp;TClose,"["&amp;B15&amp;"]("&amp;'Class Features'!Code_1&amp;RIGHT(B15,(LEN(B15)-SEARCH(" ",B15)))&amp;'Class Features'!Code_2&amp;SUBSTITUTE(SUBSTITUTE(SUBSTITUTE(C15,"
","\n"),"(","&amp;#40;"),")","&amp;#41;")&amp;'Class Features'!Code_3&amp;Code_4&amp;")"&amp;'Class Features'!creturn)))</f>
        <v xml:space="preserve">[3 Bonus Proficiences](!setattr {{
--sel
--replace
--repeating_classfeature_-create_name|Bonus Proficiences
--repeating_classfeature_-create_content|When you join the College of Swords at 3rd level, you gain proficiency with medium armor and the scimitar.\n\nIf you're proficient with a simple or martial melee weapon, you can use it as a spellcasting focus for your bard spells.
--repeating_classfeature_-create_content_toggle|1
&amp;#125;&amp;#125;)
</v>
      </c>
    </row>
    <row r="16" spans="2:4" x14ac:dyDescent="0.2">
      <c r="B16" s="10" t="s">
        <v>638</v>
      </c>
      <c r="C16" s="13" t="s">
        <v>643</v>
      </c>
      <c r="D16" s="12" t="str">
        <f>IF(AND(B16="",C16=""),"}}",IF(AND(B16="",C16&lt;&gt;""),IF(LEFT(C16,1)="[",C16&amp;'Class Features'!creturn,'Class Features'!creturn&amp;"**"&amp;C16&amp;"**"&amp;'Class Features'!creturn),IF(AND(C16="",B16&lt;&gt;""),TOpen&amp;B16&amp;TClose,"["&amp;B16&amp;"]("&amp;'Class Features'!Code_1&amp;RIGHT(B16,(LEN(B16)-SEARCH(" ",B16)))&amp;'Class Features'!Code_2&amp;SUBSTITUTE(SUBSTITUTE(SUBSTITUTE(C16,"
","\n"),"(","&amp;#40;"),")","&amp;#41;")&amp;'Class Features'!Code_3&amp;Code_4&amp;")"&amp;'Class Features'!creturn)))</f>
        <v xml:space="preserve">[3 Fighting Style](!setattr {{
--sel
--replace
--repeating_classfeature_-create_name|Fighting Style
--repeating_classfeature_-create_content|At 3rd level, you adopt a style of fighting as your specialty. Choose one of the following options. You can't take a Fighting Style option more than once, even if something in the game lets you choose again.\n\nDueling. When you are wielding a melee weapon in one hand and no other weapons, you gain a +2 bonus to damage rolls with that weapon.\nTwo-Weapon Fighting. When you engage in two-weapon fighting, you can add your ability modifier to the damage of the second attack.
--repeating_classfeature_-create_content_toggle|1
&amp;#125;&amp;#125;)
</v>
      </c>
    </row>
    <row r="17" spans="2:4" x14ac:dyDescent="0.2">
      <c r="B17" s="13" t="s">
        <v>640</v>
      </c>
      <c r="C17" s="13" t="s">
        <v>185</v>
      </c>
      <c r="D17" s="12" t="str">
        <f>IF(AND(B17="",C17=""),"}}",IF(AND(B17="",C17&lt;&gt;""),IF(LEFT(C17,1)="[",C17&amp;'Class Features'!creturn,'Class Features'!creturn&amp;"**"&amp;C17&amp;"**"&amp;'Class Features'!creturn),IF(AND(C17="",B17&lt;&gt;""),TOpen&amp;B17&amp;TClose,"["&amp;B17&amp;"]("&amp;'Class Features'!Code_1&amp;RIGHT(B17,(LEN(B17)-SEARCH(" ",B17)))&amp;'Class Features'!Code_2&amp;SUBSTITUTE(SUBSTITUTE(SUBSTITUTE(C17,"
","\n"),"(","&amp;#40;"),")","&amp;#41;")&amp;'Class Features'!Code_3&amp;Code_4&amp;")"&amp;'Class Features'!creturn)))</f>
        <v xml:space="preserve">[3 Second-Story Work
](!setattr {{
--sel
--replace
--repeating_classfeature_-create_name|Second-Story Work
--repeating_classfeature_-create_content|When you choose this archetype at 3rd level, you gain the ability to climb faster than normal; climbing no longer costs you extra movement.\n\nIn addition, when you make a running jump, the distance you cover increases by a number of feet equal to your Dexterity modifier.
--repeating_classfeature_-create_content_toggle|1
&amp;#125;&amp;#125;)
</v>
      </c>
    </row>
    <row r="18" spans="2:4" x14ac:dyDescent="0.2">
      <c r="B18" s="13" t="s">
        <v>409</v>
      </c>
      <c r="C18" s="13" t="s">
        <v>414</v>
      </c>
      <c r="D18" s="12" t="str">
        <f>IF(AND(B18="",C18=""),"}}",IF(AND(B18="",C18&lt;&gt;""),IF(LEFT(C18,1)="[",C18&amp;'Class Features'!creturn,'Class Features'!creturn&amp;"**"&amp;C18&amp;"**"&amp;'Class Features'!creturn),IF(AND(C18="",B18&lt;&gt;""),TOpen&amp;B18&amp;TClose,"["&amp;B18&amp;"]("&amp;'Class Features'!Code_1&amp;RIGHT(B18,(LEN(B18)-SEARCH(" ",B18)))&amp;'Class Features'!Code_2&amp;SUBSTITUTE(SUBSTITUTE(SUBSTITUTE(C18,"
","\n"),"(","&amp;#40;"),")","&amp;#41;")&amp;'Class Features'!Code_3&amp;Code_4&amp;")"&amp;'Class Features'!creturn)))</f>
        <v xml:space="preserve">[6 Extra Attack](!setattr {{
--sel
--replace
--repeating_classfeature_-create_name|Extra Attack
--repeating_classfeature_-create_content|Starting at 6th level, you can attack twice, instead of once, whenever you take the Attack action on your turn.
--repeating_classfeature_-create_content_toggle|1
&amp;#125;&amp;#125;)
</v>
      </c>
    </row>
    <row r="19" spans="2:4" x14ac:dyDescent="0.2">
      <c r="B19" s="13" t="s">
        <v>642</v>
      </c>
      <c r="C19" s="13" t="s">
        <v>641</v>
      </c>
      <c r="D19" s="12" t="str">
        <f>IF(AND(B19="",C19=""),"}}",IF(AND(B19="",C19&lt;&gt;""),IF(LEFT(C19,1)="[",C19&amp;'Class Features'!creturn,'Class Features'!creturn&amp;"**"&amp;C19&amp;"**"&amp;'Class Features'!creturn),IF(AND(C19="",B19&lt;&gt;""),TOpen&amp;B19&amp;TClose,"["&amp;B19&amp;"]("&amp;'Class Features'!Code_1&amp;RIGHT(B19,(LEN(B19)-SEARCH(" ",B19)))&amp;'Class Features'!Code_2&amp;SUBSTITUTE(SUBSTITUTE(SUBSTITUTE(C19,"
","\n"),"(","&amp;#40;"),")","&amp;#41;")&amp;'Class Features'!Code_3&amp;Code_4&amp;")"&amp;'Class Features'!creturn)))</f>
        <v xml:space="preserve">[14 Master's Flourish](!setattr {{
--sel
--replace
--repeating_classfeature_-create_name|Master's Flourish
--repeating_classfeature_-create_content|Starting at 14th level, whenever you use a Blade Flourish option, you can roll a d6 and use it instead of expending a Bardic Inspiration die.
--repeating_classfeature_-create_content_toggle|1
&amp;#125;&amp;#125;)
</v>
      </c>
    </row>
    <row r="20" spans="2:4" x14ac:dyDescent="0.2">
      <c r="B20" s="13"/>
      <c r="C20" s="13"/>
      <c r="D20" s="12" t="str">
        <f>IF(AND(B20="",C20=""),"}}",IF(AND(B20="",C20&lt;&gt;""),IF(LEFT(C20,1)="[",C20&amp;'Class Features'!creturn,'Class Features'!creturn&amp;"**"&amp;C20&amp;"**"&amp;'Class Features'!creturn),IF(AND(C20="",B20&lt;&gt;""),TOpen&amp;B20&amp;TClose,"["&amp;B20&amp;"]("&amp;'Class Features'!Code_1&amp;RIGHT(B20,(LEN(B20)-SEARCH(" ",B20)))&amp;'Class Features'!Code_2&amp;SUBSTITUTE(SUBSTITUTE(SUBSTITUTE(C20,"
","\n"),"(","&amp;#40;"),")","&amp;#41;")&amp;'Class Features'!Code_3&amp;Code_4&amp;")"&amp;'Class Features'!creturn)))</f>
        <v>}}</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15"/>
  <sheetViews>
    <sheetView topLeftCell="A10" workbookViewId="0">
      <selection activeCell="D21" sqref="D21"/>
    </sheetView>
  </sheetViews>
  <sheetFormatPr defaultColWidth="14.42578125" defaultRowHeight="15.75" customHeight="1" x14ac:dyDescent="0.2"/>
  <sheetData>
    <row r="2" spans="2:9" ht="15.75" customHeight="1" x14ac:dyDescent="0.2">
      <c r="B2" s="1" t="s">
        <v>0</v>
      </c>
      <c r="C2" s="1" t="s">
        <v>1</v>
      </c>
      <c r="D2" s="1" t="s">
        <v>2</v>
      </c>
    </row>
    <row r="3" spans="2:9" ht="15.75" customHeight="1" x14ac:dyDescent="0.2">
      <c r="B3" s="3" t="s">
        <v>3</v>
      </c>
      <c r="C3" s="1">
        <f t="shared" ref="C3:C14" si="0">ABS(MATCH(B3, BigList,0)-MATCH(B4, BigList,0))</f>
        <v>37</v>
      </c>
      <c r="D3" s="1" t="str">
        <f>"D6:D"&amp;6+C3-1</f>
        <v>D6:D42</v>
      </c>
      <c r="E3" s="1" t="s">
        <v>6</v>
      </c>
      <c r="F3" s="1" t="s">
        <v>7</v>
      </c>
      <c r="G3" s="1" t="s">
        <v>8</v>
      </c>
      <c r="H3" s="1" t="s">
        <v>9</v>
      </c>
      <c r="I3" s="1" t="s">
        <v>10</v>
      </c>
    </row>
    <row r="4" spans="2:9" ht="15.75" customHeight="1" x14ac:dyDescent="0.2">
      <c r="B4" s="3" t="s">
        <v>11</v>
      </c>
      <c r="C4" s="1">
        <f t="shared" si="0"/>
        <v>27</v>
      </c>
      <c r="D4" s="1" t="str">
        <f>"D"&amp;(-6)+SUM($C$3:C4)&amp;":D"&amp;5+SUM($C$3:C4)</f>
        <v>D58:D69</v>
      </c>
      <c r="E4" s="1" t="s">
        <v>13</v>
      </c>
      <c r="F4" s="1" t="s">
        <v>14</v>
      </c>
      <c r="G4" s="1" t="s">
        <v>15</v>
      </c>
      <c r="H4" s="1" t="s">
        <v>16</v>
      </c>
      <c r="I4" s="1" t="s">
        <v>17</v>
      </c>
    </row>
    <row r="5" spans="2:9" ht="15.75" customHeight="1" x14ac:dyDescent="0.2">
      <c r="B5" s="3" t="s">
        <v>18</v>
      </c>
      <c r="C5" s="1">
        <f t="shared" si="0"/>
        <v>107</v>
      </c>
      <c r="D5" s="1" t="str">
        <f t="shared" ref="D5:D14" si="1">"D"&amp;6+SUM($C$3:C4)&amp;":D"&amp;5+SUM($C$3:C5)</f>
        <v>D70:D176</v>
      </c>
      <c r="E5" s="1" t="s">
        <v>20</v>
      </c>
      <c r="F5" s="1" t="s">
        <v>14</v>
      </c>
      <c r="G5" s="1" t="s">
        <v>21</v>
      </c>
      <c r="H5" s="1" t="s">
        <v>22</v>
      </c>
      <c r="I5" s="1" t="s">
        <v>23</v>
      </c>
    </row>
    <row r="6" spans="2:9" ht="15.75" customHeight="1" x14ac:dyDescent="0.2">
      <c r="B6" s="3" t="s">
        <v>5</v>
      </c>
      <c r="C6" s="1">
        <f t="shared" si="0"/>
        <v>26</v>
      </c>
      <c r="D6" s="1" t="str">
        <f t="shared" si="1"/>
        <v>D177:D202</v>
      </c>
      <c r="E6" s="1" t="s">
        <v>24</v>
      </c>
      <c r="F6" s="1" t="s">
        <v>14</v>
      </c>
      <c r="G6" s="1" t="s">
        <v>21</v>
      </c>
      <c r="H6" s="1" t="s">
        <v>25</v>
      </c>
      <c r="I6" s="1" t="s">
        <v>26</v>
      </c>
    </row>
    <row r="7" spans="2:9" ht="15.75" customHeight="1" x14ac:dyDescent="0.2">
      <c r="B7" s="3" t="s">
        <v>27</v>
      </c>
      <c r="C7" s="1">
        <f t="shared" si="0"/>
        <v>52</v>
      </c>
      <c r="D7" s="1" t="str">
        <f t="shared" si="1"/>
        <v>D203:D254</v>
      </c>
      <c r="E7" s="1" t="s">
        <v>30</v>
      </c>
      <c r="F7" s="1" t="s">
        <v>31</v>
      </c>
      <c r="G7" s="1" t="s">
        <v>32</v>
      </c>
      <c r="H7" s="1" t="s">
        <v>9</v>
      </c>
      <c r="I7" s="1" t="s">
        <v>33</v>
      </c>
    </row>
    <row r="8" spans="2:9" ht="15.75" customHeight="1" x14ac:dyDescent="0.2">
      <c r="B8" s="3" t="s">
        <v>34</v>
      </c>
      <c r="C8" s="1">
        <f t="shared" si="0"/>
        <v>37</v>
      </c>
      <c r="D8" s="1" t="str">
        <f t="shared" si="1"/>
        <v>D255:D291</v>
      </c>
      <c r="E8" s="1" t="s">
        <v>35</v>
      </c>
      <c r="F8" s="1" t="s">
        <v>14</v>
      </c>
      <c r="G8" s="1" t="s">
        <v>36</v>
      </c>
      <c r="H8" s="1" t="s">
        <v>37</v>
      </c>
      <c r="I8" s="1" t="s">
        <v>38</v>
      </c>
    </row>
    <row r="9" spans="2:9" ht="15.75" customHeight="1" x14ac:dyDescent="0.2">
      <c r="B9" s="3" t="s">
        <v>39</v>
      </c>
      <c r="C9" s="1">
        <f t="shared" si="0"/>
        <v>28</v>
      </c>
      <c r="D9" s="1" t="str">
        <f t="shared" si="1"/>
        <v>D292:D319</v>
      </c>
      <c r="E9" s="1" t="s">
        <v>40</v>
      </c>
      <c r="F9" s="1" t="s">
        <v>31</v>
      </c>
      <c r="G9" s="1" t="s">
        <v>41</v>
      </c>
      <c r="H9" s="1" t="s">
        <v>22</v>
      </c>
      <c r="I9" s="1" t="s">
        <v>33</v>
      </c>
    </row>
    <row r="10" spans="2:9" ht="15.75" customHeight="1" x14ac:dyDescent="0.2">
      <c r="B10" s="3" t="s">
        <v>42</v>
      </c>
      <c r="C10" s="1">
        <f t="shared" si="0"/>
        <v>43</v>
      </c>
      <c r="D10" s="1" t="str">
        <f t="shared" si="1"/>
        <v>D320:D362</v>
      </c>
      <c r="E10" s="1" t="s">
        <v>43</v>
      </c>
      <c r="F10" s="1" t="s">
        <v>31</v>
      </c>
      <c r="G10" s="1" t="s">
        <v>36</v>
      </c>
      <c r="H10" s="1" t="s">
        <v>37</v>
      </c>
      <c r="I10" s="1" t="s">
        <v>10</v>
      </c>
    </row>
    <row r="11" spans="2:9" ht="15.75" customHeight="1" x14ac:dyDescent="0.2">
      <c r="B11" s="3" t="s">
        <v>44</v>
      </c>
      <c r="C11" s="1">
        <f t="shared" si="0"/>
        <v>45</v>
      </c>
      <c r="D11" s="1" t="str">
        <f t="shared" si="1"/>
        <v>D363:D407</v>
      </c>
      <c r="E11" s="1" t="s">
        <v>45</v>
      </c>
      <c r="F11" s="1" t="s">
        <v>14</v>
      </c>
      <c r="G11" s="1" t="s">
        <v>46</v>
      </c>
      <c r="H11" s="1" t="s">
        <v>47</v>
      </c>
      <c r="I11" s="1" t="s">
        <v>17</v>
      </c>
    </row>
    <row r="12" spans="2:9" ht="15.75" customHeight="1" x14ac:dyDescent="0.2">
      <c r="B12" s="3" t="s">
        <v>48</v>
      </c>
      <c r="C12" s="1">
        <f t="shared" si="0"/>
        <v>41</v>
      </c>
      <c r="D12" s="1" t="str">
        <f t="shared" si="1"/>
        <v>D408:D448</v>
      </c>
      <c r="E12" s="1" t="s">
        <v>51</v>
      </c>
      <c r="F12" s="1" t="s">
        <v>52</v>
      </c>
      <c r="G12" s="1" t="s">
        <v>15</v>
      </c>
      <c r="H12" s="1" t="s">
        <v>53</v>
      </c>
      <c r="I12" s="1" t="s">
        <v>54</v>
      </c>
    </row>
    <row r="13" spans="2:9" ht="15.75" customHeight="1" x14ac:dyDescent="0.2">
      <c r="B13" s="3" t="s">
        <v>55</v>
      </c>
      <c r="C13" s="1">
        <f t="shared" si="0"/>
        <v>117</v>
      </c>
      <c r="D13" s="1" t="str">
        <f t="shared" si="1"/>
        <v>D449:D565</v>
      </c>
      <c r="E13" s="1" t="s">
        <v>56</v>
      </c>
      <c r="F13" s="1" t="s">
        <v>14</v>
      </c>
      <c r="G13" s="1" t="s">
        <v>15</v>
      </c>
      <c r="H13" s="1" t="s">
        <v>22</v>
      </c>
      <c r="I13" s="1" t="s">
        <v>57</v>
      </c>
    </row>
    <row r="14" spans="2:9" ht="15.75" customHeight="1" x14ac:dyDescent="0.2">
      <c r="B14" s="3" t="s">
        <v>58</v>
      </c>
      <c r="C14" s="1">
        <f t="shared" si="0"/>
        <v>62</v>
      </c>
      <c r="D14" s="1" t="str">
        <f t="shared" si="1"/>
        <v>D566:D627</v>
      </c>
      <c r="E14" s="1" t="s">
        <v>61</v>
      </c>
      <c r="F14" s="1" t="s">
        <v>52</v>
      </c>
      <c r="G14" s="1" t="s">
        <v>62</v>
      </c>
      <c r="H14" s="1" t="s">
        <v>25</v>
      </c>
      <c r="I14" s="1" t="s">
        <v>54</v>
      </c>
    </row>
    <row r="15" spans="2:9" ht="15.75" customHeight="1" x14ac:dyDescent="0.2">
      <c r="B15" s="1" t="s">
        <v>63</v>
      </c>
    </row>
  </sheetData>
  <hyperlinks>
    <hyperlink ref="B3" r:id="rId1" location="barbarian" xr:uid="{00000000-0004-0000-0100-000000000000}"/>
    <hyperlink ref="B4" r:id="rId2" location="bard" xr:uid="{00000000-0004-0000-0100-000001000000}"/>
    <hyperlink ref="B5" r:id="rId3" location="cleric" xr:uid="{00000000-0004-0000-0100-000002000000}"/>
    <hyperlink ref="B6" r:id="rId4" location="druid" xr:uid="{00000000-0004-0000-0100-000003000000}"/>
    <hyperlink ref="B7" r:id="rId5" location="fighter" xr:uid="{00000000-0004-0000-0100-000004000000}"/>
    <hyperlink ref="B8" r:id="rId6" location="monk" xr:uid="{00000000-0004-0000-0100-000005000000}"/>
    <hyperlink ref="B9" r:id="rId7" location="paladin" xr:uid="{00000000-0004-0000-0100-000006000000}"/>
    <hyperlink ref="B10" r:id="rId8" location="ranger" xr:uid="{00000000-0004-0000-0100-000007000000}"/>
    <hyperlink ref="B11" r:id="rId9" location="rogue" xr:uid="{00000000-0004-0000-0100-000008000000}"/>
    <hyperlink ref="B12" r:id="rId10" location="sorcerer" xr:uid="{00000000-0004-0000-0100-000009000000}"/>
    <hyperlink ref="B13" r:id="rId11" location="warlock" xr:uid="{00000000-0004-0000-0100-00000A000000}"/>
    <hyperlink ref="B14" r:id="rId12" location="wizard" xr:uid="{00000000-0004-0000-0100-00000B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7</vt:i4>
      </vt:variant>
      <vt:variant>
        <vt:lpstr>Іменовані діапазони</vt:lpstr>
      </vt:variant>
      <vt:variant>
        <vt:i4>24</vt:i4>
      </vt:variant>
    </vt:vector>
  </HeadingPairs>
  <TitlesOfParts>
    <vt:vector size="31" baseType="lpstr">
      <vt:lpstr>Status</vt:lpstr>
      <vt:lpstr>Feats</vt:lpstr>
      <vt:lpstr>Class Features</vt:lpstr>
      <vt:lpstr>Аркуш1</vt:lpstr>
      <vt:lpstr>Racial Traits</vt:lpstr>
      <vt:lpstr>Class</vt:lpstr>
      <vt:lpstr>Tables</vt:lpstr>
      <vt:lpstr>BigList</vt:lpstr>
      <vt:lpstr>Feats!BigListFeats</vt:lpstr>
      <vt:lpstr>Classes</vt:lpstr>
      <vt:lpstr>ClassNames</vt:lpstr>
      <vt:lpstr>'Class Features'!Code_1</vt:lpstr>
      <vt:lpstr>Feats!Code_1Feats</vt:lpstr>
      <vt:lpstr>'Class Features'!Code_2</vt:lpstr>
      <vt:lpstr>Feats!Code_2Feats</vt:lpstr>
      <vt:lpstr>'Class Features'!Code_3</vt:lpstr>
      <vt:lpstr>Feats!Code_3Feats</vt:lpstr>
      <vt:lpstr>Code_4</vt:lpstr>
      <vt:lpstr>Feats!Code_4Feats</vt:lpstr>
      <vt:lpstr>Code_Spells</vt:lpstr>
      <vt:lpstr>Feats!Code_SpellsFeats</vt:lpstr>
      <vt:lpstr>'Class Features'!creturn</vt:lpstr>
      <vt:lpstr>Feats!creturnFeats</vt:lpstr>
      <vt:lpstr>'Class Features'!rbrak</vt:lpstr>
      <vt:lpstr>Feats!rbrakFeats</vt:lpstr>
      <vt:lpstr>Feats!TClose</vt:lpstr>
      <vt:lpstr>TClose</vt:lpstr>
      <vt:lpstr>'Class Features'!Template_Feats</vt:lpstr>
      <vt:lpstr>Feats!Template_Feats</vt:lpstr>
      <vt:lpstr>TOpen</vt:lpstr>
      <vt:lpstr>Feats!TOpenFeats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Палихов Антон</dc:creator>
  <cp:lastModifiedBy>Палихов Антон</cp:lastModifiedBy>
  <dcterms:created xsi:type="dcterms:W3CDTF">2018-01-01T09:31:38Z</dcterms:created>
  <dcterms:modified xsi:type="dcterms:W3CDTF">2018-02-20T04:07:29Z</dcterms:modified>
</cp:coreProperties>
</file>