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2265" windowWidth="29040" windowHeight="15720" tabRatio="600" firstSheet="0" activeTab="0" autoFilterDateGrouping="1"/>
  </bookViews>
  <sheets>
    <sheet name="Biweekly" sheetId="1" state="visible" r:id="rId1"/>
  </sheets>
  <definedNames>
    <definedName name="valuevx">42.314159</definedName>
    <definedName name="vertex42_copyright" hidden="1">"© 2010-2017 Vertex42 LLC"</definedName>
    <definedName name="vertex42_id" hidden="1">"timesheet-with-breaks.xlsx"</definedName>
    <definedName name="vertex42_title" hidden="1">"Employee Time Sheet with Breaks"</definedName>
    <definedName name="_xlnm.Print_Titles" localSheetId="0">'Biweekly'!$9:$9</definedName>
    <definedName name="_xlnm.Print_Area" localSheetId="0">'Biweekly'!$A$1:$P$35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d"/>
    <numFmt numFmtId="165" formatCode="ddd\ \-\ mm/dd"/>
    <numFmt numFmtId="166" formatCode="[$-409]h:mm\ AM/PM;@"/>
    <numFmt numFmtId="167" formatCode="_(* #,##0.00_);_(* \(#,##0.00\);;_(@_)"/>
    <numFmt numFmtId="168" formatCode="mm/dd/yyyy"/>
    <numFmt numFmtId="169" formatCode="mmmm\ yyyy"/>
  </numFmts>
  <fonts count="21">
    <font>
      <name val="Trebuchet MS"/>
      <family val="2"/>
      <sz val="10"/>
    </font>
    <font>
      <name val="Tahoma"/>
      <family val="2"/>
      <sz val="10"/>
    </font>
    <font>
      <name val="Trebuchet MS"/>
      <family val="2"/>
      <b val="1"/>
      <sz val="10"/>
    </font>
    <font>
      <name val="Trebuchet MS"/>
      <family val="2"/>
      <b val="1"/>
      <color indexed="9"/>
      <sz val="12"/>
    </font>
    <font>
      <name val="Arial"/>
      <family val="2"/>
      <sz val="10"/>
    </font>
    <font>
      <name val="Trebuchet MS"/>
      <family val="2"/>
      <sz val="10"/>
      <scheme val="minor"/>
    </font>
    <font>
      <name val="Trebuchet MS"/>
      <family val="2"/>
      <b val="1"/>
      <sz val="10"/>
      <scheme val="minor"/>
    </font>
    <font>
      <name val="Trebuchet MS"/>
      <family val="2"/>
      <b val="1"/>
      <sz val="12"/>
      <scheme val="minor"/>
    </font>
    <font>
      <name val="Trebuchet MS"/>
      <family val="2"/>
      <b val="1"/>
      <color indexed="9"/>
      <sz val="10"/>
      <scheme val="major"/>
    </font>
    <font>
      <name val="Tahoma"/>
      <family val="2"/>
      <b val="1"/>
      <sz val="10"/>
    </font>
    <font>
      <name val="Trebuchet MS"/>
      <family val="2"/>
      <color theme="6"/>
      <sz val="11"/>
    </font>
    <font>
      <name val="Trebuchet MS"/>
      <family val="2"/>
      <b val="1"/>
      <color rgb="FFC00000"/>
      <sz val="14"/>
      <scheme val="minor"/>
    </font>
    <font>
      <name val="Trebuchet MS"/>
      <family val="2"/>
      <b val="1"/>
      <sz val="14"/>
      <scheme val="minor"/>
    </font>
    <font>
      <name val="Trebuchet MS"/>
      <family val="2"/>
      <b val="1"/>
      <color theme="4" tint="-0.249977111117893"/>
      <sz val="16"/>
      <scheme val="major"/>
    </font>
    <font>
      <name val="Trebuchet MS"/>
      <family val="2"/>
      <b val="1"/>
      <color theme="4" tint="-0.249977111117893"/>
      <sz val="20"/>
      <scheme val="major"/>
    </font>
    <font>
      <name val="Trebuchet MS"/>
      <family val="2"/>
      <b val="1"/>
      <sz val="18"/>
      <scheme val="minor"/>
    </font>
    <font>
      <name val="Trebuchet MS"/>
      <family val="2"/>
      <b val="1"/>
      <sz val="11"/>
      <scheme val="minor"/>
    </font>
    <font>
      <name val="Trebuchet MS"/>
      <family val="2"/>
      <b val="1"/>
      <color indexed="9"/>
      <sz val="8"/>
      <scheme val="major"/>
    </font>
    <font>
      <name val="Trebuchet MS"/>
      <family val="2"/>
      <color theme="0"/>
      <sz val="10"/>
      <scheme val="minor"/>
    </font>
    <font>
      <name val="Trebuchet MS"/>
      <family val="2"/>
      <b val="1"/>
      <color theme="0"/>
      <sz val="11"/>
      <scheme val="minor"/>
    </font>
    <font>
      <name val="Trebuchet MS"/>
      <family val="2"/>
      <b val="1"/>
      <sz val="10"/>
      <scheme val="major"/>
    </font>
  </fonts>
  <fills count="7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13">
    <xf numFmtId="0" fontId="0" fillId="0" borderId="0" pivotButton="0" quotePrefix="0" xfId="0"/>
    <xf numFmtId="0" fontId="2" fillId="0" borderId="0" pivotButton="0" quotePrefix="0" xfId="0"/>
    <xf numFmtId="0" fontId="8" fillId="3" borderId="2" applyAlignment="1" pivotButton="0" quotePrefix="0" xfId="0">
      <alignment horizontal="center" vertical="center" wrapText="1"/>
    </xf>
    <xf numFmtId="0" fontId="5" fillId="0" borderId="0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9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indent="1"/>
    </xf>
    <xf numFmtId="0" fontId="6" fillId="0" borderId="12" pivotButton="0" quotePrefix="0" xfId="0"/>
    <xf numFmtId="0" fontId="5" fillId="0" borderId="11" pivotButton="0" quotePrefix="0" xfId="0"/>
    <xf numFmtId="0" fontId="5" fillId="0" borderId="12" pivotButton="0" quotePrefix="0" xfId="0"/>
    <xf numFmtId="0" fontId="8" fillId="3" borderId="13" applyAlignment="1" pivotButton="0" quotePrefix="0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6" fillId="0" borderId="11" pivotButton="0" quotePrefix="0" xfId="0"/>
    <xf numFmtId="0" fontId="2" fillId="0" borderId="11" pivotButton="0" quotePrefix="0" xfId="0"/>
    <xf numFmtId="0" fontId="5" fillId="0" borderId="15" applyAlignment="1" pivotButton="0" quotePrefix="0" xfId="0">
      <alignment horizontal="left" vertical="top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14" fontId="6" fillId="0" borderId="0" applyAlignment="1" pivotButton="0" quotePrefix="0" xfId="0">
      <alignment horizontal="center"/>
    </xf>
    <xf numFmtId="0" fontId="11" fillId="0" borderId="11" applyAlignment="1" pivotButton="0" quotePrefix="1" xfId="0">
      <alignment horizontal="right"/>
    </xf>
    <xf numFmtId="0" fontId="7" fillId="0" borderId="0" applyAlignment="1" pivotButton="0" quotePrefix="0" xfId="0">
      <alignment horizontal="right"/>
    </xf>
    <xf numFmtId="0" fontId="7" fillId="0" borderId="0" applyAlignment="1" pivotButton="0" quotePrefix="1" xfId="0">
      <alignment horizontal="right"/>
    </xf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right" vertical="center"/>
      <protection locked="1" hidden="1"/>
    </xf>
    <xf numFmtId="0" fontId="0" fillId="0" borderId="0" applyAlignment="1" applyProtection="1" pivotButton="0" quotePrefix="0" xfId="0">
      <alignment vertical="center"/>
      <protection locked="1" hidden="1"/>
    </xf>
    <xf numFmtId="0" fontId="2" fillId="0" borderId="0" applyAlignment="1" applyProtection="1" pivotButton="0" quotePrefix="0" xfId="0">
      <alignment horizontal="right" vertical="center"/>
      <protection locked="1" hidden="1"/>
    </xf>
    <xf numFmtId="0" fontId="9" fillId="0" borderId="11" pivotButton="0" quotePrefix="0" xfId="0"/>
    <xf numFmtId="0" fontId="2" fillId="0" borderId="0" applyAlignment="1" pivotButton="0" quotePrefix="0" xfId="0">
      <alignment horizontal="right"/>
    </xf>
    <xf numFmtId="0" fontId="2" fillId="2" borderId="3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2" fontId="5" fillId="4" borderId="5" applyAlignment="1" pivotButton="0" quotePrefix="0" xfId="0">
      <alignment horizontal="center" vertical="center"/>
    </xf>
    <xf numFmtId="4" fontId="5" fillId="4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/>
    </xf>
    <xf numFmtId="0" fontId="5" fillId="0" borderId="8" applyAlignment="1" pivotButton="0" quotePrefix="0" xfId="0">
      <alignment horizontal="left" vertical="top"/>
    </xf>
    <xf numFmtId="0" fontId="5" fillId="4" borderId="5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/>
    </xf>
    <xf numFmtId="0" fontId="0" fillId="0" borderId="0" applyAlignment="1" applyProtection="1" pivotButton="0" quotePrefix="0" xfId="0">
      <alignment wrapText="1"/>
      <protection locked="1" hidden="1"/>
    </xf>
    <xf numFmtId="0" fontId="5" fillId="0" borderId="11" applyAlignment="1" pivotButton="0" quotePrefix="0" xfId="0">
      <alignment horizontal="left"/>
    </xf>
    <xf numFmtId="0" fontId="6" fillId="0" borderId="21" pivotButton="0" quotePrefix="0" xfId="0"/>
    <xf numFmtId="0" fontId="7" fillId="0" borderId="0" applyAlignment="1" pivotButton="0" quotePrefix="0" xfId="0">
      <alignment vertical="center"/>
    </xf>
    <xf numFmtId="0" fontId="7" fillId="0" borderId="0" applyAlignment="1" pivotButton="0" quotePrefix="1" xfId="0">
      <alignment horizontal="right" vertical="center"/>
    </xf>
    <xf numFmtId="0" fontId="6" fillId="0" borderId="23" applyAlignment="1" pivotButton="0" quotePrefix="0" xfId="0">
      <alignment horizontal="center"/>
    </xf>
    <xf numFmtId="165" fontId="7" fillId="4" borderId="20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vertical="center"/>
      <protection locked="1" hidden="1"/>
    </xf>
    <xf numFmtId="166" fontId="10" fillId="0" borderId="0" applyAlignment="1" applyProtection="1" pivotButton="0" quotePrefix="0" xfId="0">
      <alignment vertical="center"/>
      <protection locked="1" hidden="1"/>
    </xf>
    <xf numFmtId="167" fontId="16" fillId="0" borderId="21" applyAlignment="1" pivotButton="0" quotePrefix="0" xfId="0">
      <alignment horizontal="center" vertical="center"/>
    </xf>
    <xf numFmtId="167" fontId="16" fillId="0" borderId="0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0" fontId="2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5" fillId="0" borderId="0" applyAlignment="1" pivotButton="0" quotePrefix="0" xfId="0">
      <alignment horizontal="center"/>
    </xf>
    <xf numFmtId="0" fontId="17" fillId="3" borderId="2" applyAlignment="1" pivotButton="0" quotePrefix="1" xfId="0">
      <alignment horizontal="center" vertical="center" wrapText="1"/>
    </xf>
    <xf numFmtId="167" fontId="19" fillId="0" borderId="24" applyAlignment="1" pivotButton="0" quotePrefix="0" xfId="0">
      <alignment horizontal="center" vertical="center"/>
    </xf>
    <xf numFmtId="166" fontId="5" fillId="6" borderId="5" applyAlignment="1" applyProtection="1" pivotButton="0" quotePrefix="0" xfId="2">
      <alignment horizontal="center" vertical="center"/>
      <protection locked="0" hidden="0"/>
    </xf>
    <xf numFmtId="166" fontId="5" fillId="5" borderId="5" applyAlignment="1" applyProtection="1" pivotButton="0" quotePrefix="0" xfId="2">
      <alignment horizontal="center" vertical="center"/>
      <protection locked="0" hidden="0"/>
    </xf>
    <xf numFmtId="2" fontId="5" fillId="5" borderId="5" applyAlignment="1" applyProtection="1" pivotButton="0" quotePrefix="0" xfId="0">
      <alignment horizontal="center" vertical="center"/>
      <protection locked="0" hidden="0"/>
    </xf>
    <xf numFmtId="2" fontId="18" fillId="5" borderId="19" applyAlignment="1" applyProtection="1" pivotButton="0" quotePrefix="0" xfId="0">
      <alignment horizontal="center" vertical="center"/>
      <protection locked="0" hidden="0"/>
    </xf>
    <xf numFmtId="0" fontId="8" fillId="0" borderId="1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1" xfId="0">
      <alignment horizontal="center" vertical="center" wrapText="1"/>
    </xf>
    <xf numFmtId="0" fontId="17" fillId="0" borderId="0" applyAlignment="1" pivotButton="0" quotePrefix="1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0" fillId="0" borderId="0" applyAlignment="1" pivotButton="0" quotePrefix="1" xfId="0">
      <alignment horizontal="center" vertical="center" wrapText="1"/>
    </xf>
    <xf numFmtId="0" fontId="16" fillId="0" borderId="21" applyAlignment="1" pivotButton="0" quotePrefix="0" xfId="0">
      <alignment vertical="center"/>
    </xf>
    <xf numFmtId="166" fontId="0" fillId="5" borderId="5" applyAlignment="1" applyProtection="1" pivotButton="0" quotePrefix="0" xfId="2">
      <alignment horizontal="center" vertical="center"/>
      <protection locked="0" hidden="0"/>
    </xf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168" fontId="12" fillId="5" borderId="14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8" applyAlignment="1" pivotButton="0" quotePrefix="0" xfId="0">
      <alignment horizontal="left" vertical="top"/>
    </xf>
    <xf numFmtId="0" fontId="0" fillId="0" borderId="8" pivotButton="0" quotePrefix="0" xfId="0"/>
    <xf numFmtId="0" fontId="16" fillId="0" borderId="0" applyAlignment="1" pivotButton="0" quotePrefix="0" xfId="0">
      <alignment horizontal="right" vertical="center"/>
    </xf>
    <xf numFmtId="0" fontId="2" fillId="0" borderId="0" applyProtection="1" pivotButton="0" quotePrefix="0" xfId="0">
      <protection locked="1" hidden="1"/>
    </xf>
    <xf numFmtId="2" fontId="7" fillId="0" borderId="5" applyAlignment="1" pivotButton="0" quotePrefix="0" xfId="0">
      <alignment horizontal="center" vertical="center"/>
    </xf>
    <xf numFmtId="0" fontId="0" fillId="0" borderId="22" pivotButton="0" quotePrefix="0" xfId="0"/>
    <xf numFmtId="0" fontId="15" fillId="5" borderId="2" applyAlignment="1" applyProtection="1" pivotButton="0" quotePrefix="0" xfId="0">
      <alignment horizontal="left"/>
      <protection locked="0" hidden="0"/>
    </xf>
    <xf numFmtId="0" fontId="5" fillId="0" borderId="13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2" fillId="0" borderId="1" applyAlignment="1" pivotButton="0" quotePrefix="0" xfId="0">
      <alignment horizontal="center"/>
    </xf>
    <xf numFmtId="0" fontId="0" fillId="0" borderId="6" pivotButton="0" quotePrefix="0" xfId="0"/>
    <xf numFmtId="0" fontId="5" fillId="6" borderId="5" applyAlignment="1" pivotButton="0" quotePrefix="1" xfId="0">
      <alignment horizontal="center"/>
    </xf>
    <xf numFmtId="169" fontId="3" fillId="3" borderId="1" applyAlignment="1" pivotButton="0" quotePrefix="0" xfId="0">
      <alignment horizontal="center"/>
    </xf>
    <xf numFmtId="0" fontId="0" fillId="0" borderId="7" pivotButton="0" quotePrefix="0" xfId="0"/>
    <xf numFmtId="0" fontId="14" fillId="4" borderId="25" applyAlignment="1" pivotButton="0" quotePrefix="1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6" fillId="0" borderId="0" applyAlignment="1" pivotButton="0" quotePrefix="0" xfId="0">
      <alignment horizontal="left"/>
    </xf>
    <xf numFmtId="168" fontId="11" fillId="0" borderId="14" applyAlignment="1" pivotButton="0" quotePrefix="0" xfId="0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2" applyAlignment="1" applyProtection="1" pivotButton="0" quotePrefix="0" xfId="0">
      <alignment horizontal="center"/>
      <protection locked="0" hidden="0"/>
    </xf>
    <xf numFmtId="0" fontId="2" fillId="0" borderId="13" applyAlignment="1" applyProtection="1" pivotButton="0" quotePrefix="0" xfId="0">
      <alignment horizontal="center"/>
      <protection locked="0" hidden="0"/>
    </xf>
    <xf numFmtId="0" fontId="6" fillId="0" borderId="11" applyAlignment="1" pivotButton="0" quotePrefix="0" xfId="0">
      <alignment horizontal="left"/>
    </xf>
    <xf numFmtId="14" fontId="5" fillId="0" borderId="2" applyAlignment="1" applyProtection="1" pivotButton="0" quotePrefix="0" xfId="0">
      <alignment horizontal="center"/>
      <protection locked="0" hidden="0"/>
    </xf>
    <xf numFmtId="0" fontId="13" fillId="4" borderId="26" applyAlignment="1" pivotButton="0" quotePrefix="0" xfId="0">
      <alignment horizontal="center" vertical="center"/>
    </xf>
    <xf numFmtId="0" fontId="1" fillId="0" borderId="0" applyProtection="1" pivotButton="0" quotePrefix="0" xfId="0">
      <protection locked="1" hidden="1"/>
    </xf>
    <xf numFmtId="0" fontId="0" fillId="0" borderId="12" pivotButton="0" quotePrefix="0" xfId="0"/>
    <xf numFmtId="168" fontId="12" fillId="5" borderId="14" applyAlignment="1" applyProtection="1" pivotButton="0" quotePrefix="0" xfId="0">
      <alignment horizontal="center"/>
      <protection locked="0" hidden="0"/>
    </xf>
    <xf numFmtId="168" fontId="11" fillId="0" borderId="14" applyAlignment="1" pivotButton="0" quotePrefix="0" xfId="0">
      <alignment horizontal="center"/>
    </xf>
    <xf numFmtId="169" fontId="3" fillId="3" borderId="1" applyAlignment="1" pivotButton="0" quotePrefix="0" xfId="0">
      <alignment horizontal="center"/>
    </xf>
  </cellXfs>
  <cellStyles count="3">
    <cellStyle name="Normal" xfId="0" builtinId="0"/>
    <cellStyle name="Normal 2" xfId="1"/>
    <cellStyle name="Normal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E35"/>
  <sheetViews>
    <sheetView showGridLines="0" tabSelected="1" showRuler="0" zoomScale="85" zoomScaleNormal="85" workbookViewId="0">
      <pane ySplit="9" topLeftCell="A12" activePane="bottomLeft" state="frozen"/>
      <selection pane="bottomLeft" activeCell="E18" sqref="E18"/>
    </sheetView>
  </sheetViews>
  <sheetFormatPr baseColWidth="8" defaultColWidth="9.140625" defaultRowHeight="15"/>
  <cols>
    <col width="14.7109375" customWidth="1" style="77" min="1" max="1"/>
    <col width="10.28515625" customWidth="1" style="77" min="2" max="5"/>
    <col width="6.140625" bestFit="1" customWidth="1" style="77" min="6" max="6"/>
    <col width="10.28515625" customWidth="1" style="77" min="7" max="16"/>
    <col width="12.140625" customWidth="1" style="26" min="17" max="17"/>
    <col width="4.28515625" customWidth="1" style="26" min="18" max="24"/>
    <col width="9.140625" customWidth="1" style="26" min="25" max="58"/>
    <col width="9.140625" customWidth="1" style="26" min="59" max="16384"/>
  </cols>
  <sheetData>
    <row r="1" ht="27.75" customFormat="1" customHeight="1" s="108">
      <c r="A1" s="96" t="inlineStr">
        <is>
          <t>Employee Timesheet</t>
        </is>
      </c>
      <c r="B1" s="97" t="n"/>
      <c r="C1" s="97" t="n"/>
      <c r="D1" s="97" t="n"/>
      <c r="E1" s="97" t="n"/>
      <c r="F1" s="97" t="n"/>
      <c r="G1" s="97" t="n"/>
      <c r="H1" s="97" t="n"/>
      <c r="I1" s="97" t="n"/>
      <c r="J1" s="97" t="n"/>
      <c r="K1" s="97" t="n"/>
      <c r="L1" s="97" t="n"/>
      <c r="M1" s="97" t="n"/>
      <c r="N1" s="97" t="n"/>
      <c r="O1" s="97" t="n"/>
      <c r="P1" s="98" t="n"/>
    </row>
    <row r="2" ht="21" customFormat="1" customHeight="1" s="108">
      <c r="A2" s="107" t="inlineStr">
        <is>
          <t xml:space="preserve">Rad Law Group, APLC </t>
        </is>
      </c>
      <c r="P2" s="109" t="n"/>
    </row>
    <row r="3">
      <c r="A3" s="5" t="n"/>
      <c r="P3" s="109" t="n"/>
    </row>
    <row r="4">
      <c r="A4" s="5" t="n"/>
      <c r="P4" s="109" t="n"/>
    </row>
    <row r="5" ht="23.25" customFormat="1" customHeight="1" s="27">
      <c r="A5" s="32" t="n"/>
      <c r="B5" s="23" t="inlineStr">
        <is>
          <t xml:space="preserve">Employee Name: </t>
        </is>
      </c>
      <c r="C5" s="87" t="inlineStr">
        <is>
          <t>TEST NAME</t>
        </is>
      </c>
      <c r="D5" s="79" t="n"/>
      <c r="E5" s="79" t="n"/>
      <c r="F5" s="79" t="n"/>
      <c r="G5" s="79" t="n"/>
      <c r="H5" s="79" t="n"/>
      <c r="I5" s="79" t="n"/>
      <c r="L5" s="7" t="n"/>
      <c r="M5" s="24" t="inlineStr">
        <is>
          <t xml:space="preserve">Pay Period Starting: </t>
        </is>
      </c>
      <c r="N5" s="110" t="n">
        <v>45871</v>
      </c>
      <c r="O5" s="79" t="n"/>
      <c r="P5" s="80" t="n"/>
    </row>
    <row r="6" customFormat="1" s="84">
      <c r="A6" s="105" t="n"/>
      <c r="G6" s="8" t="n"/>
      <c r="H6" s="8" t="n"/>
      <c r="I6" s="8" t="n"/>
      <c r="J6" s="8" t="n"/>
      <c r="K6" s="8" t="n"/>
      <c r="L6" s="9" t="n"/>
      <c r="M6" s="9" t="n"/>
      <c r="N6" s="8" t="n"/>
      <c r="O6" s="8" t="n"/>
      <c r="P6" s="10" t="n"/>
    </row>
    <row r="7" ht="18.75" customFormat="1" customHeight="1" s="84">
      <c r="A7" s="16" t="n"/>
      <c r="B7" s="1" t="n"/>
      <c r="C7" s="1" t="n"/>
      <c r="D7" s="1" t="n"/>
      <c r="E7" s="21" t="n"/>
      <c r="F7" s="99" t="n"/>
      <c r="G7" s="8" t="n"/>
      <c r="H7" s="8" t="n"/>
      <c r="I7" s="8" t="n"/>
      <c r="J7" s="99" t="n"/>
      <c r="L7" s="1" t="n"/>
      <c r="M7" s="22" t="inlineStr">
        <is>
          <t xml:space="preserve">Due Date: </t>
        </is>
      </c>
      <c r="N7" s="111">
        <f>N5+13</f>
        <v/>
      </c>
      <c r="O7" s="101" t="n"/>
      <c r="P7" s="102" t="n"/>
    </row>
    <row r="8">
      <c r="A8" s="11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12" t="n"/>
    </row>
    <row r="9" ht="30" customFormat="1" customHeight="1" s="46">
      <c r="A9" s="13" t="inlineStr">
        <is>
          <t>Date</t>
        </is>
      </c>
      <c r="B9" s="2" t="inlineStr">
        <is>
          <t>In</t>
        </is>
      </c>
      <c r="C9" s="2" t="inlineStr">
        <is>
          <t>Out</t>
        </is>
      </c>
      <c r="D9" s="2" t="inlineStr">
        <is>
          <t>In</t>
        </is>
      </c>
      <c r="E9" s="2" t="inlineStr">
        <is>
          <t>Out</t>
        </is>
      </c>
      <c r="F9" s="61" t="n"/>
      <c r="G9" s="2" t="inlineStr">
        <is>
          <t>In</t>
        </is>
      </c>
      <c r="H9" s="2" t="inlineStr">
        <is>
          <t>Out</t>
        </is>
      </c>
      <c r="I9" s="2" t="inlineStr">
        <is>
          <t>In</t>
        </is>
      </c>
      <c r="J9" s="2" t="inlineStr">
        <is>
          <t>Out</t>
        </is>
      </c>
      <c r="K9" s="2" t="inlineStr">
        <is>
          <t>Total
Hrs</t>
        </is>
      </c>
      <c r="L9" s="2" t="inlineStr">
        <is>
          <t>Regular
Hrs</t>
        </is>
      </c>
      <c r="M9" s="2" t="inlineStr">
        <is>
          <t>Overtime
Hrs</t>
        </is>
      </c>
      <c r="N9" s="2" t="inlineStr">
        <is>
          <t>Sick
Hrs</t>
        </is>
      </c>
      <c r="O9" s="2" t="inlineStr">
        <is>
          <t>Vacation
Hrs</t>
        </is>
      </c>
      <c r="P9" s="14" t="inlineStr">
        <is>
          <t>Other</t>
        </is>
      </c>
    </row>
    <row r="10" customFormat="1" s="46">
      <c r="A10" s="67" t="n"/>
      <c r="B10" s="68" t="n"/>
      <c r="C10" s="72" t="n"/>
      <c r="D10" s="73" t="n"/>
      <c r="E10" s="69" t="n"/>
      <c r="F10" s="70" t="n"/>
      <c r="G10" s="69" t="n"/>
      <c r="H10" s="72" t="n"/>
      <c r="I10" s="73" t="n"/>
      <c r="J10" s="68" t="n"/>
      <c r="K10" s="68" t="n"/>
      <c r="L10" s="68" t="n"/>
      <c r="M10" s="68" t="n"/>
      <c r="N10" s="68" t="n"/>
      <c r="O10" s="68" t="n"/>
      <c r="P10" s="71" t="n"/>
    </row>
    <row r="11">
      <c r="A11" s="11" t="n"/>
      <c r="B11" s="60" t="n"/>
      <c r="C11" s="93" t="inlineStr">
        <is>
          <t>Rest Breaks only</t>
        </is>
      </c>
      <c r="D11" s="86" t="n"/>
      <c r="E11" s="60" t="n"/>
      <c r="F11" s="3" t="n"/>
      <c r="G11" s="60" t="n"/>
      <c r="H11" s="93" t="inlineStr">
        <is>
          <t>Rest Breaks only</t>
        </is>
      </c>
      <c r="I11" s="86" t="n"/>
      <c r="J11" s="60" t="n"/>
      <c r="K11" s="3" t="n"/>
      <c r="L11" s="3" t="n"/>
      <c r="M11" s="3" t="n"/>
      <c r="N11" s="3" t="n"/>
      <c r="O11" s="3" t="n"/>
      <c r="P11" s="12" t="n"/>
      <c r="R11" s="29" t="n"/>
      <c r="S11" s="29" t="n"/>
      <c r="T11" s="29" t="n"/>
      <c r="U11" s="29" t="n"/>
      <c r="V11" s="29" t="n"/>
      <c r="W11" s="29" t="n"/>
      <c r="X11" s="29" t="n"/>
      <c r="Y11" s="29" t="n"/>
    </row>
    <row r="12" ht="21" customHeight="1" s="77">
      <c r="A12" s="52">
        <f>N5</f>
        <v/>
      </c>
      <c r="B12" s="64" t="n"/>
      <c r="C12" s="63" t="n"/>
      <c r="D12" s="63" t="n"/>
      <c r="E12" s="64" t="n"/>
      <c r="F12" s="43" t="inlineStr">
        <is>
          <t>Lunch</t>
        </is>
      </c>
      <c r="G12" s="64" t="n"/>
      <c r="H12" s="63" t="n"/>
      <c r="I12" s="63" t="n"/>
      <c r="J12" s="64" t="n"/>
      <c r="K12" s="39">
        <f>ROUND(IF((OR(B12="",E12="")),0,IF((E12&lt;B12),((E12-B12)*24)+24,(E12-B12)*24))+IF((OR(G12="",J12="")),0,IF((J12&lt;G12),((J12-G12)*24)+24,(J12-G12)*24)),2)+IF((D12-C12)*24&gt;0.17,0.17-((D12-C12)*24),0)+IF((I12-H12)*24&gt;0.17,0.17-((I12-H12)*24),0)</f>
        <v/>
      </c>
      <c r="L12" s="38">
        <f>K12-M12</f>
        <v/>
      </c>
      <c r="M12" s="38">
        <f>IF(K12&lt;8,0,SUM(K12-8))</f>
        <v/>
      </c>
      <c r="N12" s="65" t="n"/>
      <c r="O12" s="65" t="n"/>
      <c r="P12" s="66" t="n"/>
      <c r="R12" s="91">
        <f>YEAR(TODAY())</f>
        <v/>
      </c>
      <c r="S12" s="92" t="n"/>
      <c r="T12" s="1" t="inlineStr">
        <is>
          <t>:Year</t>
        </is>
      </c>
      <c r="U12" s="1" t="n"/>
      <c r="V12" s="33" t="inlineStr">
        <is>
          <t>Month:</t>
        </is>
      </c>
      <c r="W12" s="91">
        <f>MONTH(TODAY())</f>
        <v/>
      </c>
      <c r="X12" s="92" t="n"/>
    </row>
    <row r="13" ht="21" customFormat="1" customHeight="1" s="30">
      <c r="A13" s="52">
        <f>A12+1</f>
        <v/>
      </c>
      <c r="B13" s="64" t="n"/>
      <c r="C13" s="63" t="n"/>
      <c r="D13" s="63" t="n"/>
      <c r="E13" s="64" t="n"/>
      <c r="F13" s="43" t="inlineStr">
        <is>
          <t>Lunch</t>
        </is>
      </c>
      <c r="G13" s="64" t="n"/>
      <c r="H13" s="63" t="n"/>
      <c r="I13" s="63" t="n"/>
      <c r="J13" s="64" t="n"/>
      <c r="K13" s="39">
        <f>ROUND(IF((OR(B13="",E13="")),0,IF((E13&lt;B13),((E13-B13)*24)+24,(E13-B13)*24))+IF((OR(G13="",J13="")),0,IF((J13&lt;G13),((J13-G13)*24)+24,(J13-G13)*24)),2)+IF((D13-C13)*24&gt;0.17,0.17-((D13-C13)*24),0)+IF((I13-H13)*24&gt;0.17,0.17-((I13-H13)*24),0)</f>
        <v/>
      </c>
      <c r="L13" s="38">
        <f>K13-M13</f>
        <v/>
      </c>
      <c r="M13" s="38">
        <f>IF(K13&lt;8,0,SUM(K13-8))</f>
        <v/>
      </c>
      <c r="N13" s="65" t="n"/>
      <c r="O13" s="65" t="n"/>
      <c r="P13" s="66" t="n"/>
      <c r="Q13" s="29" t="n"/>
      <c r="R13" s="112">
        <f>DATE(R12,W12,1)</f>
        <v/>
      </c>
      <c r="S13" s="95" t="n"/>
      <c r="T13" s="95" t="n"/>
      <c r="U13" s="95" t="n"/>
      <c r="V13" s="95" t="n"/>
      <c r="W13" s="95" t="n"/>
      <c r="X13" s="92" t="n"/>
      <c r="Y13" s="29" t="n"/>
      <c r="Z13" s="29" t="n"/>
      <c r="AA13" s="29" t="n"/>
      <c r="AB13" s="29" t="n"/>
      <c r="AC13" s="29" t="n"/>
      <c r="AD13" s="29" t="n"/>
      <c r="AE13" s="29" t="n"/>
      <c r="AF13" s="29" t="n"/>
      <c r="AG13" s="29" t="n"/>
      <c r="AH13" s="29" t="n"/>
      <c r="AI13" s="29" t="n"/>
      <c r="AJ13" s="29" t="n"/>
      <c r="AK13" s="29" t="n"/>
      <c r="AL13" s="29" t="n"/>
      <c r="AM13" s="29" t="n"/>
      <c r="AN13" s="29" t="n"/>
      <c r="AO13" s="29" t="n"/>
      <c r="AP13" s="29" t="n"/>
      <c r="AQ13" s="29" t="n"/>
      <c r="AR13" s="29" t="n"/>
      <c r="AS13" s="29" t="n"/>
      <c r="AT13" s="29" t="n"/>
      <c r="AU13" s="29" t="n"/>
      <c r="AV13" s="29" t="n"/>
      <c r="AW13" s="29" t="n"/>
      <c r="AX13" s="29" t="n"/>
      <c r="AY13" s="29" t="n"/>
      <c r="AZ13" s="29" t="n"/>
      <c r="BA13" s="29" t="n"/>
      <c r="BB13" s="29" t="n"/>
      <c r="BC13" s="29" t="n"/>
      <c r="BD13" s="29" t="n"/>
      <c r="BE13" s="29" t="n"/>
    </row>
    <row r="14" ht="21" customHeight="1" s="77">
      <c r="A14" s="52">
        <f>A13+1</f>
        <v/>
      </c>
      <c r="B14" s="64" t="n"/>
      <c r="C14" s="63" t="n"/>
      <c r="D14" s="63" t="n"/>
      <c r="E14" s="64" t="n"/>
      <c r="F14" s="43" t="inlineStr">
        <is>
          <t>Lunch</t>
        </is>
      </c>
      <c r="G14" s="64" t="n"/>
      <c r="H14" s="63" t="n"/>
      <c r="I14" s="63" t="n"/>
      <c r="J14" s="64" t="n"/>
      <c r="K14" s="39">
        <f>ROUND(IF((OR(B14="",E14="")),0,IF((E14&lt;B14),((E14-B14)*24)+24,(E14-B14)*24))+IF((OR(G14="",J14="")),0,IF((J14&lt;G14),((J14-G14)*24)+24,(J14-G14)*24)),2)+IF((D14-C14)*24&gt;0.17,0.17-((D14-C14)*24),0)+IF((I14-H14)*24&gt;0.17,0.17-((I14-H14)*24),0)</f>
        <v/>
      </c>
      <c r="L14" s="38">
        <f>K14-M14</f>
        <v/>
      </c>
      <c r="M14" s="38">
        <f>IF(K14&lt;8,0,SUM(K14-8))</f>
        <v/>
      </c>
      <c r="N14" s="65" t="n"/>
      <c r="O14" s="65" t="n"/>
      <c r="P14" s="66" t="n"/>
      <c r="R14" s="34" t="inlineStr">
        <is>
          <t>Su</t>
        </is>
      </c>
      <c r="S14" s="35" t="inlineStr">
        <is>
          <t>M</t>
        </is>
      </c>
      <c r="T14" s="35" t="inlineStr">
        <is>
          <t>Tu</t>
        </is>
      </c>
      <c r="U14" s="35" t="inlineStr">
        <is>
          <t>W</t>
        </is>
      </c>
      <c r="V14" s="35" t="inlineStr">
        <is>
          <t>Th</t>
        </is>
      </c>
      <c r="W14" s="35" t="inlineStr">
        <is>
          <t>F</t>
        </is>
      </c>
      <c r="X14" s="36" t="inlineStr">
        <is>
          <t>Sa</t>
        </is>
      </c>
    </row>
    <row r="15" ht="21" customHeight="1" s="77">
      <c r="A15" s="52">
        <f>A14+1</f>
        <v/>
      </c>
      <c r="B15" s="64" t="n"/>
      <c r="C15" s="63" t="n"/>
      <c r="D15" s="63" t="n"/>
      <c r="E15" s="64" t="n"/>
      <c r="F15" s="43" t="inlineStr">
        <is>
          <t>Lunch</t>
        </is>
      </c>
      <c r="G15" s="64" t="n"/>
      <c r="H15" s="63" t="n"/>
      <c r="I15" s="63" t="n"/>
      <c r="J15" s="64" t="n"/>
      <c r="K15" s="39">
        <f>ROUND(IF((OR(B15="",E15="")),0,IF((E15&lt;B15),((E15-B15)*24)+24,(E15-B15)*24))+IF((OR(G15="",J15="")),0,IF((J15&lt;G15),((J15-G15)*24)+24,(J15-G15)*24)),2)+IF((D15-C15)*24&gt;0.17,0.17-((D15-C15)*24),0)+IF((I15-H15)*24&gt;0.17,0.17-((I15-H15)*24),0)</f>
        <v/>
      </c>
      <c r="L15" s="38">
        <f>K15-M15</f>
        <v/>
      </c>
      <c r="M15" s="38">
        <f>IF(K15&lt;8,0,SUM(K15-8))</f>
        <v/>
      </c>
      <c r="N15" s="65" t="n"/>
      <c r="O15" s="65" t="n"/>
      <c r="P15" s="66" t="n"/>
      <c r="Q15" s="29" t="n"/>
      <c r="R15" s="37">
        <f>IF(MONTH($R$13)&lt;&gt;MONTH($R$13-WEEKDAY($R$13,1)+(ROW(R15)-ROW($R$15))*7+(COLUMN(R15)-COLUMN($R$15)+1)),"",$R$13-WEEKDAY($R$13,1)+(ROW(R15)-ROW($R$15))*7+(COLUMN(R15)-COLUMN($R$15)+1))</f>
        <v/>
      </c>
      <c r="S15" s="37">
        <f>IF(MONTH($R$13)&lt;&gt;MONTH($R$13-WEEKDAY($R$13,1)+(ROW(S15)-ROW($R$15))*7+(COLUMN(S15)-COLUMN($R$15)+1)),"",$R$13-WEEKDAY($R$13,1)+(ROW(S15)-ROW($R$15))*7+(COLUMN(S15)-COLUMN($R$15)+1))</f>
        <v/>
      </c>
      <c r="T15" s="37">
        <f>IF(MONTH($R$13)&lt;&gt;MONTH($R$13-WEEKDAY($R$13,1)+(ROW(T15)-ROW($R$15))*7+(COLUMN(T15)-COLUMN($R$15)+1)),"",$R$13-WEEKDAY($R$13,1)+(ROW(T15)-ROW($R$15))*7+(COLUMN(T15)-COLUMN($R$15)+1))</f>
        <v/>
      </c>
      <c r="U15" s="37">
        <f>IF(MONTH($R$13)&lt;&gt;MONTH($R$13-WEEKDAY($R$13,1)+(ROW(U15)-ROW($R$15))*7+(COLUMN(U15)-COLUMN($R$15)+1)),"",$R$13-WEEKDAY($R$13,1)+(ROW(U15)-ROW($R$15))*7+(COLUMN(U15)-COLUMN($R$15)+1))</f>
        <v/>
      </c>
      <c r="V15" s="37">
        <f>IF(MONTH($R$13)&lt;&gt;MONTH($R$13-WEEKDAY($R$13,1)+(ROW(V15)-ROW($R$15))*7+(COLUMN(V15)-COLUMN($R$15)+1)),"",$R$13-WEEKDAY($R$13,1)+(ROW(V15)-ROW($R$15))*7+(COLUMN(V15)-COLUMN($R$15)+1))</f>
        <v/>
      </c>
      <c r="W15" s="37">
        <f>IF(MONTH($R$13)&lt;&gt;MONTH($R$13-WEEKDAY($R$13,1)+(ROW(W15)-ROW($R$15))*7+(COLUMN(W15)-COLUMN($R$15)+1)),"",$R$13-WEEKDAY($R$13,1)+(ROW(W15)-ROW($R$15))*7+(COLUMN(W15)-COLUMN($R$15)+1))</f>
        <v/>
      </c>
      <c r="X15" s="37">
        <f>IF(MONTH($R$13)&lt;&gt;MONTH($R$13-WEEKDAY($R$13,1)+(ROW(X15)-ROW($R$15))*7+(COLUMN(X15)-COLUMN($R$15)+1)),"",$R$13-WEEKDAY($R$13,1)+(ROW(X15)-ROW($R$15))*7+(COLUMN(X15)-COLUMN($R$15)+1))</f>
        <v/>
      </c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  <c r="AM15" s="29" t="n"/>
      <c r="AN15" s="29" t="n"/>
      <c r="AO15" s="29" t="n"/>
      <c r="AP15" s="29" t="n"/>
      <c r="AQ15" s="29" t="n"/>
      <c r="AR15" s="29" t="n"/>
      <c r="AS15" s="29" t="n"/>
      <c r="AT15" s="29" t="n"/>
      <c r="AU15" s="29" t="n"/>
      <c r="AV15" s="29" t="n"/>
      <c r="AW15" s="29" t="n"/>
      <c r="AX15" s="29" t="n"/>
      <c r="AY15" s="29" t="n"/>
      <c r="AZ15" s="29" t="n"/>
      <c r="BA15" s="29" t="n"/>
      <c r="BB15" s="29" t="n"/>
      <c r="BC15" s="29" t="n"/>
      <c r="BD15" s="29" t="n"/>
      <c r="BE15" s="29" t="n"/>
    </row>
    <row r="16" ht="21" customHeight="1" s="77">
      <c r="A16" s="52">
        <f>A15+1</f>
        <v/>
      </c>
      <c r="B16" s="64" t="n"/>
      <c r="C16" s="63" t="n"/>
      <c r="D16" s="63" t="n"/>
      <c r="E16" s="64" t="n"/>
      <c r="F16" s="43" t="inlineStr">
        <is>
          <t>Lunch</t>
        </is>
      </c>
      <c r="G16" s="64" t="n"/>
      <c r="H16" s="63" t="n"/>
      <c r="I16" s="63" t="n"/>
      <c r="J16" s="64" t="n"/>
      <c r="K16" s="39">
        <f>ROUND(IF((OR(B16="",E16="")),0,IF((E16&lt;B16),((E16-B16)*24)+24,(E16-B16)*24))+IF((OR(G16="",J16="")),0,IF((J16&lt;G16),((J16-G16)*24)+24,(J16-G16)*24)),2)+IF((D16-C16)*24&gt;0.17,0.17-((D16-C16)*24),0)+IF((I16-H16)*24&gt;0.17,0.17-((I16-H16)*24),0)</f>
        <v/>
      </c>
      <c r="L16" s="38">
        <f>K16-M16</f>
        <v/>
      </c>
      <c r="M16" s="38">
        <f>IF(K16&lt;8,0,SUM(K16-8))</f>
        <v/>
      </c>
      <c r="N16" s="65" t="n"/>
      <c r="O16" s="65" t="n"/>
      <c r="P16" s="66" t="n"/>
      <c r="Q16" s="29" t="n"/>
      <c r="R16" s="37">
        <f>IF(MONTH($R$13)&lt;&gt;MONTH($R$13-WEEKDAY($R$13,1)+(ROW(R16)-ROW($R$15))*7+(COLUMN(R16)-COLUMN($R$15)+1)),"",$R$13-WEEKDAY($R$13,1)+(ROW(R16)-ROW($R$15))*7+(COLUMN(R16)-COLUMN($R$15)+1))</f>
        <v/>
      </c>
      <c r="S16" s="37">
        <f>IF(MONTH($R$13)&lt;&gt;MONTH($R$13-WEEKDAY($R$13,1)+(ROW(S16)-ROW($R$15))*7+(COLUMN(S16)-COLUMN($R$15)+1)),"",$R$13-WEEKDAY($R$13,1)+(ROW(S16)-ROW($R$15))*7+(COLUMN(S16)-COLUMN($R$15)+1))</f>
        <v/>
      </c>
      <c r="T16" s="37">
        <f>IF(MONTH($R$13)&lt;&gt;MONTH($R$13-WEEKDAY($R$13,1)+(ROW(T16)-ROW($R$15))*7+(COLUMN(T16)-COLUMN($R$15)+1)),"",$R$13-WEEKDAY($R$13,1)+(ROW(T16)-ROW($R$15))*7+(COLUMN(T16)-COLUMN($R$15)+1))</f>
        <v/>
      </c>
      <c r="U16" s="37">
        <f>IF(MONTH($R$13)&lt;&gt;MONTH($R$13-WEEKDAY($R$13,1)+(ROW(U16)-ROW($R$15))*7+(COLUMN(U16)-COLUMN($R$15)+1)),"",$R$13-WEEKDAY($R$13,1)+(ROW(U16)-ROW($R$15))*7+(COLUMN(U16)-COLUMN($R$15)+1))</f>
        <v/>
      </c>
      <c r="V16" s="37">
        <f>IF(MONTH($R$13)&lt;&gt;MONTH($R$13-WEEKDAY($R$13,1)+(ROW(V16)-ROW($R$15))*7+(COLUMN(V16)-COLUMN($R$15)+1)),"",$R$13-WEEKDAY($R$13,1)+(ROW(V16)-ROW($R$15))*7+(COLUMN(V16)-COLUMN($R$15)+1))</f>
        <v/>
      </c>
      <c r="W16" s="37">
        <f>IF(MONTH($R$13)&lt;&gt;MONTH($R$13-WEEKDAY($R$13,1)+(ROW(W16)-ROW($R$15))*7+(COLUMN(W16)-COLUMN($R$15)+1)),"",$R$13-WEEKDAY($R$13,1)+(ROW(W16)-ROW($R$15))*7+(COLUMN(W16)-COLUMN($R$15)+1))</f>
        <v/>
      </c>
      <c r="X16" s="37">
        <f>IF(MONTH($R$13)&lt;&gt;MONTH($R$13-WEEKDAY($R$13,1)+(ROW(X16)-ROW($R$15))*7+(COLUMN(X16)-COLUMN($R$15)+1)),"",$R$13-WEEKDAY($R$13,1)+(ROW(X16)-ROW($R$15))*7+(COLUMN(X16)-COLUMN($R$15)+1))</f>
        <v/>
      </c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  <c r="AM16" s="29" t="n"/>
      <c r="AN16" s="29" t="n"/>
      <c r="AO16" s="29" t="n"/>
      <c r="AP16" s="29" t="n"/>
      <c r="AQ16" s="29" t="n"/>
      <c r="AR16" s="29" t="n"/>
      <c r="AS16" s="29" t="n"/>
      <c r="AT16" s="29" t="n"/>
      <c r="AU16" s="29" t="n"/>
      <c r="AV16" s="29" t="n"/>
      <c r="AW16" s="29" t="n"/>
      <c r="AX16" s="29" t="n"/>
      <c r="AY16" s="29" t="n"/>
      <c r="AZ16" s="29" t="n"/>
      <c r="BA16" s="29" t="n"/>
      <c r="BB16" s="29" t="n"/>
      <c r="BC16" s="29" t="n"/>
      <c r="BD16" s="29" t="n"/>
      <c r="BE16" s="29" t="n"/>
    </row>
    <row r="17" ht="21" customHeight="1" s="77">
      <c r="A17" s="52">
        <f>A16+1</f>
        <v/>
      </c>
      <c r="B17" s="64" t="n"/>
      <c r="C17" s="63" t="n"/>
      <c r="D17" s="63" t="n"/>
      <c r="E17" s="64" t="n"/>
      <c r="F17" s="43" t="inlineStr">
        <is>
          <t>Lunch</t>
        </is>
      </c>
      <c r="G17" s="64" t="n"/>
      <c r="H17" s="63" t="n"/>
      <c r="I17" s="63" t="n"/>
      <c r="J17" s="64" t="n"/>
      <c r="K17" s="39">
        <f>ROUND(IF((OR(B17="",E17="")),0,IF((E17&lt;B17),((E17-B17)*24)+24,(E17-B17)*24))+IF((OR(G17="",J17="")),0,IF((J17&lt;G17),((J17-G17)*24)+24,(J17-G17)*24)),2)+IF((D17-C17)*24&gt;0.17,0.17-((D17-C17)*24),0)+IF((I17-H17)*24&gt;0.17,0.17-((I17-H17)*24),0)</f>
        <v/>
      </c>
      <c r="L17" s="38">
        <f>K17-M17</f>
        <v/>
      </c>
      <c r="M17" s="38">
        <f>IF(K17&lt;8,0,SUM(K17-8))</f>
        <v/>
      </c>
      <c r="N17" s="65" t="n"/>
      <c r="O17" s="65" t="n"/>
      <c r="P17" s="66" t="n"/>
      <c r="Q17" s="29" t="n"/>
      <c r="R17" s="37">
        <f>IF(MONTH($R$13)&lt;&gt;MONTH($R$13-WEEKDAY($R$13,1)+(ROW(R17)-ROW($R$15))*7+(COLUMN(R17)-COLUMN($R$15)+1)),"",$R$13-WEEKDAY($R$13,1)+(ROW(R17)-ROW($R$15))*7+(COLUMN(R17)-COLUMN($R$15)+1))</f>
        <v/>
      </c>
      <c r="S17" s="37">
        <f>IF(MONTH($R$13)&lt;&gt;MONTH($R$13-WEEKDAY($R$13,1)+(ROW(S17)-ROW($R$15))*7+(COLUMN(S17)-COLUMN($R$15)+1)),"",$R$13-WEEKDAY($R$13,1)+(ROW(S17)-ROW($R$15))*7+(COLUMN(S17)-COLUMN($R$15)+1))</f>
        <v/>
      </c>
      <c r="T17" s="37">
        <f>IF(MONTH($R$13)&lt;&gt;MONTH($R$13-WEEKDAY($R$13,1)+(ROW(T17)-ROW($R$15))*7+(COLUMN(T17)-COLUMN($R$15)+1)),"",$R$13-WEEKDAY($R$13,1)+(ROW(T17)-ROW($R$15))*7+(COLUMN(T17)-COLUMN($R$15)+1))</f>
        <v/>
      </c>
      <c r="U17" s="37">
        <f>IF(MONTH($R$13)&lt;&gt;MONTH($R$13-WEEKDAY($R$13,1)+(ROW(U17)-ROW($R$15))*7+(COLUMN(U17)-COLUMN($R$15)+1)),"",$R$13-WEEKDAY($R$13,1)+(ROW(U17)-ROW($R$15))*7+(COLUMN(U17)-COLUMN($R$15)+1))</f>
        <v/>
      </c>
      <c r="V17" s="37">
        <f>IF(MONTH($R$13)&lt;&gt;MONTH($R$13-WEEKDAY($R$13,1)+(ROW(V17)-ROW($R$15))*7+(COLUMN(V17)-COLUMN($R$15)+1)),"",$R$13-WEEKDAY($R$13,1)+(ROW(V17)-ROW($R$15))*7+(COLUMN(V17)-COLUMN($R$15)+1))</f>
        <v/>
      </c>
      <c r="W17" s="37">
        <f>IF(MONTH($R$13)&lt;&gt;MONTH($R$13-WEEKDAY($R$13,1)+(ROW(W17)-ROW($R$15))*7+(COLUMN(W17)-COLUMN($R$15)+1)),"",$R$13-WEEKDAY($R$13,1)+(ROW(W17)-ROW($R$15))*7+(COLUMN(W17)-COLUMN($R$15)+1))</f>
        <v/>
      </c>
      <c r="X17" s="37">
        <f>IF(MONTH($R$13)&lt;&gt;MONTH($R$13-WEEKDAY($R$13,1)+(ROW(X17)-ROW($R$15))*7+(COLUMN(X17)-COLUMN($R$15)+1)),"",$R$13-WEEKDAY($R$13,1)+(ROW(X17)-ROW($R$15))*7+(COLUMN(X17)-COLUMN($R$15)+1))</f>
        <v/>
      </c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  <c r="AJ17" s="29" t="n"/>
      <c r="AK17" s="29" t="n"/>
      <c r="AL17" s="29" t="n"/>
      <c r="AM17" s="29" t="n"/>
      <c r="AN17" s="29" t="n"/>
      <c r="AO17" s="29" t="n"/>
      <c r="AP17" s="29" t="n"/>
      <c r="AQ17" s="29" t="n"/>
      <c r="AR17" s="29" t="n"/>
      <c r="AS17" s="29" t="n"/>
      <c r="AT17" s="29" t="n"/>
      <c r="AU17" s="29" t="n"/>
      <c r="AV17" s="29" t="n"/>
      <c r="AW17" s="29" t="n"/>
      <c r="AX17" s="29" t="n"/>
      <c r="AY17" s="29" t="n"/>
      <c r="AZ17" s="29" t="n"/>
      <c r="BA17" s="29" t="n"/>
      <c r="BB17" s="29" t="n"/>
      <c r="BC17" s="29" t="n"/>
      <c r="BD17" s="29" t="n"/>
      <c r="BE17" s="29" t="n"/>
    </row>
    <row r="18" ht="21" customHeight="1" s="77">
      <c r="A18" s="52">
        <f>A17+1</f>
        <v/>
      </c>
      <c r="B18" s="64" t="n"/>
      <c r="C18" s="63" t="n"/>
      <c r="D18" s="63" t="n"/>
      <c r="E18" s="64" t="n"/>
      <c r="F18" s="43" t="inlineStr">
        <is>
          <t>Lunch</t>
        </is>
      </c>
      <c r="G18" s="64" t="n"/>
      <c r="H18" s="63" t="n"/>
      <c r="I18" s="63" t="n"/>
      <c r="J18" s="64" t="n"/>
      <c r="K18" s="39">
        <f>ROUND(IF((OR(B18="",E18="")),0,IF((E18&lt;B18),((E18-B18)*24)+24,(E18-B18)*24))+IF((OR(G18="",J18="")),0,IF((J18&lt;G18),((J18-G18)*24)+24,(J18-G18)*24)),2)+IF((D18-C18)*24&gt;0.17,0.17-((D18-C18)*24),0)+IF((I18-H18)*24&gt;0.17,0.17-((I18-H18)*24),0)</f>
        <v/>
      </c>
      <c r="L18" s="38">
        <f>K18-M18</f>
        <v/>
      </c>
      <c r="M18" s="38">
        <f>IF(K18&lt;8,0,SUM(K18-8))</f>
        <v/>
      </c>
      <c r="N18" s="65" t="n"/>
      <c r="O18" s="65" t="n"/>
      <c r="P18" s="66" t="n"/>
      <c r="Q18" s="29" t="n"/>
      <c r="R18" s="37">
        <f>IF(MONTH($R$13)&lt;&gt;MONTH($R$13-WEEKDAY($R$13,1)+(ROW(R18)-ROW($R$15))*7+(COLUMN(R18)-COLUMN($R$15)+1)),"",$R$13-WEEKDAY($R$13,1)+(ROW(R18)-ROW($R$15))*7+(COLUMN(R18)-COLUMN($R$15)+1))</f>
        <v/>
      </c>
      <c r="S18" s="37">
        <f>IF(MONTH($R$13)&lt;&gt;MONTH($R$13-WEEKDAY($R$13,1)+(ROW(S18)-ROW($R$15))*7+(COLUMN(S18)-COLUMN($R$15)+1)),"",$R$13-WEEKDAY($R$13,1)+(ROW(S18)-ROW($R$15))*7+(COLUMN(S18)-COLUMN($R$15)+1))</f>
        <v/>
      </c>
      <c r="T18" s="37">
        <f>IF(MONTH($R$13)&lt;&gt;MONTH($R$13-WEEKDAY($R$13,1)+(ROW(T18)-ROW($R$15))*7+(COLUMN(T18)-COLUMN($R$15)+1)),"",$R$13-WEEKDAY($R$13,1)+(ROW(T18)-ROW($R$15))*7+(COLUMN(T18)-COLUMN($R$15)+1))</f>
        <v/>
      </c>
      <c r="U18" s="37">
        <f>IF(MONTH($R$13)&lt;&gt;MONTH($R$13-WEEKDAY($R$13,1)+(ROW(U18)-ROW($R$15))*7+(COLUMN(U18)-COLUMN($R$15)+1)),"",$R$13-WEEKDAY($R$13,1)+(ROW(U18)-ROW($R$15))*7+(COLUMN(U18)-COLUMN($R$15)+1))</f>
        <v/>
      </c>
      <c r="V18" s="37">
        <f>IF(MONTH($R$13)&lt;&gt;MONTH($R$13-WEEKDAY($R$13,1)+(ROW(V18)-ROW($R$15))*7+(COLUMN(V18)-COLUMN($R$15)+1)),"",$R$13-WEEKDAY($R$13,1)+(ROW(V18)-ROW($R$15))*7+(COLUMN(V18)-COLUMN($R$15)+1))</f>
        <v/>
      </c>
      <c r="W18" s="37">
        <f>IF(MONTH($R$13)&lt;&gt;MONTH($R$13-WEEKDAY($R$13,1)+(ROW(W18)-ROW($R$15))*7+(COLUMN(W18)-COLUMN($R$15)+1)),"",$R$13-WEEKDAY($R$13,1)+(ROW(W18)-ROW($R$15))*7+(COLUMN(W18)-COLUMN($R$15)+1))</f>
        <v/>
      </c>
      <c r="X18" s="37">
        <f>IF(MONTH($R$13)&lt;&gt;MONTH($R$13-WEEKDAY($R$13,1)+(ROW(X18)-ROW($R$15))*7+(COLUMN(X18)-COLUMN($R$15)+1)),"",$R$13-WEEKDAY($R$13,1)+(ROW(X18)-ROW($R$15))*7+(COLUMN(X18)-COLUMN($R$15)+1))</f>
        <v/>
      </c>
      <c r="Z18" s="29" t="n"/>
      <c r="AA18" s="29" t="n"/>
      <c r="AB18" s="29" t="n"/>
      <c r="AC18" s="29" t="n"/>
      <c r="AD18" s="29" t="n"/>
      <c r="AE18" s="29" t="n"/>
      <c r="AF18" s="29" t="n"/>
      <c r="AG18" s="29" t="n"/>
      <c r="AH18" s="29" t="n"/>
      <c r="AI18" s="29" t="n"/>
      <c r="AJ18" s="29" t="n"/>
      <c r="AK18" s="29" t="n"/>
      <c r="AL18" s="29" t="n"/>
      <c r="AM18" s="29" t="n"/>
      <c r="AN18" s="29" t="n"/>
      <c r="AO18" s="29" t="n"/>
      <c r="AP18" s="29" t="n"/>
      <c r="AQ18" s="29" t="n"/>
      <c r="AR18" s="29" t="n"/>
      <c r="AS18" s="29" t="n"/>
      <c r="AT18" s="29" t="n"/>
      <c r="AU18" s="29" t="n"/>
      <c r="AV18" s="29" t="n"/>
      <c r="AW18" s="29" t="n"/>
      <c r="AX18" s="29" t="n"/>
      <c r="AY18" s="29" t="n"/>
      <c r="AZ18" s="29" t="n"/>
      <c r="BA18" s="29" t="n"/>
      <c r="BB18" s="29" t="n"/>
      <c r="BC18" s="29" t="n"/>
      <c r="BD18" s="29" t="n"/>
      <c r="BE18" s="29" t="n"/>
    </row>
    <row r="19" ht="21" customFormat="1" customHeight="1" s="84">
      <c r="A19" s="51" t="n"/>
      <c r="B19" s="48" t="n"/>
      <c r="C19" s="48" t="n"/>
      <c r="D19" s="48" t="n"/>
      <c r="E19" s="48" t="n"/>
      <c r="F19" s="48" t="n"/>
      <c r="G19" s="48" t="n"/>
      <c r="H19" s="48" t="n"/>
      <c r="I19" s="48" t="n"/>
      <c r="J19" s="74" t="n"/>
      <c r="K19" s="74" t="inlineStr">
        <is>
          <t>Total Hrs:</t>
        </is>
      </c>
      <c r="L19" s="55">
        <f>SUM(L12:L18)</f>
        <v/>
      </c>
      <c r="M19" s="55">
        <f>SUM(M12:M18)</f>
        <v/>
      </c>
      <c r="N19" s="55">
        <f>SUM(N12:N18)</f>
        <v/>
      </c>
      <c r="O19" s="55">
        <f>SUM(O12:O18)</f>
        <v/>
      </c>
      <c r="P19" s="62" t="n"/>
      <c r="Q19" s="31" t="n"/>
      <c r="R19" s="37">
        <f>IF(MONTH($R$13)&lt;&gt;MONTH($R$13-WEEKDAY($R$13,1)+(ROW(R19)-ROW($R$15))*7+(COLUMN(R19)-COLUMN($R$15)+1)),"",$R$13-WEEKDAY($R$13,1)+(ROW(R19)-ROW($R$15))*7+(COLUMN(R19)-COLUMN($R$15)+1))</f>
        <v/>
      </c>
      <c r="S19" s="37">
        <f>IF(MONTH($R$13)&lt;&gt;MONTH($R$13-WEEKDAY($R$13,1)+(ROW(S19)-ROW($R$15))*7+(COLUMN(S19)-COLUMN($R$15)+1)),"",$R$13-WEEKDAY($R$13,1)+(ROW(S19)-ROW($R$15))*7+(COLUMN(S19)-COLUMN($R$15)+1))</f>
        <v/>
      </c>
      <c r="T19" s="37">
        <f>IF(MONTH($R$13)&lt;&gt;MONTH($R$13-WEEKDAY($R$13,1)+(ROW(T19)-ROW($R$15))*7+(COLUMN(T19)-COLUMN($R$15)+1)),"",$R$13-WEEKDAY($R$13,1)+(ROW(T19)-ROW($R$15))*7+(COLUMN(T19)-COLUMN($R$15)+1))</f>
        <v/>
      </c>
      <c r="U19" s="37">
        <f>IF(MONTH($R$13)&lt;&gt;MONTH($R$13-WEEKDAY($R$13,1)+(ROW(U19)-ROW($R$15))*7+(COLUMN(U19)-COLUMN($R$15)+1)),"",$R$13-WEEKDAY($R$13,1)+(ROW(U19)-ROW($R$15))*7+(COLUMN(U19)-COLUMN($R$15)+1))</f>
        <v/>
      </c>
      <c r="V19" s="37">
        <f>IF(MONTH($R$13)&lt;&gt;MONTH($R$13-WEEKDAY($R$13,1)+(ROW(V19)-ROW($R$15))*7+(COLUMN(V19)-COLUMN($R$15)+1)),"",$R$13-WEEKDAY($R$13,1)+(ROW(V19)-ROW($R$15))*7+(COLUMN(V19)-COLUMN($R$15)+1))</f>
        <v/>
      </c>
      <c r="W19" s="37">
        <f>IF(MONTH($R$13)&lt;&gt;MONTH($R$13-WEEKDAY($R$13,1)+(ROW(W19)-ROW($R$15))*7+(COLUMN(W19)-COLUMN($R$15)+1)),"",$R$13-WEEKDAY($R$13,1)+(ROW(W19)-ROW($R$15))*7+(COLUMN(W19)-COLUMN($R$15)+1))</f>
        <v/>
      </c>
      <c r="X19" s="37">
        <f>IF(MONTH($R$13)&lt;&gt;MONTH($R$13-WEEKDAY($R$13,1)+(ROW(X19)-ROW($R$15))*7+(COLUMN(X19)-COLUMN($R$15)+1)),"",$R$13-WEEKDAY($R$13,1)+(ROW(X19)-ROW($R$15))*7+(COLUMN(X19)-COLUMN($R$15)+1))</f>
        <v/>
      </c>
      <c r="Y19" s="29" t="n"/>
      <c r="Z19" s="31" t="n"/>
      <c r="AA19" s="31" t="n"/>
      <c r="AB19" s="31" t="n"/>
      <c r="AC19" s="31" t="n"/>
      <c r="AD19" s="31" t="n"/>
      <c r="AE19" s="31" t="n"/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  <c r="AZ19" s="31" t="n"/>
      <c r="BA19" s="31" t="n"/>
      <c r="BB19" s="31" t="n"/>
      <c r="BC19" s="31" t="n"/>
      <c r="BD19" s="31" t="n"/>
      <c r="BE19" s="31" t="n"/>
    </row>
    <row r="20" ht="21" customHeight="1" s="77">
      <c r="A20" s="52">
        <f>A18+1</f>
        <v/>
      </c>
      <c r="B20" s="64" t="n"/>
      <c r="C20" s="63" t="n"/>
      <c r="D20" s="63" t="n"/>
      <c r="E20" s="64" t="n"/>
      <c r="F20" s="43" t="inlineStr">
        <is>
          <t>Lunch</t>
        </is>
      </c>
      <c r="G20" s="64" t="n"/>
      <c r="H20" s="63" t="n"/>
      <c r="I20" s="63" t="n"/>
      <c r="J20" s="64" t="n"/>
      <c r="K20" s="39">
        <f>ROUND(IF((OR(B20="",E20="")),0,IF((E20&lt;B20),((E20-B20)*24)+24,(E20-B20)*24))+IF((OR(G20="",J20="")),0,IF((J20&lt;G20),((J20-G20)*24)+24,(J20-G20)*24)),2)+IF((D20-C20)*24&gt;0.17,0.17-((D20-C20)*24),0)+IF((I20-H20)*24&gt;0.17,0.17-((I20-H20)*24),0)</f>
        <v/>
      </c>
      <c r="L20" s="38">
        <f>K20-M20</f>
        <v/>
      </c>
      <c r="M20" s="38">
        <f>IF(K20&lt;8,0,SUM(K20-8))</f>
        <v/>
      </c>
      <c r="N20" s="65" t="n"/>
      <c r="O20" s="65" t="n"/>
      <c r="P20" s="66" t="n"/>
      <c r="Q20" s="29" t="n"/>
      <c r="R20" s="37">
        <f>IF(MONTH($R$13)&lt;&gt;MONTH($R$13-WEEKDAY($R$13,1)+(ROW(R20)-ROW($R$15))*7+(COLUMN(R20)-COLUMN($R$15)+1)),"",$R$13-WEEKDAY($R$13,1)+(ROW(R20)-ROW($R$15))*7+(COLUMN(R20)-COLUMN($R$15)+1))</f>
        <v/>
      </c>
      <c r="S20" s="37">
        <f>IF(MONTH($R$13)&lt;&gt;MONTH($R$13-WEEKDAY($R$13,1)+(ROW(S20)-ROW($R$15))*7+(COLUMN(S20)-COLUMN($R$15)+1)),"",$R$13-WEEKDAY($R$13,1)+(ROW(S20)-ROW($R$15))*7+(COLUMN(S20)-COLUMN($R$15)+1))</f>
        <v/>
      </c>
      <c r="T20" s="37">
        <f>IF(MONTH($R$13)&lt;&gt;MONTH($R$13-WEEKDAY($R$13,1)+(ROW(T20)-ROW($R$15))*7+(COLUMN(T20)-COLUMN($R$15)+1)),"",$R$13-WEEKDAY($R$13,1)+(ROW(T20)-ROW($R$15))*7+(COLUMN(T20)-COLUMN($R$15)+1))</f>
        <v/>
      </c>
      <c r="U20" s="37">
        <f>IF(MONTH($R$13)&lt;&gt;MONTH($R$13-WEEKDAY($R$13,1)+(ROW(U20)-ROW($R$15))*7+(COLUMN(U20)-COLUMN($R$15)+1)),"",$R$13-WEEKDAY($R$13,1)+(ROW(U20)-ROW($R$15))*7+(COLUMN(U20)-COLUMN($R$15)+1))</f>
        <v/>
      </c>
      <c r="V20" s="37">
        <f>IF(MONTH($R$13)&lt;&gt;MONTH($R$13-WEEKDAY($R$13,1)+(ROW(V20)-ROW($R$15))*7+(COLUMN(V20)-COLUMN($R$15)+1)),"",$R$13-WEEKDAY($R$13,1)+(ROW(V20)-ROW($R$15))*7+(COLUMN(V20)-COLUMN($R$15)+1))</f>
        <v/>
      </c>
      <c r="W20" s="37">
        <f>IF(MONTH($R$13)&lt;&gt;MONTH($R$13-WEEKDAY($R$13,1)+(ROW(W20)-ROW($R$15))*7+(COLUMN(W20)-COLUMN($R$15)+1)),"",$R$13-WEEKDAY($R$13,1)+(ROW(W20)-ROW($R$15))*7+(COLUMN(W20)-COLUMN($R$15)+1))</f>
        <v/>
      </c>
      <c r="X20" s="37">
        <f>IF(MONTH($R$13)&lt;&gt;MONTH($R$13-WEEKDAY($R$13,1)+(ROW(X20)-ROW($R$15))*7+(COLUMN(X20)-COLUMN($R$15)+1)),"",$R$13-WEEKDAY($R$13,1)+(ROW(X20)-ROW($R$15))*7+(COLUMN(X20)-COLUMN($R$15)+1))</f>
        <v/>
      </c>
      <c r="Z20" s="29" t="n"/>
      <c r="AA20" s="29" t="n"/>
      <c r="AB20" s="29" t="n"/>
      <c r="AC20" s="29" t="n"/>
      <c r="AD20" s="29" t="n"/>
      <c r="AE20" s="29" t="n"/>
      <c r="AF20" s="29" t="n"/>
      <c r="AG20" s="29" t="n"/>
      <c r="AH20" s="29" t="n"/>
      <c r="AI20" s="29" t="n"/>
      <c r="AJ20" s="29" t="n"/>
      <c r="AK20" s="29" t="n"/>
      <c r="AL20" s="29" t="n"/>
      <c r="AM20" s="29" t="n"/>
      <c r="AN20" s="29" t="n"/>
      <c r="AO20" s="29" t="n"/>
      <c r="AP20" s="29" t="n"/>
      <c r="AQ20" s="29" t="n"/>
      <c r="AR20" s="29" t="n"/>
      <c r="AS20" s="29" t="n"/>
      <c r="AT20" s="29" t="n"/>
      <c r="AU20" s="29" t="n"/>
      <c r="AV20" s="29" t="n"/>
      <c r="AW20" s="29" t="n"/>
      <c r="AX20" s="29" t="n"/>
      <c r="AY20" s="29" t="n"/>
      <c r="AZ20" s="29" t="n"/>
      <c r="BA20" s="29" t="n"/>
      <c r="BB20" s="29" t="n"/>
      <c r="BC20" s="29" t="n"/>
      <c r="BD20" s="29" t="n"/>
      <c r="BE20" s="29" t="n"/>
    </row>
    <row r="21" ht="21" customHeight="1" s="77">
      <c r="A21" s="52">
        <f>A20+1</f>
        <v/>
      </c>
      <c r="B21" s="64" t="n"/>
      <c r="C21" s="63" t="n"/>
      <c r="D21" s="63" t="n"/>
      <c r="E21" s="64" t="n"/>
      <c r="F21" s="43" t="inlineStr">
        <is>
          <t>Lunch</t>
        </is>
      </c>
      <c r="G21" s="64" t="n"/>
      <c r="H21" s="63" t="n"/>
      <c r="I21" s="63" t="n"/>
      <c r="J21" s="64" t="n"/>
      <c r="K21" s="39">
        <f>ROUND(IF((OR(B21="",E21="")),0,IF((E21&lt;B21),((E21-B21)*24)+24,(E21-B21)*24))+IF((OR(G21="",J21="")),0,IF((J21&lt;G21),((J21-G21)*24)+24,(J21-G21)*24)),2)+IF((D21-C21)*24&gt;0.17,0.17-((D21-C21)*24),0)+IF((I21-H21)*24&gt;0.17,0.17-((I21-H21)*24),0)</f>
        <v/>
      </c>
      <c r="L21" s="38">
        <f>K21-M21</f>
        <v/>
      </c>
      <c r="M21" s="38">
        <f>IF(K21&lt;8,0,SUM(K21-8))</f>
        <v/>
      </c>
      <c r="N21" s="65" t="n"/>
      <c r="O21" s="65" t="n"/>
      <c r="P21" s="66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  <c r="AJ21" s="29" t="n"/>
      <c r="AK21" s="29" t="n"/>
      <c r="AL21" s="29" t="n"/>
      <c r="AM21" s="29" t="n"/>
      <c r="AN21" s="29" t="n"/>
      <c r="AO21" s="29" t="n"/>
      <c r="AP21" s="29" t="n"/>
      <c r="AQ21" s="29" t="n"/>
      <c r="AR21" s="29" t="n"/>
      <c r="AS21" s="29" t="n"/>
      <c r="AT21" s="29" t="n"/>
      <c r="AU21" s="29" t="n"/>
      <c r="AV21" s="29" t="n"/>
      <c r="AW21" s="29" t="n"/>
      <c r="AX21" s="29" t="n"/>
      <c r="AY21" s="29" t="n"/>
      <c r="AZ21" s="29" t="n"/>
      <c r="BA21" s="29" t="n"/>
      <c r="BB21" s="29" t="n"/>
      <c r="BC21" s="29" t="n"/>
      <c r="BD21" s="29" t="n"/>
      <c r="BE21" s="29" t="n"/>
    </row>
    <row r="22" ht="21" customHeight="1" s="77">
      <c r="A22" s="52">
        <f>A21+1</f>
        <v/>
      </c>
      <c r="B22" s="64" t="n"/>
      <c r="C22" s="63" t="n"/>
      <c r="D22" s="63" t="n"/>
      <c r="E22" s="64" t="n"/>
      <c r="F22" s="43" t="inlineStr">
        <is>
          <t>Lunch</t>
        </is>
      </c>
      <c r="G22" s="64" t="n"/>
      <c r="H22" s="63" t="n"/>
      <c r="I22" s="63" t="n"/>
      <c r="J22" s="64" t="n"/>
      <c r="K22" s="39">
        <f>ROUND(IF((OR(B22="",E22="")),0,IF((E22&lt;B22),((E22-B22)*24)+24,(E22-B22)*24))+IF((OR(G22="",J22="")),0,IF((J22&lt;G22),((J22-G22)*24)+24,(J22-G22)*24)),2)+IF((D22-C22)*24&gt;0.17,0.17-((D22-C22)*24),0)+IF((I22-H22)*24&gt;0.17,0.17-((I22-H22)*24),0)</f>
        <v/>
      </c>
      <c r="L22" s="38">
        <f>K22-M22</f>
        <v/>
      </c>
      <c r="M22" s="38">
        <f>IF(K22&lt;8,0,SUM(K22-8))</f>
        <v/>
      </c>
      <c r="N22" s="65" t="n"/>
      <c r="O22" s="65" t="n"/>
      <c r="P22" s="66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  <c r="AJ22" s="29" t="n"/>
      <c r="AK22" s="29" t="n"/>
      <c r="AL22" s="29" t="n"/>
      <c r="AM22" s="29" t="n"/>
      <c r="AN22" s="29" t="n"/>
      <c r="AO22" s="29" t="n"/>
      <c r="AP22" s="29" t="n"/>
      <c r="AQ22" s="29" t="n"/>
      <c r="AR22" s="29" t="n"/>
      <c r="AS22" s="29" t="n"/>
      <c r="AT22" s="29" t="n"/>
      <c r="AU22" s="29" t="n"/>
      <c r="AV22" s="29" t="n"/>
      <c r="AW22" s="29" t="n"/>
      <c r="AX22" s="29" t="n"/>
      <c r="AY22" s="29" t="n"/>
      <c r="AZ22" s="29" t="n"/>
      <c r="BA22" s="29" t="n"/>
      <c r="BB22" s="29" t="n"/>
      <c r="BC22" s="29" t="n"/>
      <c r="BD22" s="29" t="n"/>
      <c r="BE22" s="29" t="n"/>
    </row>
    <row r="23" ht="21" customHeight="1" s="77">
      <c r="A23" s="52">
        <f>A22+1</f>
        <v/>
      </c>
      <c r="B23" s="64" t="n"/>
      <c r="C23" s="63" t="n"/>
      <c r="D23" s="63" t="n"/>
      <c r="E23" s="64" t="n"/>
      <c r="F23" s="43" t="inlineStr">
        <is>
          <t>Lunch</t>
        </is>
      </c>
      <c r="G23" s="64" t="n"/>
      <c r="H23" s="63" t="n"/>
      <c r="I23" s="63" t="n"/>
      <c r="J23" s="64" t="n"/>
      <c r="K23" s="39">
        <f>ROUND(IF((OR(B23="",E23="")),0,IF((E23&lt;B23),((E23-B23)*24)+24,(E23-B23)*24))+IF((OR(G23="",J23="")),0,IF((J23&lt;G23),((J23-G23)*24)+24,(J23-G23)*24)),2)+IF((D23-C23)*24&gt;0.17,0.17-((D23-C23)*24),0)+IF((I23-H23)*24&gt;0.17,0.17-((I23-H23)*24),0)</f>
        <v/>
      </c>
      <c r="L23" s="38">
        <f>K23-M23</f>
        <v/>
      </c>
      <c r="M23" s="38">
        <f>IF(K23&lt;8,0,SUM(K23-8))</f>
        <v/>
      </c>
      <c r="N23" s="65" t="n"/>
      <c r="O23" s="65" t="n"/>
      <c r="P23" s="66" t="n"/>
      <c r="Q23" s="53" t="n"/>
      <c r="R23" s="53" t="n"/>
      <c r="S23" s="53" t="n"/>
      <c r="U23" s="54" t="n"/>
      <c r="V23" s="53" t="n"/>
      <c r="W23" s="53" t="n"/>
      <c r="X23" s="53" t="n"/>
      <c r="Y23" s="29" t="n"/>
      <c r="Z23" s="29" t="n"/>
      <c r="AA23" s="29" t="n"/>
      <c r="AB23" s="29" t="n"/>
      <c r="AC23" s="29" t="n"/>
      <c r="AD23" s="29" t="n"/>
      <c r="AE23" s="29" t="n"/>
      <c r="AF23" s="29" t="n"/>
      <c r="AG23" s="29" t="n"/>
      <c r="AH23" s="29" t="n"/>
      <c r="AI23" s="29" t="n"/>
      <c r="AJ23" s="29" t="n"/>
      <c r="AK23" s="29" t="n"/>
      <c r="AL23" s="29" t="n"/>
      <c r="AM23" s="29" t="n"/>
      <c r="AN23" s="29" t="n"/>
      <c r="AO23" s="29" t="n"/>
      <c r="AP23" s="29" t="n"/>
      <c r="AQ23" s="29" t="n"/>
      <c r="AR23" s="29" t="n"/>
      <c r="AS23" s="29" t="n"/>
      <c r="AT23" s="29" t="n"/>
      <c r="AU23" s="29" t="n"/>
      <c r="AV23" s="29" t="n"/>
      <c r="AW23" s="29" t="n"/>
      <c r="AX23" s="29" t="n"/>
      <c r="AY23" s="29" t="n"/>
      <c r="AZ23" s="29" t="n"/>
      <c r="BA23" s="29" t="n"/>
      <c r="BB23" s="29" t="n"/>
      <c r="BC23" s="29" t="n"/>
      <c r="BD23" s="29" t="n"/>
      <c r="BE23" s="29" t="n"/>
    </row>
    <row r="24" ht="21" customHeight="1" s="77">
      <c r="A24" s="52">
        <f>A23+1</f>
        <v/>
      </c>
      <c r="B24" s="64" t="n"/>
      <c r="C24" s="63" t="n"/>
      <c r="D24" s="63" t="n"/>
      <c r="E24" s="75" t="n"/>
      <c r="F24" s="43" t="inlineStr">
        <is>
          <t>Lunch</t>
        </is>
      </c>
      <c r="G24" s="75" t="n"/>
      <c r="H24" s="63" t="n"/>
      <c r="I24" s="63" t="n"/>
      <c r="J24" s="64" t="n"/>
      <c r="K24" s="39">
        <f>ROUND(IF((OR(B24="",E24="")),0,IF((E24&lt;B24),((E24-B24)*24)+24,(E24-B24)*24))+IF((OR(G24="",J24="")),0,IF((J24&lt;G24),((J24-G24)*24)+24,(J24-G24)*24)),2)+IF((D24-C24)*24&gt;0.17,0.17-((D24-C24)*24),0)+IF((I24-H24)*24&gt;0.17,0.17-((I24-H24)*24),0)</f>
        <v/>
      </c>
      <c r="L24" s="38">
        <f>K24-M24</f>
        <v/>
      </c>
      <c r="M24" s="38">
        <f>IF(K24&lt;8,0,SUM(K24-8))</f>
        <v/>
      </c>
      <c r="N24" s="65" t="n"/>
      <c r="O24" s="65" t="n"/>
      <c r="P24" s="66" t="n"/>
      <c r="Q24" s="53" t="n"/>
      <c r="R24" s="53" t="n"/>
      <c r="S24" s="53" t="n"/>
      <c r="T24" s="84" t="n"/>
      <c r="U24" s="53" t="n"/>
      <c r="V24" s="53" t="n"/>
      <c r="W24" s="53" t="n"/>
      <c r="X24" s="53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  <c r="AJ24" s="29" t="n"/>
      <c r="AK24" s="29" t="n"/>
      <c r="AL24" s="29" t="n"/>
      <c r="AM24" s="29" t="n"/>
      <c r="AN24" s="29" t="n"/>
      <c r="AO24" s="29" t="n"/>
      <c r="AP24" s="29" t="n"/>
      <c r="AQ24" s="29" t="n"/>
      <c r="AR24" s="29" t="n"/>
      <c r="AS24" s="29" t="n"/>
      <c r="AT24" s="29" t="n"/>
      <c r="AU24" s="29" t="n"/>
      <c r="AV24" s="29" t="n"/>
      <c r="AW24" s="29" t="n"/>
      <c r="AX24" s="29" t="n"/>
      <c r="AY24" s="29" t="n"/>
      <c r="AZ24" s="29" t="n"/>
      <c r="BA24" s="29" t="n"/>
      <c r="BB24" s="29" t="n"/>
      <c r="BC24" s="29" t="n"/>
      <c r="BD24" s="29" t="n"/>
      <c r="BE24" s="29" t="n"/>
    </row>
    <row r="25" ht="21" customHeight="1" s="77">
      <c r="A25" s="52">
        <f>A24+1</f>
        <v/>
      </c>
      <c r="B25" s="64" t="n"/>
      <c r="C25" s="63" t="n"/>
      <c r="D25" s="63" t="n"/>
      <c r="E25" s="64" t="n"/>
      <c r="F25" s="43" t="inlineStr">
        <is>
          <t>Lunch</t>
        </is>
      </c>
      <c r="G25" s="64" t="n"/>
      <c r="H25" s="63" t="n"/>
      <c r="I25" s="63" t="n"/>
      <c r="J25" s="64" t="n"/>
      <c r="K25" s="39">
        <f>ROUND(IF((OR(B25="",E25="")),0,IF((E25&lt;B25),((E25-B25)*24)+24,(E25-B25)*24))+IF((OR(G25="",J25="")),0,IF((J25&lt;G25),((J25-G25)*24)+24,(J25-G25)*24)),2)+IF((D25-C25)*24&gt;0.17,0.17-((D25-C25)*24),0)+IF((I25-H25)*24&gt;0.17,0.17-((I25-H25)*24),0)</f>
        <v/>
      </c>
      <c r="L25" s="38">
        <f>K25-M25</f>
        <v/>
      </c>
      <c r="M25" s="38">
        <f>IF(K25&lt;8,0,SUM(K25-8))</f>
        <v/>
      </c>
      <c r="N25" s="65" t="n"/>
      <c r="O25" s="65" t="n"/>
      <c r="P25" s="66" t="n"/>
      <c r="Q25" s="53" t="n"/>
      <c r="R25" s="53" t="n"/>
      <c r="S25" s="53" t="n"/>
      <c r="T25" s="84" t="n"/>
      <c r="U25" s="53" t="n"/>
      <c r="V25" s="53" t="n"/>
      <c r="W25" s="53" t="n"/>
      <c r="X25" s="53" t="n"/>
    </row>
    <row r="26" ht="21" customHeight="1" s="77">
      <c r="A26" s="52">
        <f>A25+1</f>
        <v/>
      </c>
      <c r="B26" s="64" t="n"/>
      <c r="C26" s="63" t="n"/>
      <c r="D26" s="63" t="n"/>
      <c r="E26" s="64" t="n"/>
      <c r="F26" s="43" t="inlineStr">
        <is>
          <t>Lunch</t>
        </is>
      </c>
      <c r="G26" s="64" t="n"/>
      <c r="H26" s="63" t="n"/>
      <c r="I26" s="63" t="n"/>
      <c r="J26" s="64" t="n"/>
      <c r="K26" s="39">
        <f>ROUND(IF((OR(B26="",E26="")),0,IF((E26&lt;B26),((E26-B26)*24)+24,(E26-B26)*24))+IF((OR(G26="",J26="")),0,IF((J26&lt;G26),((J26-G26)*24)+24,(J26-G26)*24)),2)+IF((D26-C26)*24&gt;0.17,0.17-((D26-C26)*24),0)+IF((I26-H26)*24&gt;0.17,0.17-((I26-H26)*24),0)</f>
        <v/>
      </c>
      <c r="L26" s="38">
        <f>K26-M26</f>
        <v/>
      </c>
      <c r="M26" s="38">
        <f>IF(K26&lt;8,0,SUM(K26-8))</f>
        <v/>
      </c>
      <c r="N26" s="65" t="n"/>
      <c r="O26" s="65" t="n"/>
      <c r="P26" s="66" t="n"/>
    </row>
    <row r="27" ht="21" customFormat="1" customHeight="1" s="84">
      <c r="A27" s="15" t="n"/>
      <c r="B27" s="8" t="n"/>
      <c r="C27" s="8" t="n"/>
      <c r="D27" s="8" t="n"/>
      <c r="E27" s="8" t="n"/>
      <c r="F27" s="8" t="n"/>
      <c r="G27" s="8" t="n"/>
      <c r="H27" s="8" t="n"/>
      <c r="I27" s="8" t="n"/>
      <c r="J27" s="83" t="inlineStr">
        <is>
          <t>Total Hrs:</t>
        </is>
      </c>
      <c r="L27" s="56">
        <f>SUM(L20:L26)</f>
        <v/>
      </c>
      <c r="M27" s="56">
        <f>SUM(M20:M26)</f>
        <v/>
      </c>
      <c r="N27" s="56">
        <f>SUM(N20:N26)</f>
        <v/>
      </c>
      <c r="O27" s="56">
        <f>SUM(O20:O26)</f>
        <v/>
      </c>
      <c r="P27" s="57">
        <f>SUM(P20:P26)</f>
        <v/>
      </c>
      <c r="T27" s="26" t="n"/>
    </row>
    <row r="28" ht="21" customFormat="1" customHeight="1" s="84">
      <c r="A28" s="104" t="inlineStr">
        <is>
          <t>Anh Tri Pham</t>
        </is>
      </c>
      <c r="B28" s="89" t="n"/>
      <c r="C28" s="89" t="n"/>
      <c r="D28" s="89" t="n"/>
      <c r="E28" s="8" t="n"/>
      <c r="F28" s="8" t="n"/>
      <c r="G28" s="8" t="n"/>
      <c r="H28" s="8" t="n"/>
      <c r="I28" s="8" t="n"/>
      <c r="J28" s="49" t="n"/>
      <c r="K28" s="49" t="n"/>
      <c r="P28" s="58" t="n"/>
      <c r="T28" s="26" t="n"/>
    </row>
    <row r="29" ht="21" customHeight="1" s="77">
      <c r="A29" s="90" t="n"/>
      <c r="B29" s="79" t="n"/>
      <c r="C29" s="79" t="n"/>
      <c r="D29" s="79" t="n"/>
      <c r="E29" s="106" t="n">
        <v>45870</v>
      </c>
      <c r="F29" s="79" t="n"/>
      <c r="G29" s="79" t="n"/>
      <c r="H29" s="3" t="n"/>
      <c r="I29" s="3" t="n"/>
      <c r="L29" s="40" t="inlineStr">
        <is>
          <t xml:space="preserve">Total Regular Hours: </t>
        </is>
      </c>
      <c r="M29" s="85">
        <f>SUM(L19,L27)</f>
        <v/>
      </c>
      <c r="N29" s="86" t="n"/>
      <c r="P29" s="109" t="n"/>
    </row>
    <row r="30" ht="21" customHeight="1" s="77">
      <c r="A30" s="17" t="inlineStr">
        <is>
          <t>Employee Signature</t>
        </is>
      </c>
      <c r="B30" s="82" t="n"/>
      <c r="C30" s="82" t="n"/>
      <c r="D30" s="82" t="n"/>
      <c r="E30" s="81" t="n"/>
      <c r="F30" s="81" t="inlineStr">
        <is>
          <t>Date</t>
        </is>
      </c>
      <c r="G30" s="82" t="n"/>
      <c r="H30" s="44" t="n"/>
      <c r="I30" s="44" t="n"/>
      <c r="L30" s="40" t="inlineStr">
        <is>
          <t xml:space="preserve">Total Overtime Hours: </t>
        </is>
      </c>
      <c r="M30" s="85">
        <f>SUM(M19,M27)</f>
        <v/>
      </c>
      <c r="N30" s="86" t="n"/>
      <c r="P30" s="109" t="n"/>
    </row>
    <row r="31" ht="21" customHeight="1" s="77">
      <c r="A31" s="5" t="n"/>
      <c r="B31" s="44" t="n"/>
      <c r="C31" s="44" t="n"/>
      <c r="D31" s="44" t="n"/>
      <c r="L31" s="50" t="inlineStr">
        <is>
          <t xml:space="preserve">Total Sick Hours Used: </t>
        </is>
      </c>
      <c r="M31" s="85">
        <f>SUM(N19,N27)</f>
        <v/>
      </c>
      <c r="N31" s="86" t="n"/>
      <c r="P31" s="109" t="n"/>
    </row>
    <row r="32" ht="21" customHeight="1" s="77">
      <c r="A32" s="88" t="n"/>
      <c r="B32" s="89" t="n"/>
      <c r="C32" s="89" t="n"/>
      <c r="D32" s="89" t="n"/>
      <c r="E32" s="76" t="n"/>
      <c r="F32" s="76" t="n"/>
      <c r="H32" s="76" t="n"/>
      <c r="I32" s="76" t="n"/>
      <c r="L32" s="40" t="inlineStr">
        <is>
          <t xml:space="preserve">Total Vacation Hours Used: </t>
        </is>
      </c>
      <c r="M32" s="85">
        <f>SUM(O19,O27)</f>
        <v/>
      </c>
      <c r="N32" s="86" t="n"/>
      <c r="O32" s="26" t="n"/>
      <c r="P32" s="59" t="n"/>
    </row>
    <row r="33" ht="21" customHeight="1" s="77">
      <c r="A33" s="90" t="n"/>
      <c r="B33" s="79" t="n"/>
      <c r="C33" s="79" t="n"/>
      <c r="D33" s="79" t="n"/>
      <c r="E33" s="103" t="n"/>
      <c r="F33" s="79" t="n"/>
      <c r="G33" s="79" t="n"/>
      <c r="L33" s="40" t="inlineStr">
        <is>
          <t xml:space="preserve">Total Hours: </t>
        </is>
      </c>
      <c r="M33" s="85">
        <f>SUM(M29:N32)</f>
        <v/>
      </c>
      <c r="N33" s="86" t="n"/>
      <c r="P33" s="109" t="n"/>
    </row>
    <row r="34" ht="21" customHeight="1" s="77">
      <c r="A34" s="47" t="inlineStr">
        <is>
          <t>Manager Signature</t>
        </is>
      </c>
      <c r="E34" s="76" t="n"/>
      <c r="F34" s="76" t="inlineStr">
        <is>
          <t>Date</t>
        </is>
      </c>
      <c r="P34" s="109" t="n"/>
    </row>
    <row r="35" ht="21" customHeight="1" s="77" thickBot="1">
      <c r="A35" s="18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2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25">
    <mergeCell ref="F34:G34"/>
    <mergeCell ref="N5:P5"/>
    <mergeCell ref="F30:G30"/>
    <mergeCell ref="J27:K27"/>
    <mergeCell ref="F32:G32"/>
    <mergeCell ref="M31:N31"/>
    <mergeCell ref="C5:I5"/>
    <mergeCell ref="A32:D33"/>
    <mergeCell ref="R12:S12"/>
    <mergeCell ref="H11:I11"/>
    <mergeCell ref="M30:N30"/>
    <mergeCell ref="R13:X13"/>
    <mergeCell ref="W12:X12"/>
    <mergeCell ref="A1:P1"/>
    <mergeCell ref="C11:D11"/>
    <mergeCell ref="J7:K7"/>
    <mergeCell ref="M33:N33"/>
    <mergeCell ref="N7:P7"/>
    <mergeCell ref="E33:G33"/>
    <mergeCell ref="M29:N29"/>
    <mergeCell ref="M32:N32"/>
    <mergeCell ref="A28:D29"/>
    <mergeCell ref="A6:F6"/>
    <mergeCell ref="E29:G29"/>
    <mergeCell ref="A2:P2"/>
  </mergeCells>
  <dataValidations count="1">
    <dataValidation sqref="B12:E18 B20:D26 E20:E23 E25:E26 G12:J18 G20:G23 G25:G26 H20:J26" showDropDown="0" showInputMessage="1" showErrorMessage="1" allowBlank="1" errorTitle="Incorrect Time Format" error="Please use the following format for entering the time: 12:00 AM" type="time">
      <formula1>0</formula1>
      <formula2>0.999988425925926</formula2>
    </dataValidation>
  </dataValidations>
  <printOptions horizontalCentered="1"/>
  <pageMargins left="0.25" right="0.25" top="0.25" bottom="0" header="0.25" footer="0.25"/>
  <pageSetup orientation="landscape" scale="86" fitToHeight="0"/>
  <headerFooter alignWithMargins="0">
    <oddHeader/>
    <oddFooter>&amp;CConfidential - Employee Time Sheet with Breaks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Employee Time Sheet with Breaks</dc:title>
  <dc:description>(c) 2010 Vertex42 LLC. All Rights Reserved.</dc:description>
  <dcterms:created xsi:type="dcterms:W3CDTF">2003-11-23T07:57:29Z</dcterms:created>
  <dcterms:modified xsi:type="dcterms:W3CDTF">2025-08-14T00:38:28Z</dcterms:modified>
  <cp:lastModifiedBy>Rad Law4</cp:lastModifiedBy>
  <cp:lastPrinted>2020-02-22T02:56:35Z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 Vertex42 LLC</vt:lpwstr>
  </property>
  <property name="Version" fmtid="{D5CDD505-2E9C-101B-9397-08002B2CF9AE}" pid="3">
    <vt:lpwstr>2.4.0</vt:lpwstr>
  </property>
</Properties>
</file>