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d Law Group. APLC\Desktop\projects\timeclock\src\lib\python\"/>
    </mc:Choice>
  </mc:AlternateContent>
  <xr:revisionPtr revIDLastSave="0" documentId="13_ncr:1_{A6AFBCBF-77D3-4EE8-AFCD-44C05B8D26A1}" xr6:coauthVersionLast="47" xr6:coauthVersionMax="47" xr10:uidLastSave="{00000000-0000-0000-0000-000000000000}"/>
  <bookViews>
    <workbookView xWindow="28680" yWindow="-2265" windowWidth="29040" windowHeight="15720" xr2:uid="{00000000-000D-0000-FFFF-FFFF00000000}"/>
  </bookViews>
  <sheets>
    <sheet name="Biweekly" sheetId="1" r:id="rId1"/>
  </sheets>
  <definedNames>
    <definedName name="_xlnm.Print_Area" localSheetId="0">Biweekly!$A$1:$P$35</definedName>
    <definedName name="_xlnm.Print_Titles" localSheetId="0">Biweekly!$9:$9</definedName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P27" i="1"/>
  <c r="O27" i="1"/>
  <c r="N27" i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M27" i="1" s="1"/>
  <c r="O19" i="1"/>
  <c r="M32" i="1" s="1"/>
  <c r="N19" i="1"/>
  <c r="K18" i="1"/>
  <c r="K17" i="1"/>
  <c r="M17" i="1" s="1"/>
  <c r="M16" i="1"/>
  <c r="K16" i="1"/>
  <c r="L16" i="1" s="1"/>
  <c r="K15" i="1"/>
  <c r="K14" i="1"/>
  <c r="M14" i="1" s="1"/>
  <c r="K13" i="1"/>
  <c r="M13" i="1" s="1"/>
  <c r="A13" i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W12" i="1"/>
  <c r="R12" i="1"/>
  <c r="R13" i="1" s="1"/>
  <c r="X20" i="1" s="1"/>
  <c r="K12" i="1"/>
  <c r="A12" i="1"/>
  <c r="N7" i="1"/>
  <c r="M12" i="1" l="1"/>
  <c r="R15" i="1"/>
  <c r="W16" i="1"/>
  <c r="M18" i="1"/>
  <c r="L18" i="1" s="1"/>
  <c r="V19" i="1"/>
  <c r="L21" i="1"/>
  <c r="L25" i="1"/>
  <c r="T19" i="1"/>
  <c r="M15" i="1"/>
  <c r="L15" i="1" s="1"/>
  <c r="V16" i="1"/>
  <c r="U19" i="1"/>
  <c r="S15" i="1"/>
  <c r="X16" i="1"/>
  <c r="R18" i="1"/>
  <c r="W19" i="1"/>
  <c r="U16" i="1"/>
  <c r="T15" i="1"/>
  <c r="S18" i="1"/>
  <c r="X19" i="1"/>
  <c r="L22" i="1"/>
  <c r="L26" i="1"/>
  <c r="V15" i="1"/>
  <c r="L17" i="1"/>
  <c r="U18" i="1"/>
  <c r="L13" i="1"/>
  <c r="W15" i="1"/>
  <c r="V18" i="1"/>
  <c r="L20" i="1"/>
  <c r="L27" i="1" s="1"/>
  <c r="X15" i="1"/>
  <c r="R17" i="1"/>
  <c r="W18" i="1"/>
  <c r="S17" i="1"/>
  <c r="X18" i="1"/>
  <c r="R20" i="1"/>
  <c r="T17" i="1"/>
  <c r="S20" i="1"/>
  <c r="L23" i="1"/>
  <c r="U17" i="1"/>
  <c r="T20" i="1"/>
  <c r="U15" i="1"/>
  <c r="T18" i="1"/>
  <c r="L14" i="1"/>
  <c r="V17" i="1"/>
  <c r="U20" i="1"/>
  <c r="R16" i="1"/>
  <c r="W17" i="1"/>
  <c r="V20" i="1"/>
  <c r="S16" i="1"/>
  <c r="X17" i="1"/>
  <c r="R19" i="1"/>
  <c r="W20" i="1"/>
  <c r="L24" i="1"/>
  <c r="T16" i="1"/>
  <c r="S19" i="1"/>
  <c r="M19" i="1" l="1"/>
  <c r="M30" i="1" s="1"/>
  <c r="L12" i="1"/>
  <c r="L19" i="1" s="1"/>
  <c r="M29" i="1" s="1"/>
  <c r="M33" i="1" s="1"/>
</calcChain>
</file>

<file path=xl/sharedStrings.xml><?xml version="1.0" encoding="utf-8"?>
<sst xmlns="http://schemas.openxmlformats.org/spreadsheetml/2006/main" count="58" uniqueCount="35">
  <si>
    <t>Employee Timesheet</t>
  </si>
  <si>
    <t xml:space="preserve">Rad Law Group, APLC </t>
  </si>
  <si>
    <t xml:space="preserve">Employee Name: </t>
  </si>
  <si>
    <t xml:space="preserve">Pay Period Starting: </t>
  </si>
  <si>
    <t xml:space="preserve">Due Date: </t>
  </si>
  <si>
    <t>Date</t>
  </si>
  <si>
    <t>In</t>
  </si>
  <si>
    <t>Out</t>
  </si>
  <si>
    <t>Total
Hrs</t>
  </si>
  <si>
    <t>Regular
Hrs</t>
  </si>
  <si>
    <t>Overtime
Hrs</t>
  </si>
  <si>
    <t>Sick
Hrs</t>
  </si>
  <si>
    <t>Vacation
Hrs</t>
  </si>
  <si>
    <t>Other</t>
  </si>
  <si>
    <t>Rest Breaks only</t>
  </si>
  <si>
    <t>Lunch</t>
  </si>
  <si>
    <t>:Year</t>
  </si>
  <si>
    <t>Month:</t>
  </si>
  <si>
    <t>Su</t>
  </si>
  <si>
    <t>M</t>
  </si>
  <si>
    <t>Tu</t>
  </si>
  <si>
    <t>W</t>
  </si>
  <si>
    <t>Th</t>
  </si>
  <si>
    <t>F</t>
  </si>
  <si>
    <t>Sa</t>
  </si>
  <si>
    <t>Total Hrs:</t>
  </si>
  <si>
    <t xml:space="preserve">Total Regular Hours: </t>
  </si>
  <si>
    <t>Employee Signature</t>
  </si>
  <si>
    <t xml:space="preserve">Total Overtime Hours: </t>
  </si>
  <si>
    <t xml:space="preserve">Total Sick Hours Used: </t>
  </si>
  <si>
    <t xml:space="preserve">Total Vacation Hours Used: </t>
  </si>
  <si>
    <t xml:space="preserve">Total Hours: </t>
  </si>
  <si>
    <t>Manager Signature</t>
  </si>
  <si>
    <t>SIGN HERE</t>
  </si>
  <si>
    <t>YOUR NAME AND SIGN ON THE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</si>
</sst>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"/>
    <numFmt numFmtId="165" formatCode="ddd\ \-\ mm/dd"/>
    <numFmt numFmtId="166" formatCode="[$-409]h:mm\ AM/PM;@"/>
    <numFmt numFmtId="167" formatCode="_(* #,##0.00_);_(* \(#,##0.00\);;_(@_)"/>
    <numFmt numFmtId="168" formatCode="mm/dd/yyyy"/>
    <numFmt numFmtId="169" formatCode="mmmm\ yyyy"/>
  </numFmts>
  <fonts count="21" x14ac:knownFonts="1">
    <font>
      <sz val="10"/>
      <name val="Trebuchet MS"/>
      <family val="2"/>
    </font>
    <font>
      <sz val="10"/>
      <name val="Tahoma"/>
      <family val="2"/>
    </font>
    <font>
      <b/>
      <sz val="10"/>
      <name val="Trebuchet MS"/>
      <family val="2"/>
    </font>
    <font>
      <b/>
      <sz val="12"/>
      <color indexed="9"/>
      <name val="Trebuchet MS"/>
      <family val="2"/>
    </font>
    <font>
      <sz val="10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2"/>
      <name val="Trebuchet MS"/>
      <family val="2"/>
      <scheme val="minor"/>
    </font>
    <font>
      <b/>
      <sz val="10"/>
      <color indexed="9"/>
      <name val="Trebuchet MS"/>
      <family val="2"/>
      <scheme val="major"/>
    </font>
    <font>
      <b/>
      <sz val="10"/>
      <name val="Tahoma"/>
      <family val="2"/>
    </font>
    <font>
      <sz val="11"/>
      <color theme="6"/>
      <name val="Trebuchet MS"/>
      <family val="2"/>
    </font>
    <font>
      <b/>
      <sz val="14"/>
      <color rgb="FFC00000"/>
      <name val="Trebuchet MS"/>
      <family val="2"/>
      <scheme val="minor"/>
    </font>
    <font>
      <b/>
      <sz val="14"/>
      <name val="Trebuchet MS"/>
      <family val="2"/>
      <scheme val="minor"/>
    </font>
    <font>
      <b/>
      <sz val="16"/>
      <color theme="4" tint="-0.249977111117893"/>
      <name val="Trebuchet MS"/>
      <family val="2"/>
      <scheme val="major"/>
    </font>
    <font>
      <b/>
      <sz val="20"/>
      <color theme="4" tint="-0.249977111117893"/>
      <name val="Trebuchet MS"/>
      <family val="2"/>
      <scheme val="major"/>
    </font>
    <font>
      <b/>
      <sz val="18"/>
      <name val="Trebuchet MS"/>
      <family val="2"/>
      <scheme val="minor"/>
    </font>
    <font>
      <b/>
      <sz val="11"/>
      <name val="Trebuchet MS"/>
      <family val="2"/>
      <scheme val="minor"/>
    </font>
    <font>
      <b/>
      <sz val="8"/>
      <color indexed="9"/>
      <name val="Trebuchet MS"/>
      <family val="2"/>
      <scheme val="major"/>
    </font>
    <font>
      <sz val="10"/>
      <color theme="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0"/>
      <name val="Trebuchet MS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10">
    <xf numFmtId="0" fontId="0" fillId="0" borderId="0" xfId="0"/>
    <xf numFmtId="0" fontId="2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0" borderId="12" xfId="0" applyFont="1" applyBorder="1"/>
    <xf numFmtId="0" fontId="5" fillId="0" borderId="11" xfId="0" applyFont="1" applyBorder="1"/>
    <xf numFmtId="0" fontId="5" fillId="0" borderId="12" xfId="0" applyFont="1" applyBorder="1"/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2" fillId="0" borderId="11" xfId="0" applyFont="1" applyBorder="1"/>
    <xf numFmtId="0" fontId="5" fillId="0" borderId="15" xfId="0" applyFont="1" applyBorder="1" applyAlignment="1">
      <alignment horizontal="left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6" fillId="0" borderId="0" xfId="0" applyNumberFormat="1" applyFont="1" applyAlignment="1">
      <alignment horizontal="center"/>
    </xf>
    <xf numFmtId="0" fontId="11" fillId="0" borderId="11" xfId="0" quotePrefix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9" fillId="0" borderId="11" xfId="0" applyFont="1" applyBorder="1"/>
    <xf numFmtId="0" fontId="2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5" fillId="4" borderId="5" xfId="0" applyNumberFormat="1" applyFont="1" applyFill="1" applyBorder="1" applyAlignment="1">
      <alignment horizontal="center" vertical="center"/>
    </xf>
    <xf numFmtId="4" fontId="5" fillId="4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wrapText="1"/>
      <protection hidden="1"/>
    </xf>
    <xf numFmtId="0" fontId="5" fillId="0" borderId="11" xfId="0" applyFont="1" applyBorder="1" applyAlignment="1">
      <alignment horizontal="left"/>
    </xf>
    <xf numFmtId="0" fontId="6" fillId="0" borderId="21" xfId="0" applyFont="1" applyBorder="1"/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right" vertical="center"/>
    </xf>
    <xf numFmtId="0" fontId="6" fillId="0" borderId="23" xfId="0" applyFont="1" applyBorder="1" applyAlignment="1">
      <alignment horizontal="center"/>
    </xf>
    <xf numFmtId="165" fontId="7" fillId="4" borderId="20" xfId="0" applyNumberFormat="1" applyFont="1" applyFill="1" applyBorder="1" applyAlignment="1">
      <alignment horizontal="center" vertical="center"/>
    </xf>
    <xf numFmtId="0" fontId="10" fillId="0" borderId="0" xfId="0" applyFont="1" applyAlignment="1" applyProtection="1">
      <alignment vertical="center"/>
      <protection hidden="1"/>
    </xf>
    <xf numFmtId="166" fontId="10" fillId="0" borderId="0" xfId="0" applyNumberFormat="1" applyFont="1" applyAlignment="1" applyProtection="1">
      <alignment vertical="center"/>
      <protection hidden="1"/>
    </xf>
    <xf numFmtId="167" fontId="16" fillId="0" borderId="21" xfId="0" applyNumberFormat="1" applyFont="1" applyBorder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167" fontId="16" fillId="0" borderId="12" xfId="0" applyNumberFormat="1" applyFont="1" applyBorder="1" applyAlignment="1">
      <alignment horizontal="center" vertical="center"/>
    </xf>
    <xf numFmtId="0" fontId="2" fillId="0" borderId="12" xfId="0" applyFont="1" applyBorder="1" applyProtection="1">
      <protection hidden="1"/>
    </xf>
    <xf numFmtId="0" fontId="0" fillId="0" borderId="12" xfId="0" applyBorder="1" applyProtection="1">
      <protection hidden="1"/>
    </xf>
    <xf numFmtId="0" fontId="5" fillId="0" borderId="0" xfId="0" applyFont="1" applyAlignment="1">
      <alignment horizontal="center"/>
    </xf>
    <xf numFmtId="0" fontId="17" fillId="3" borderId="2" xfId="0" quotePrefix="1" applyFont="1" applyFill="1" applyBorder="1" applyAlignment="1">
      <alignment horizontal="center" vertical="center" wrapText="1"/>
    </xf>
    <xf numFmtId="167" fontId="19" fillId="0" borderId="24" xfId="0" applyNumberFormat="1" applyFont="1" applyBorder="1" applyAlignment="1">
      <alignment horizontal="center" vertical="center"/>
    </xf>
    <xf numFmtId="166" fontId="5" fillId="6" borderId="5" xfId="2" applyNumberFormat="1" applyFont="1" applyFill="1" applyBorder="1" applyAlignment="1" applyProtection="1">
      <alignment horizontal="center" vertical="center"/>
      <protection locked="0"/>
    </xf>
    <xf numFmtId="166" fontId="5" fillId="5" borderId="5" xfId="2" applyNumberFormat="1" applyFont="1" applyFill="1" applyBorder="1" applyAlignment="1" applyProtection="1">
      <alignment horizontal="center" vertical="center"/>
      <protection locked="0"/>
    </xf>
    <xf numFmtId="2" fontId="5" fillId="5" borderId="5" xfId="0" applyNumberFormat="1" applyFont="1" applyFill="1" applyBorder="1" applyAlignment="1" applyProtection="1">
      <alignment horizontal="center" vertical="center"/>
      <protection locked="0"/>
    </xf>
    <xf numFmtId="2" fontId="18" fillId="5" borderId="19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quotePrefix="1" applyFont="1" applyAlignment="1">
      <alignment horizontal="center" vertical="center" wrapText="1"/>
    </xf>
    <xf numFmtId="0" fontId="16" fillId="0" borderId="21" xfId="0" applyFont="1" applyBorder="1" applyAlignment="1">
      <alignment vertical="center"/>
    </xf>
    <xf numFmtId="166" fontId="0" fillId="5" borderId="5" xfId="2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/>
    </xf>
    <xf numFmtId="0" fontId="0" fillId="0" borderId="0" xfId="0"/>
    <xf numFmtId="168" fontId="12" fillId="5" borderId="14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8" xfId="0" applyFont="1" applyBorder="1" applyAlignment="1">
      <alignment horizontal="left" vertical="top"/>
    </xf>
    <xf numFmtId="0" fontId="0" fillId="0" borderId="8" xfId="0" applyBorder="1"/>
    <xf numFmtId="0" fontId="16" fillId="0" borderId="0" xfId="0" applyFont="1" applyAlignment="1">
      <alignment horizontal="right" vertical="center"/>
    </xf>
    <xf numFmtId="0" fontId="2" fillId="0" borderId="0" xfId="0" applyFont="1" applyProtection="1">
      <protection hidden="1"/>
    </xf>
    <xf numFmtId="2" fontId="7" fillId="0" borderId="5" xfId="0" applyNumberFormat="1" applyFont="1" applyBorder="1" applyAlignment="1">
      <alignment horizontal="center" vertical="center"/>
    </xf>
    <xf numFmtId="0" fontId="0" fillId="0" borderId="22" xfId="0" applyBorder="1"/>
    <xf numFmtId="0" fontId="15" fillId="5" borderId="2" xfId="0" applyFont="1" applyFill="1" applyBorder="1" applyAlignment="1" applyProtection="1">
      <alignment horizontal="left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3" xfId="0" applyBorder="1" applyProtection="1">
      <protection locked="0"/>
    </xf>
    <xf numFmtId="0" fontId="2" fillId="0" borderId="1" xfId="0" applyFont="1" applyBorder="1" applyAlignment="1">
      <alignment horizontal="center"/>
    </xf>
    <xf numFmtId="0" fontId="0" fillId="0" borderId="6" xfId="0" applyBorder="1"/>
    <xf numFmtId="0" fontId="5" fillId="6" borderId="5" xfId="0" quotePrefix="1" applyFont="1" applyFill="1" applyBorder="1" applyAlignment="1">
      <alignment horizontal="center"/>
    </xf>
    <xf numFmtId="169" fontId="3" fillId="3" borderId="1" xfId="0" applyNumberFormat="1" applyFont="1" applyFill="1" applyBorder="1" applyAlignment="1">
      <alignment horizontal="center"/>
    </xf>
    <xf numFmtId="0" fontId="0" fillId="0" borderId="7" xfId="0" applyBorder="1"/>
    <xf numFmtId="0" fontId="14" fillId="4" borderId="25" xfId="0" quotePrefix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horizontal="left"/>
    </xf>
    <xf numFmtId="168" fontId="11" fillId="0" borderId="14" xfId="0" applyNumberFormat="1" applyFont="1" applyBorder="1" applyAlignment="1">
      <alignment horizontal="center"/>
    </xf>
    <xf numFmtId="0" fontId="0" fillId="0" borderId="2" xfId="0" applyBorder="1"/>
    <xf numFmtId="0" fontId="0" fillId="0" borderId="14" xfId="0" applyBorder="1"/>
    <xf numFmtId="0" fontId="0" fillId="0" borderId="2" xfId="0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13" fillId="4" borderId="26" xfId="0" applyFont="1" applyFill="1" applyBorder="1" applyAlignment="1">
      <alignment horizontal="center" vertical="center"/>
    </xf>
    <xf numFmtId="0" fontId="1" fillId="0" borderId="0" xfId="0" applyFont="1" applyProtection="1">
      <protection hidden="1"/>
    </xf>
    <xf numFmtId="0" fontId="0" fillId="0" borderId="12" xfId="0" applyBorder="1"/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E35"/>
  <sheetViews>
    <sheetView showGridLines="0" tabSelected="1" showRuler="0" zoomScale="85" zoomScaleNormal="85" workbookViewId="0">
      <pane ySplit="9" topLeftCell="A10" activePane="bottomLeft" state="frozen"/>
      <selection pane="bottomLeft" activeCell="I24" sqref="I24"/>
    </sheetView>
  </sheetViews>
  <sheetFormatPr defaultColWidth="9.140625" defaultRowHeight="15" x14ac:dyDescent="0.3"/>
  <cols>
    <col min="1" max="1" width="14.7109375" customWidth="1"/>
    <col min="2" max="5" width="10.28515625" customWidth="1"/>
    <col min="6" max="6" width="6.140625" bestFit="1" customWidth="1"/>
    <col min="7" max="16" width="10.28515625" customWidth="1"/>
    <col min="17" max="17" width="12.140625" style="26" customWidth="1"/>
    <col min="18" max="24" width="4.28515625" style="26" customWidth="1"/>
    <col min="25" max="59" width="9.140625" style="26" customWidth="1"/>
    <col min="60" max="16384" width="9.140625" style="26"/>
  </cols>
  <sheetData>
    <row r="1" spans="1:57" s="25" customFormat="1" ht="27.75" customHeight="1" x14ac:dyDescent="0.3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57" s="25" customFormat="1" ht="21" customHeight="1" x14ac:dyDescent="0.3">
      <c r="A2" s="107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57" x14ac:dyDescent="0.3">
      <c r="A3" s="5"/>
      <c r="P3" s="6"/>
    </row>
    <row r="4" spans="1:57" x14ac:dyDescent="0.3">
      <c r="A4" s="5"/>
      <c r="P4" s="6"/>
    </row>
    <row r="5" spans="1:57" s="27" customFormat="1" ht="23.25" customHeight="1" x14ac:dyDescent="0.35">
      <c r="A5" s="32"/>
      <c r="B5" s="23" t="s">
        <v>2</v>
      </c>
      <c r="C5" s="87" t="s">
        <v>34</v>
      </c>
      <c r="D5" s="79"/>
      <c r="E5" s="79"/>
      <c r="F5" s="79"/>
      <c r="G5" s="79"/>
      <c r="H5" s="79"/>
      <c r="I5" s="79"/>
      <c r="L5" s="7"/>
      <c r="M5" s="24" t="s">
        <v>3</v>
      </c>
      <c r="N5" s="78">
        <v>45871</v>
      </c>
      <c r="O5" s="79"/>
      <c r="P5" s="80"/>
    </row>
    <row r="6" spans="1:57" s="28" customFormat="1" x14ac:dyDescent="0.3">
      <c r="A6" s="105"/>
      <c r="B6" s="84"/>
      <c r="C6" s="84"/>
      <c r="D6" s="84"/>
      <c r="E6" s="84"/>
      <c r="F6" s="84"/>
      <c r="G6" s="8"/>
      <c r="H6" s="8"/>
      <c r="I6" s="8"/>
      <c r="J6" s="8"/>
      <c r="K6" s="8"/>
      <c r="L6" s="9"/>
      <c r="M6" s="9"/>
      <c r="N6" s="8"/>
      <c r="O6" s="8"/>
      <c r="P6" s="10"/>
    </row>
    <row r="7" spans="1:57" s="28" customFormat="1" ht="18.75" customHeight="1" x14ac:dyDescent="0.3">
      <c r="A7" s="16"/>
      <c r="B7" s="1"/>
      <c r="C7" s="1"/>
      <c r="D7" s="1"/>
      <c r="E7" s="21"/>
      <c r="F7" s="41"/>
      <c r="G7" s="8"/>
      <c r="H7" s="8"/>
      <c r="I7" s="8"/>
      <c r="J7" s="99"/>
      <c r="K7" s="84"/>
      <c r="L7" s="1"/>
      <c r="M7" s="22" t="s">
        <v>4</v>
      </c>
      <c r="N7" s="100">
        <f>N5+13</f>
        <v>45884</v>
      </c>
      <c r="O7" s="101"/>
      <c r="P7" s="102"/>
    </row>
    <row r="8" spans="1:57" x14ac:dyDescent="0.3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2"/>
    </row>
    <row r="9" spans="1:57" s="46" customFormat="1" ht="30" customHeight="1" x14ac:dyDescent="0.3">
      <c r="A9" s="13" t="s">
        <v>5</v>
      </c>
      <c r="B9" s="2" t="s">
        <v>6</v>
      </c>
      <c r="C9" s="2" t="s">
        <v>7</v>
      </c>
      <c r="D9" s="2" t="s">
        <v>6</v>
      </c>
      <c r="E9" s="2" t="s">
        <v>7</v>
      </c>
      <c r="F9" s="61"/>
      <c r="G9" s="2" t="s">
        <v>6</v>
      </c>
      <c r="H9" s="2" t="s">
        <v>7</v>
      </c>
      <c r="I9" s="2" t="s">
        <v>6</v>
      </c>
      <c r="J9" s="2" t="s">
        <v>7</v>
      </c>
      <c r="K9" s="2" t="s">
        <v>8</v>
      </c>
      <c r="L9" s="2" t="s">
        <v>9</v>
      </c>
      <c r="M9" s="2" t="s">
        <v>10</v>
      </c>
      <c r="N9" s="2" t="s">
        <v>11</v>
      </c>
      <c r="O9" s="2" t="s">
        <v>12</v>
      </c>
      <c r="P9" s="14" t="s">
        <v>13</v>
      </c>
    </row>
    <row r="10" spans="1:57" s="46" customFormat="1" x14ac:dyDescent="0.3">
      <c r="A10" s="67"/>
      <c r="B10" s="68"/>
      <c r="C10" s="72"/>
      <c r="D10" s="73"/>
      <c r="E10" s="69"/>
      <c r="F10" s="70"/>
      <c r="G10" s="69"/>
      <c r="H10" s="72"/>
      <c r="I10" s="73"/>
      <c r="J10" s="68"/>
      <c r="K10" s="68"/>
      <c r="L10" s="68"/>
      <c r="M10" s="68"/>
      <c r="N10" s="68"/>
      <c r="O10" s="68"/>
      <c r="P10" s="71"/>
    </row>
    <row r="11" spans="1:57" x14ac:dyDescent="0.3">
      <c r="A11" s="11"/>
      <c r="B11" s="60"/>
      <c r="C11" s="93" t="s">
        <v>14</v>
      </c>
      <c r="D11" s="86"/>
      <c r="E11" s="60"/>
      <c r="F11" s="3"/>
      <c r="G11" s="60"/>
      <c r="H11" s="93" t="s">
        <v>14</v>
      </c>
      <c r="I11" s="86"/>
      <c r="J11" s="60"/>
      <c r="K11" s="3"/>
      <c r="L11" s="3"/>
      <c r="M11" s="3"/>
      <c r="N11" s="3"/>
      <c r="O11" s="3"/>
      <c r="P11" s="12"/>
      <c r="R11" s="29"/>
      <c r="S11" s="29"/>
      <c r="T11" s="29"/>
      <c r="U11" s="29"/>
      <c r="V11" s="29"/>
      <c r="W11" s="29"/>
      <c r="X11" s="29"/>
      <c r="Y11" s="29"/>
    </row>
    <row r="12" spans="1:57" ht="21" customHeight="1" x14ac:dyDescent="0.3">
      <c r="A12" s="52">
        <f>N5</f>
        <v>45871</v>
      </c>
      <c r="B12" s="64"/>
      <c r="C12" s="63"/>
      <c r="D12" s="63"/>
      <c r="E12" s="64"/>
      <c r="F12" s="43" t="s">
        <v>15</v>
      </c>
      <c r="G12" s="64"/>
      <c r="H12" s="63"/>
      <c r="I12" s="63"/>
      <c r="J12" s="64"/>
      <c r="K12" s="39">
        <f t="shared" ref="K12:K18" si="0">ROUND(IF((OR(B12="",E12="")),0,IF((E12&lt;B12),((E12-B12)*24)+24,(E12-B12)*24))+IF((OR(G12="",J12="")),0,IF((J12&lt;G12),((J12-G12)*24)+24,(J12-G12)*24)),2)+IF((D12-C12)*24&gt;0.17,0.17-((D12-C12)*24),0)+IF((I12-H12)*24&gt;0.17,0.17-((I12-H12)*24),0)</f>
        <v>0</v>
      </c>
      <c r="L12" s="38">
        <f t="shared" ref="L12:L18" si="1">K12-M12</f>
        <v>0</v>
      </c>
      <c r="M12" s="38">
        <f t="shared" ref="M12:M18" si="2">IF(K12&lt;8,0,SUM(K12-8))</f>
        <v>0</v>
      </c>
      <c r="N12" s="65"/>
      <c r="O12" s="65"/>
      <c r="P12" s="66"/>
      <c r="R12" s="91">
        <f ca="1">YEAR(TODAY())</f>
        <v>2025</v>
      </c>
      <c r="S12" s="92"/>
      <c r="T12" s="1" t="s">
        <v>16</v>
      </c>
      <c r="U12" s="1"/>
      <c r="V12" s="33" t="s">
        <v>17</v>
      </c>
      <c r="W12" s="91">
        <f ca="1">MONTH(TODAY())</f>
        <v>8</v>
      </c>
      <c r="X12" s="92"/>
    </row>
    <row r="13" spans="1:57" s="30" customFormat="1" ht="21" customHeight="1" x14ac:dyDescent="0.35">
      <c r="A13" s="52">
        <f t="shared" ref="A13:A18" si="3">A12+1</f>
        <v>45872</v>
      </c>
      <c r="B13" s="64"/>
      <c r="C13" s="63"/>
      <c r="D13" s="63"/>
      <c r="E13" s="64"/>
      <c r="F13" s="43" t="s">
        <v>15</v>
      </c>
      <c r="G13" s="64"/>
      <c r="H13" s="63"/>
      <c r="I13" s="63"/>
      <c r="J13" s="64"/>
      <c r="K13" s="39">
        <f t="shared" si="0"/>
        <v>0</v>
      </c>
      <c r="L13" s="38">
        <f t="shared" si="1"/>
        <v>0</v>
      </c>
      <c r="M13" s="38">
        <f t="shared" si="2"/>
        <v>0</v>
      </c>
      <c r="N13" s="65"/>
      <c r="O13" s="65"/>
      <c r="P13" s="66"/>
      <c r="Q13" s="29"/>
      <c r="R13" s="94">
        <f ca="1">DATE(R12,W12,1)</f>
        <v>45870</v>
      </c>
      <c r="S13" s="95"/>
      <c r="T13" s="95"/>
      <c r="U13" s="95"/>
      <c r="V13" s="95"/>
      <c r="W13" s="95"/>
      <c r="X13" s="92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</row>
    <row r="14" spans="1:57" ht="21" customHeight="1" x14ac:dyDescent="0.3">
      <c r="A14" s="52">
        <f t="shared" si="3"/>
        <v>45873</v>
      </c>
      <c r="B14" s="64"/>
      <c r="C14" s="63"/>
      <c r="D14" s="63"/>
      <c r="E14" s="64"/>
      <c r="F14" s="43" t="s">
        <v>15</v>
      </c>
      <c r="G14" s="64"/>
      <c r="H14" s="63"/>
      <c r="I14" s="63"/>
      <c r="J14" s="64"/>
      <c r="K14" s="39">
        <f t="shared" si="0"/>
        <v>0</v>
      </c>
      <c r="L14" s="38">
        <f t="shared" si="1"/>
        <v>0</v>
      </c>
      <c r="M14" s="38">
        <f t="shared" si="2"/>
        <v>0</v>
      </c>
      <c r="N14" s="65"/>
      <c r="O14" s="65"/>
      <c r="P14" s="66"/>
      <c r="R14" s="34" t="s">
        <v>18</v>
      </c>
      <c r="S14" s="35" t="s">
        <v>19</v>
      </c>
      <c r="T14" s="35" t="s">
        <v>20</v>
      </c>
      <c r="U14" s="35" t="s">
        <v>21</v>
      </c>
      <c r="V14" s="35" t="s">
        <v>22</v>
      </c>
      <c r="W14" s="35" t="s">
        <v>23</v>
      </c>
      <c r="X14" s="36" t="s">
        <v>24</v>
      </c>
    </row>
    <row r="15" spans="1:57" ht="21" customHeight="1" x14ac:dyDescent="0.3">
      <c r="A15" s="52">
        <f t="shared" si="3"/>
        <v>45874</v>
      </c>
      <c r="B15" s="64"/>
      <c r="C15" s="63"/>
      <c r="D15" s="63"/>
      <c r="E15" s="64"/>
      <c r="F15" s="43" t="s">
        <v>15</v>
      </c>
      <c r="G15" s="64"/>
      <c r="H15" s="63"/>
      <c r="I15" s="63"/>
      <c r="J15" s="64"/>
      <c r="K15" s="39">
        <f t="shared" si="0"/>
        <v>0</v>
      </c>
      <c r="L15" s="38">
        <f t="shared" si="1"/>
        <v>0</v>
      </c>
      <c r="M15" s="38">
        <f t="shared" si="2"/>
        <v>0</v>
      </c>
      <c r="N15" s="65"/>
      <c r="O15" s="65"/>
      <c r="P15" s="66"/>
      <c r="Q15" s="29"/>
      <c r="R15" s="37" t="str">
        <f t="shared" ref="R15:X20" ca="1" si="4">IF(MONTH($R$13)&lt;&gt;MONTH($R$13-WEEKDAY($R$13,1)+(ROW(R15)-ROW($R$15))*7+(COLUMN(R15)-COLUMN($R$15)+1)),"",$R$13-WEEKDAY($R$13,1)+(ROW(R15)-ROW($R$15))*7+(COLUMN(R15)-COLUMN($R$15)+1))</f>
        <v/>
      </c>
      <c r="S15" s="37" t="str">
        <f t="shared" ca="1" si="4"/>
        <v/>
      </c>
      <c r="T15" s="37" t="str">
        <f t="shared" ca="1" si="4"/>
        <v/>
      </c>
      <c r="U15" s="37" t="str">
        <f t="shared" ca="1" si="4"/>
        <v/>
      </c>
      <c r="V15" s="37" t="str">
        <f t="shared" ca="1" si="4"/>
        <v/>
      </c>
      <c r="W15" s="37">
        <f t="shared" ca="1" si="4"/>
        <v>45870</v>
      </c>
      <c r="X15" s="37">
        <f t="shared" ca="1" si="4"/>
        <v>45871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</row>
    <row r="16" spans="1:57" ht="21" customHeight="1" x14ac:dyDescent="0.3">
      <c r="A16" s="52">
        <f t="shared" si="3"/>
        <v>45875</v>
      </c>
      <c r="B16" s="64"/>
      <c r="C16" s="63"/>
      <c r="D16" s="63"/>
      <c r="E16" s="64"/>
      <c r="F16" s="43" t="s">
        <v>15</v>
      </c>
      <c r="G16" s="64"/>
      <c r="H16" s="63"/>
      <c r="I16" s="63"/>
      <c r="J16" s="64"/>
      <c r="K16" s="39">
        <f t="shared" si="0"/>
        <v>0</v>
      </c>
      <c r="L16" s="38">
        <f t="shared" si="1"/>
        <v>0</v>
      </c>
      <c r="M16" s="38">
        <f t="shared" si="2"/>
        <v>0</v>
      </c>
      <c r="N16" s="65"/>
      <c r="O16" s="65"/>
      <c r="P16" s="66"/>
      <c r="Q16" s="29"/>
      <c r="R16" s="37">
        <f t="shared" ca="1" si="4"/>
        <v>45872</v>
      </c>
      <c r="S16" s="37">
        <f t="shared" ca="1" si="4"/>
        <v>45873</v>
      </c>
      <c r="T16" s="37">
        <f t="shared" ca="1" si="4"/>
        <v>45874</v>
      </c>
      <c r="U16" s="37">
        <f t="shared" ca="1" si="4"/>
        <v>45875</v>
      </c>
      <c r="V16" s="37">
        <f t="shared" ca="1" si="4"/>
        <v>45876</v>
      </c>
      <c r="W16" s="37">
        <f t="shared" ca="1" si="4"/>
        <v>45877</v>
      </c>
      <c r="X16" s="37">
        <f t="shared" ca="1" si="4"/>
        <v>45878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1:57" ht="21" customHeight="1" x14ac:dyDescent="0.3">
      <c r="A17" s="52">
        <f t="shared" si="3"/>
        <v>45876</v>
      </c>
      <c r="B17" s="64"/>
      <c r="C17" s="63"/>
      <c r="D17" s="63"/>
      <c r="E17" s="64"/>
      <c r="F17" s="43" t="s">
        <v>15</v>
      </c>
      <c r="G17" s="64"/>
      <c r="H17" s="63"/>
      <c r="I17" s="63"/>
      <c r="J17" s="64"/>
      <c r="K17" s="39">
        <f t="shared" si="0"/>
        <v>0</v>
      </c>
      <c r="L17" s="38">
        <f t="shared" si="1"/>
        <v>0</v>
      </c>
      <c r="M17" s="38">
        <f t="shared" si="2"/>
        <v>0</v>
      </c>
      <c r="N17" s="65"/>
      <c r="O17" s="65"/>
      <c r="P17" s="66"/>
      <c r="Q17" s="29"/>
      <c r="R17" s="37">
        <f t="shared" ca="1" si="4"/>
        <v>45879</v>
      </c>
      <c r="S17" s="37">
        <f t="shared" ca="1" si="4"/>
        <v>45880</v>
      </c>
      <c r="T17" s="37">
        <f t="shared" ca="1" si="4"/>
        <v>45881</v>
      </c>
      <c r="U17" s="37">
        <f t="shared" ca="1" si="4"/>
        <v>45882</v>
      </c>
      <c r="V17" s="37">
        <f t="shared" ca="1" si="4"/>
        <v>45883</v>
      </c>
      <c r="W17" s="37">
        <f t="shared" ca="1" si="4"/>
        <v>45884</v>
      </c>
      <c r="X17" s="37">
        <f t="shared" ca="1" si="4"/>
        <v>45885</v>
      </c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</row>
    <row r="18" spans="1:57" ht="21" customHeight="1" x14ac:dyDescent="0.3">
      <c r="A18" s="52">
        <f t="shared" si="3"/>
        <v>45877</v>
      </c>
      <c r="B18" s="64"/>
      <c r="C18" s="63"/>
      <c r="D18" s="63"/>
      <c r="E18" s="64"/>
      <c r="F18" s="43" t="s">
        <v>15</v>
      </c>
      <c r="G18" s="64"/>
      <c r="H18" s="63"/>
      <c r="I18" s="63"/>
      <c r="J18" s="64"/>
      <c r="K18" s="39">
        <f t="shared" si="0"/>
        <v>0</v>
      </c>
      <c r="L18" s="38">
        <f t="shared" si="1"/>
        <v>0</v>
      </c>
      <c r="M18" s="38">
        <f t="shared" si="2"/>
        <v>0</v>
      </c>
      <c r="N18" s="65"/>
      <c r="O18" s="65"/>
      <c r="P18" s="66"/>
      <c r="Q18" s="29"/>
      <c r="R18" s="37">
        <f t="shared" ca="1" si="4"/>
        <v>45886</v>
      </c>
      <c r="S18" s="37">
        <f t="shared" ca="1" si="4"/>
        <v>45887</v>
      </c>
      <c r="T18" s="37">
        <f t="shared" ca="1" si="4"/>
        <v>45888</v>
      </c>
      <c r="U18" s="37">
        <f t="shared" ca="1" si="4"/>
        <v>45889</v>
      </c>
      <c r="V18" s="37">
        <f t="shared" ca="1" si="4"/>
        <v>45890</v>
      </c>
      <c r="W18" s="37">
        <f t="shared" ca="1" si="4"/>
        <v>45891</v>
      </c>
      <c r="X18" s="37">
        <f t="shared" ca="1" si="4"/>
        <v>45892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</row>
    <row r="19" spans="1:57" s="28" customFormat="1" ht="21" customHeight="1" x14ac:dyDescent="0.3">
      <c r="A19" s="51"/>
      <c r="B19" s="48"/>
      <c r="C19" s="48"/>
      <c r="D19" s="48"/>
      <c r="E19" s="48"/>
      <c r="F19" s="48"/>
      <c r="G19" s="48"/>
      <c r="H19" s="48"/>
      <c r="I19" s="48"/>
      <c r="J19" s="74"/>
      <c r="K19" s="74" t="s">
        <v>25</v>
      </c>
      <c r="L19" s="55">
        <f>SUM(L12:L18)</f>
        <v>0</v>
      </c>
      <c r="M19" s="55">
        <f>SUM(M12:M18)</f>
        <v>0</v>
      </c>
      <c r="N19" s="55">
        <f>SUM(N12:N18)</f>
        <v>0</v>
      </c>
      <c r="O19" s="55">
        <f>SUM(O12:O18)</f>
        <v>0</v>
      </c>
      <c r="P19" s="62"/>
      <c r="Q19" s="31"/>
      <c r="R19" s="37">
        <f t="shared" ca="1" si="4"/>
        <v>45893</v>
      </c>
      <c r="S19" s="37">
        <f t="shared" ca="1" si="4"/>
        <v>45894</v>
      </c>
      <c r="T19" s="37">
        <f t="shared" ca="1" si="4"/>
        <v>45895</v>
      </c>
      <c r="U19" s="37">
        <f t="shared" ca="1" si="4"/>
        <v>45896</v>
      </c>
      <c r="V19" s="37">
        <f t="shared" ca="1" si="4"/>
        <v>45897</v>
      </c>
      <c r="W19" s="37">
        <f t="shared" ca="1" si="4"/>
        <v>45898</v>
      </c>
      <c r="X19" s="37">
        <f t="shared" ca="1" si="4"/>
        <v>45899</v>
      </c>
      <c r="Y19" s="29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7" ht="21" customHeight="1" x14ac:dyDescent="0.3">
      <c r="A20" s="52">
        <f>A18+1</f>
        <v>45878</v>
      </c>
      <c r="B20" s="64"/>
      <c r="C20" s="63"/>
      <c r="D20" s="63"/>
      <c r="E20" s="64"/>
      <c r="F20" s="43" t="s">
        <v>15</v>
      </c>
      <c r="G20" s="64"/>
      <c r="H20" s="63"/>
      <c r="I20" s="63"/>
      <c r="J20" s="64"/>
      <c r="K20" s="39">
        <f t="shared" ref="K20:K26" si="5">ROUND(IF((OR(B20="",E20="")),0,IF((E20&lt;B20),((E20-B20)*24)+24,(E20-B20)*24))+IF((OR(G20="",J20="")),0,IF((J20&lt;G20),((J20-G20)*24)+24,(J20-G20)*24)),2)+IF((D20-C20)*24&gt;0.17,0.17-((D20-C20)*24),0)+IF((I20-H20)*24&gt;0.17,0.17-((I20-H20)*24),0)</f>
        <v>0</v>
      </c>
      <c r="L20" s="38">
        <f t="shared" ref="L20:L26" si="6">K20-M20</f>
        <v>0</v>
      </c>
      <c r="M20" s="38">
        <f t="shared" ref="M20:M26" si="7">IF(K20&lt;8,0,SUM(K20-8))</f>
        <v>0</v>
      </c>
      <c r="N20" s="65"/>
      <c r="O20" s="65"/>
      <c r="P20" s="66"/>
      <c r="Q20" s="29"/>
      <c r="R20" s="37">
        <f t="shared" ca="1" si="4"/>
        <v>45900</v>
      </c>
      <c r="S20" s="37" t="str">
        <f t="shared" ca="1" si="4"/>
        <v/>
      </c>
      <c r="T20" s="37" t="str">
        <f t="shared" ca="1" si="4"/>
        <v/>
      </c>
      <c r="U20" s="37" t="str">
        <f t="shared" ca="1" si="4"/>
        <v/>
      </c>
      <c r="V20" s="37" t="str">
        <f t="shared" ca="1" si="4"/>
        <v/>
      </c>
      <c r="W20" s="37" t="str">
        <f t="shared" ca="1" si="4"/>
        <v/>
      </c>
      <c r="X20" s="37" t="str">
        <f t="shared" ca="1" si="4"/>
        <v/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</row>
    <row r="21" spans="1:57" ht="21" customHeight="1" x14ac:dyDescent="0.3">
      <c r="A21" s="52">
        <f t="shared" ref="A21:A26" si="8">A20+1</f>
        <v>45879</v>
      </c>
      <c r="B21" s="64"/>
      <c r="C21" s="63"/>
      <c r="D21" s="63"/>
      <c r="E21" s="64"/>
      <c r="F21" s="43" t="s">
        <v>15</v>
      </c>
      <c r="G21" s="64"/>
      <c r="H21" s="63"/>
      <c r="I21" s="63"/>
      <c r="J21" s="64"/>
      <c r="K21" s="39">
        <f t="shared" si="5"/>
        <v>0</v>
      </c>
      <c r="L21" s="38">
        <f t="shared" si="6"/>
        <v>0</v>
      </c>
      <c r="M21" s="38">
        <f t="shared" si="7"/>
        <v>0</v>
      </c>
      <c r="N21" s="65"/>
      <c r="O21" s="65"/>
      <c r="P21" s="66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</row>
    <row r="22" spans="1:57" ht="21" customHeight="1" x14ac:dyDescent="0.3">
      <c r="A22" s="52">
        <f t="shared" si="8"/>
        <v>45880</v>
      </c>
      <c r="B22" s="64"/>
      <c r="C22" s="63"/>
      <c r="D22" s="63"/>
      <c r="E22" s="64"/>
      <c r="F22" s="43" t="s">
        <v>15</v>
      </c>
      <c r="G22" s="64"/>
      <c r="H22" s="63"/>
      <c r="I22" s="63"/>
      <c r="J22" s="64"/>
      <c r="K22" s="39">
        <f t="shared" si="5"/>
        <v>0</v>
      </c>
      <c r="L22" s="38">
        <f t="shared" si="6"/>
        <v>0</v>
      </c>
      <c r="M22" s="38">
        <f t="shared" si="7"/>
        <v>0</v>
      </c>
      <c r="N22" s="65"/>
      <c r="O22" s="65"/>
      <c r="P22" s="66"/>
      <c r="Q22" s="53"/>
      <c r="R22" s="53"/>
      <c r="S22" s="53"/>
      <c r="T22" s="53"/>
      <c r="U22" s="53"/>
      <c r="V22" s="53"/>
      <c r="W22" s="53"/>
      <c r="X22" s="53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</row>
    <row r="23" spans="1:57" ht="21" customHeight="1" x14ac:dyDescent="0.3">
      <c r="A23" s="52">
        <f t="shared" si="8"/>
        <v>45881</v>
      </c>
      <c r="B23" s="64"/>
      <c r="C23" s="63"/>
      <c r="D23" s="63"/>
      <c r="E23" s="64"/>
      <c r="F23" s="43" t="s">
        <v>15</v>
      </c>
      <c r="G23" s="64"/>
      <c r="H23" s="63"/>
      <c r="I23" s="63"/>
      <c r="J23" s="64"/>
      <c r="K23" s="39">
        <f t="shared" si="5"/>
        <v>0</v>
      </c>
      <c r="L23" s="38">
        <f t="shared" si="6"/>
        <v>0</v>
      </c>
      <c r="M23" s="38">
        <f t="shared" si="7"/>
        <v>0</v>
      </c>
      <c r="N23" s="65"/>
      <c r="O23" s="65"/>
      <c r="P23" s="66"/>
      <c r="Q23" s="53"/>
      <c r="R23" s="53"/>
      <c r="S23" s="53"/>
      <c r="U23" s="54"/>
      <c r="V23" s="53"/>
      <c r="W23" s="53"/>
      <c r="X23" s="53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</row>
    <row r="24" spans="1:57" ht="21" customHeight="1" x14ac:dyDescent="0.3">
      <c r="A24" s="52">
        <f t="shared" si="8"/>
        <v>45882</v>
      </c>
      <c r="B24" s="64"/>
      <c r="C24" s="63"/>
      <c r="D24" s="63"/>
      <c r="E24" s="75"/>
      <c r="F24" s="43" t="s">
        <v>15</v>
      </c>
      <c r="G24" s="75"/>
      <c r="H24" s="63"/>
      <c r="I24" s="63"/>
      <c r="J24" s="64"/>
      <c r="K24" s="39">
        <f t="shared" si="5"/>
        <v>0</v>
      </c>
      <c r="L24" s="38">
        <f t="shared" si="6"/>
        <v>0</v>
      </c>
      <c r="M24" s="38">
        <f t="shared" si="7"/>
        <v>0</v>
      </c>
      <c r="N24" s="65"/>
      <c r="O24" s="65"/>
      <c r="P24" s="66"/>
      <c r="Q24" s="53"/>
      <c r="R24" s="53"/>
      <c r="S24" s="53"/>
      <c r="T24" s="28"/>
      <c r="U24" s="53"/>
      <c r="V24" s="53"/>
      <c r="W24" s="53"/>
      <c r="X24" s="53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</row>
    <row r="25" spans="1:57" ht="21" customHeight="1" x14ac:dyDescent="0.3">
      <c r="A25" s="52">
        <f t="shared" si="8"/>
        <v>45883</v>
      </c>
      <c r="B25" s="64"/>
      <c r="C25" s="63"/>
      <c r="D25" s="63"/>
      <c r="E25" s="64"/>
      <c r="F25" s="43" t="s">
        <v>15</v>
      </c>
      <c r="G25" s="64"/>
      <c r="H25" s="63"/>
      <c r="I25" s="63"/>
      <c r="J25" s="64"/>
      <c r="K25" s="39">
        <f t="shared" si="5"/>
        <v>0</v>
      </c>
      <c r="L25" s="38">
        <f t="shared" si="6"/>
        <v>0</v>
      </c>
      <c r="M25" s="38">
        <f t="shared" si="7"/>
        <v>0</v>
      </c>
      <c r="N25" s="65"/>
      <c r="O25" s="65"/>
      <c r="P25" s="66"/>
      <c r="Q25" s="53"/>
      <c r="R25" s="53"/>
      <c r="S25" s="53"/>
      <c r="T25" s="28"/>
      <c r="U25" s="53"/>
      <c r="V25" s="53"/>
      <c r="W25" s="53"/>
      <c r="X25" s="53"/>
    </row>
    <row r="26" spans="1:57" ht="21" customHeight="1" x14ac:dyDescent="0.3">
      <c r="A26" s="52">
        <f t="shared" si="8"/>
        <v>45884</v>
      </c>
      <c r="B26" s="64"/>
      <c r="C26" s="63"/>
      <c r="D26" s="63"/>
      <c r="E26" s="64"/>
      <c r="F26" s="43" t="s">
        <v>15</v>
      </c>
      <c r="G26" s="64"/>
      <c r="H26" s="63"/>
      <c r="I26" s="63"/>
      <c r="J26" s="64"/>
      <c r="K26" s="39">
        <f t="shared" si="5"/>
        <v>0</v>
      </c>
      <c r="L26" s="38">
        <f t="shared" si="6"/>
        <v>0</v>
      </c>
      <c r="M26" s="38">
        <f t="shared" si="7"/>
        <v>0</v>
      </c>
      <c r="N26" s="65"/>
      <c r="O26" s="65"/>
      <c r="P26" s="66"/>
    </row>
    <row r="27" spans="1:57" s="28" customFormat="1" ht="21" customHeight="1" x14ac:dyDescent="0.3">
      <c r="A27" s="15"/>
      <c r="B27" s="8"/>
      <c r="C27" s="8"/>
      <c r="D27" s="8"/>
      <c r="E27" s="8"/>
      <c r="F27" s="8"/>
      <c r="G27" s="8"/>
      <c r="H27" s="8"/>
      <c r="I27" s="8"/>
      <c r="J27" s="83" t="s">
        <v>25</v>
      </c>
      <c r="K27" s="84"/>
      <c r="L27" s="56">
        <f>SUM(L20:L26)</f>
        <v>0</v>
      </c>
      <c r="M27" s="56">
        <f>SUM(M20:M26)</f>
        <v>0</v>
      </c>
      <c r="N27" s="56">
        <f>SUM(N20:N26)</f>
        <v>0</v>
      </c>
      <c r="O27" s="56">
        <f>SUM(O20:O26)</f>
        <v>0</v>
      </c>
      <c r="P27" s="57">
        <f>SUM(P20:P26)</f>
        <v>0</v>
      </c>
      <c r="T27" s="26"/>
    </row>
    <row r="28" spans="1:57" s="28" customFormat="1" ht="21" customHeight="1" x14ac:dyDescent="0.3">
      <c r="A28" s="104" t="s">
        <v>33</v>
      </c>
      <c r="B28" s="89"/>
      <c r="C28" s="89"/>
      <c r="D28" s="89"/>
      <c r="E28" s="8"/>
      <c r="F28" s="8"/>
      <c r="G28" s="8"/>
      <c r="H28" s="8"/>
      <c r="I28" s="8"/>
      <c r="J28" s="49"/>
      <c r="K28" s="49"/>
      <c r="P28" s="58"/>
      <c r="T28" s="26"/>
    </row>
    <row r="29" spans="1:57" ht="21" customHeight="1" x14ac:dyDescent="0.3">
      <c r="A29" s="90"/>
      <c r="B29" s="79"/>
      <c r="C29" s="79"/>
      <c r="D29" s="79"/>
      <c r="E29" s="106">
        <v>45870</v>
      </c>
      <c r="F29" s="79"/>
      <c r="G29" s="79"/>
      <c r="H29" s="3"/>
      <c r="I29" s="3"/>
      <c r="L29" s="40" t="s">
        <v>26</v>
      </c>
      <c r="M29" s="85">
        <f>SUM(L19,L27)</f>
        <v>0</v>
      </c>
      <c r="N29" s="86"/>
      <c r="P29" s="6"/>
    </row>
    <row r="30" spans="1:57" ht="21" customHeight="1" x14ac:dyDescent="0.3">
      <c r="A30" s="17" t="s">
        <v>27</v>
      </c>
      <c r="B30" s="4"/>
      <c r="C30" s="4"/>
      <c r="D30" s="4"/>
      <c r="E30" s="42"/>
      <c r="F30" s="81" t="s">
        <v>5</v>
      </c>
      <c r="G30" s="82"/>
      <c r="H30" s="44"/>
      <c r="I30" s="44"/>
      <c r="L30" s="40" t="s">
        <v>28</v>
      </c>
      <c r="M30" s="85">
        <f>SUM(M19,M27)</f>
        <v>0</v>
      </c>
      <c r="N30" s="86"/>
      <c r="P30" s="6"/>
    </row>
    <row r="31" spans="1:57" ht="21" customHeight="1" x14ac:dyDescent="0.3">
      <c r="A31" s="5"/>
      <c r="B31" s="44"/>
      <c r="C31" s="44"/>
      <c r="D31" s="44"/>
      <c r="L31" s="50" t="s">
        <v>29</v>
      </c>
      <c r="M31" s="85">
        <f>SUM(N19,N27)</f>
        <v>0</v>
      </c>
      <c r="N31" s="86"/>
      <c r="P31" s="6"/>
    </row>
    <row r="32" spans="1:57" ht="21" customHeight="1" x14ac:dyDescent="0.3">
      <c r="A32" s="88"/>
      <c r="B32" s="89"/>
      <c r="C32" s="89"/>
      <c r="D32" s="89"/>
      <c r="E32" s="45"/>
      <c r="F32" s="76"/>
      <c r="G32" s="77"/>
      <c r="H32" s="45"/>
      <c r="I32" s="45"/>
      <c r="L32" s="40" t="s">
        <v>30</v>
      </c>
      <c r="M32" s="85">
        <f>SUM(O19,O27)</f>
        <v>0</v>
      </c>
      <c r="N32" s="86"/>
      <c r="O32" s="26"/>
      <c r="P32" s="59"/>
    </row>
    <row r="33" spans="1:16" ht="21" customHeight="1" x14ac:dyDescent="0.3">
      <c r="A33" s="90"/>
      <c r="B33" s="79"/>
      <c r="C33" s="79"/>
      <c r="D33" s="79"/>
      <c r="E33" s="103"/>
      <c r="F33" s="79"/>
      <c r="G33" s="79"/>
      <c r="L33" s="40" t="s">
        <v>31</v>
      </c>
      <c r="M33" s="85">
        <f>SUM(M29:N32)</f>
        <v>0</v>
      </c>
      <c r="N33" s="86"/>
      <c r="P33" s="6"/>
    </row>
    <row r="34" spans="1:16" ht="21" customHeight="1" x14ac:dyDescent="0.3">
      <c r="A34" s="47" t="s">
        <v>32</v>
      </c>
      <c r="E34" s="45"/>
      <c r="F34" s="76" t="s">
        <v>5</v>
      </c>
      <c r="G34" s="77"/>
      <c r="P34" s="6"/>
    </row>
    <row r="35" spans="1:16" ht="21" customHeight="1" thickBot="1" x14ac:dyDescent="0.3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</row>
  </sheetData>
  <sheetProtection sheet="1" objects="1" scenarios="1" selectLockedCells="1"/>
  <mergeCells count="25">
    <mergeCell ref="A1:P1"/>
    <mergeCell ref="C11:D11"/>
    <mergeCell ref="J7:K7"/>
    <mergeCell ref="M33:N33"/>
    <mergeCell ref="N7:P7"/>
    <mergeCell ref="E33:G33"/>
    <mergeCell ref="M29:N29"/>
    <mergeCell ref="M32:N32"/>
    <mergeCell ref="A28:D29"/>
    <mergeCell ref="A6:F6"/>
    <mergeCell ref="E29:G29"/>
    <mergeCell ref="A2:P2"/>
    <mergeCell ref="R12:S12"/>
    <mergeCell ref="H11:I11"/>
    <mergeCell ref="M30:N30"/>
    <mergeCell ref="R13:X13"/>
    <mergeCell ref="W12:X12"/>
    <mergeCell ref="F34:G34"/>
    <mergeCell ref="N5:P5"/>
    <mergeCell ref="F30:G30"/>
    <mergeCell ref="J27:K27"/>
    <mergeCell ref="F32:G32"/>
    <mergeCell ref="M31:N31"/>
    <mergeCell ref="C5:I5"/>
    <mergeCell ref="A32:D33"/>
  </mergeCells>
  <dataValidations count="1">
    <dataValidation type="time" allowBlank="1" showInputMessage="1" showErrorMessage="1" errorTitle="Incorrect Time Format" error="Please use the following format for entering the time: 12:00 AM" sqref="B12:E18 B20:D26 E20:E23 E25:E26 G12:J18 G20:G23 G25:G26 H20:J26" xr:uid="{00000000-0002-0000-0000-000000000000}">
      <formula1>0</formula1>
      <formula2>0.999988425925926</formula2>
    </dataValidation>
  </dataValidations>
  <printOptions horizontalCentered="1"/>
  <pageMargins left="0.25" right="0.25" top="0.25" bottom="0" header="0.25" footer="0.25"/>
  <pageSetup scale="86" fitToHeight="0" orientation="landscape"/>
  <headerFooter alignWithMargins="0">
    <oddFooter>&amp;CConfidential - Employee Time Sheet with Breaks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Biweekly</vt:lpstr>
      <vt:lpstr>Biweekly!Print_Area</vt:lpstr>
      <vt:lpstr>Biweekly!Print_Titles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 Vertex42 LLC. All Rights Reserved.</dc:description>
  <cp:lastModifiedBy>Rad Law4</cp:lastModifiedBy>
  <cp:lastPrinted>2020-02-22T02:56:35Z</cp:lastPrinted>
  <dcterms:created xsi:type="dcterms:W3CDTF">2003-11-23T07:57:29Z</dcterms:created>
  <dcterms:modified xsi:type="dcterms:W3CDTF">2025-08-14T20:41:05Z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2.4.0</vt:lpwstr>
  </property>
</Properties>
</file>